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raj\etc\etc\NIFTY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B15" i="1"/>
  <c r="C14" i="1"/>
  <c r="D14" i="1"/>
  <c r="E14" i="1"/>
  <c r="F14" i="1"/>
  <c r="B14" i="1"/>
  <c r="C13" i="1"/>
  <c r="D13" i="1"/>
  <c r="E13" i="1"/>
  <c r="F13" i="1"/>
  <c r="B13" i="1"/>
  <c r="C12" i="1"/>
  <c r="D12" i="1"/>
  <c r="E12" i="1"/>
  <c r="F12" i="1"/>
  <c r="B12" i="1"/>
  <c r="C11" i="1"/>
  <c r="D11" i="1"/>
  <c r="E11" i="1"/>
  <c r="F11" i="1"/>
  <c r="B11" i="1"/>
  <c r="C9" i="1"/>
  <c r="D9" i="1"/>
  <c r="E9" i="1"/>
  <c r="F9" i="1"/>
  <c r="B9" i="1"/>
  <c r="F7" i="1"/>
  <c r="E7" i="1"/>
  <c r="D7" i="1"/>
  <c r="C7" i="1"/>
  <c r="B7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<sst xmlns="http://schemas.openxmlformats.org/spreadsheetml/2006/main" count="50" uniqueCount="50">
  <si>
    <t>Company  1</t>
  </si>
  <si>
    <t>Company  2</t>
  </si>
  <si>
    <t>Company  3</t>
  </si>
  <si>
    <t>Company  4</t>
  </si>
  <si>
    <t>Company  5</t>
  </si>
  <si>
    <t>Equity</t>
  </si>
  <si>
    <t>Debt</t>
  </si>
  <si>
    <t>Sales</t>
  </si>
  <si>
    <t>COGS</t>
  </si>
  <si>
    <t>GP</t>
  </si>
  <si>
    <t>OPEx</t>
  </si>
  <si>
    <t>EBITA</t>
  </si>
  <si>
    <t>D&amp;A</t>
  </si>
  <si>
    <t>OP Profit(EBIT)</t>
  </si>
  <si>
    <t>Int</t>
  </si>
  <si>
    <t>EBT</t>
  </si>
  <si>
    <t>TAX @30%</t>
  </si>
  <si>
    <t>PAT/EAT</t>
  </si>
  <si>
    <t>Sr No</t>
  </si>
  <si>
    <t>Name of the parameter</t>
  </si>
  <si>
    <t>A</t>
  </si>
  <si>
    <t>Ratio or parameter</t>
  </si>
  <si>
    <t xml:space="preserve">What do we achive ? </t>
  </si>
  <si>
    <t>Interpretations</t>
  </si>
  <si>
    <t>How to calculate ?</t>
  </si>
  <si>
    <t>B</t>
  </si>
  <si>
    <t>Liquidity ratio</t>
  </si>
  <si>
    <t>current ratio = current assets/current liabilities</t>
  </si>
  <si>
    <t>Cash and cash position of the company</t>
  </si>
  <si>
    <t>Ideal 2:1</t>
  </si>
  <si>
    <t>Solvency ratio</t>
  </si>
  <si>
    <t>D/E= total Long term debt/shareholder funds</t>
  </si>
  <si>
    <t>Analysing the captial structure</t>
  </si>
  <si>
    <t>Max 2:1</t>
  </si>
  <si>
    <t>Profiatbility ratio</t>
  </si>
  <si>
    <t>ROCE=EBIT/total capital employed</t>
  </si>
  <si>
    <t>measure profitablity / return on money invested</t>
  </si>
  <si>
    <t>Min 12%</t>
  </si>
  <si>
    <t>Activity ratio</t>
  </si>
  <si>
    <t>inventory turnover ratio=COGS/Average inventories</t>
  </si>
  <si>
    <t>how fast we can sell / measure operation efficiency</t>
  </si>
  <si>
    <t>valuatio ratio</t>
  </si>
  <si>
    <t>PE= market price per share /earning per share</t>
  </si>
  <si>
    <t>higher the better</t>
  </si>
  <si>
    <t>How costly the share is</t>
  </si>
  <si>
    <t>higher = costly , Lowe =cheap ,WRT industry PE</t>
  </si>
  <si>
    <t>reserve to Share captital   OR 5 Yrs trend</t>
  </si>
  <si>
    <t>Increasing  trend in resever is good. Higher the ratio = declare bouns share</t>
  </si>
  <si>
    <t xml:space="preserve">Free cash </t>
  </si>
  <si>
    <t>shareholding -pledge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</si>
</sst>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5" sqref="E15"/>
    </sheetView>
  </sheetViews>
  <sheetFormatPr defaultColWidth="12.42578125" defaultRowHeight="15" x14ac:dyDescent="0.25"/>
  <cols>
    <col min="1" max="16384" width="12.42578125" style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 s="1">
        <v>150</v>
      </c>
      <c r="C2" s="1">
        <v>200</v>
      </c>
      <c r="D2" s="1">
        <v>100</v>
      </c>
      <c r="E2" s="1">
        <v>299</v>
      </c>
      <c r="F2" s="1">
        <v>1</v>
      </c>
    </row>
    <row r="3" spans="1:6" x14ac:dyDescent="0.25">
      <c r="A3" s="1" t="s">
        <v>5</v>
      </c>
      <c r="B3" s="1">
        <v>150</v>
      </c>
      <c r="C3" s="1">
        <v>100</v>
      </c>
      <c r="D3" s="1">
        <v>200</v>
      </c>
      <c r="E3" s="1">
        <v>1</v>
      </c>
      <c r="F3" s="1">
        <v>299</v>
      </c>
    </row>
    <row r="5" spans="1:6" x14ac:dyDescent="0.25">
      <c r="A5" s="1" t="s">
        <v>7</v>
      </c>
      <c r="B5" s="1">
        <v>100</v>
      </c>
      <c r="C5" s="1">
        <v>100</v>
      </c>
      <c r="D5" s="1">
        <v>100</v>
      </c>
      <c r="E5" s="1">
        <v>100</v>
      </c>
      <c r="F5" s="1">
        <v>100</v>
      </c>
    </row>
    <row r="6" spans="1:6" x14ac:dyDescent="0.25">
      <c r="A6" s="1" t="s">
        <v>8</v>
      </c>
      <c r="B6" s="1">
        <f>B5*0.4</f>
        <v>40</v>
      </c>
      <c r="C6" s="1">
        <f t="shared" ref="C6:F6" si="0">C5*0.4</f>
        <v>40</v>
      </c>
      <c r="D6" s="1">
        <f t="shared" si="0"/>
        <v>40</v>
      </c>
      <c r="E6" s="1">
        <f t="shared" si="0"/>
        <v>40</v>
      </c>
      <c r="F6" s="1">
        <f t="shared" si="0"/>
        <v>40</v>
      </c>
    </row>
    <row r="7" spans="1:6" x14ac:dyDescent="0.25">
      <c r="A7" s="1" t="s">
        <v>9</v>
      </c>
      <c r="B7" s="1">
        <f>B5-B6</f>
        <v>60</v>
      </c>
      <c r="C7" s="1">
        <f t="shared" ref="C7:F7" si="1">C5-C6</f>
        <v>60</v>
      </c>
      <c r="D7" s="1">
        <f t="shared" si="1"/>
        <v>60</v>
      </c>
      <c r="E7" s="1">
        <f t="shared" si="1"/>
        <v>60</v>
      </c>
      <c r="F7" s="1">
        <f t="shared" si="1"/>
        <v>60</v>
      </c>
    </row>
    <row r="8" spans="1:6" x14ac:dyDescent="0.25">
      <c r="A8" s="1" t="s">
        <v>10</v>
      </c>
      <c r="B8" s="1">
        <v>10</v>
      </c>
      <c r="C8" s="1">
        <v>10</v>
      </c>
      <c r="D8" s="1">
        <v>10</v>
      </c>
      <c r="E8" s="1">
        <v>10</v>
      </c>
      <c r="F8" s="1">
        <v>10</v>
      </c>
    </row>
    <row r="9" spans="1:6" x14ac:dyDescent="0.25">
      <c r="A9" s="1" t="s">
        <v>11</v>
      </c>
      <c r="B9" s="1">
        <f>B7-B8</f>
        <v>50</v>
      </c>
      <c r="C9" s="1">
        <f t="shared" ref="C9:F9" si="2">C7-C8</f>
        <v>50</v>
      </c>
      <c r="D9" s="1">
        <f t="shared" si="2"/>
        <v>50</v>
      </c>
      <c r="E9" s="1">
        <f t="shared" si="2"/>
        <v>50</v>
      </c>
      <c r="F9" s="1">
        <f t="shared" si="2"/>
        <v>50</v>
      </c>
    </row>
    <row r="10" spans="1:6" x14ac:dyDescent="0.25">
      <c r="A10" s="1" t="s">
        <v>12</v>
      </c>
      <c r="B10" s="1">
        <v>10</v>
      </c>
      <c r="C10" s="1">
        <v>10</v>
      </c>
      <c r="D10" s="1">
        <v>10</v>
      </c>
      <c r="E10" s="1">
        <v>10</v>
      </c>
      <c r="F10" s="1">
        <v>10</v>
      </c>
    </row>
    <row r="11" spans="1:6" x14ac:dyDescent="0.25">
      <c r="A11" s="1" t="s">
        <v>13</v>
      </c>
      <c r="B11" s="1">
        <f>B9-B10</f>
        <v>40</v>
      </c>
      <c r="C11" s="1">
        <f t="shared" ref="C11:F11" si="3">C9-C10</f>
        <v>40</v>
      </c>
      <c r="D11" s="1">
        <f t="shared" si="3"/>
        <v>40</v>
      </c>
      <c r="E11" s="1">
        <f t="shared" si="3"/>
        <v>40</v>
      </c>
      <c r="F11" s="1">
        <f t="shared" si="3"/>
        <v>40</v>
      </c>
    </row>
    <row r="12" spans="1:6" x14ac:dyDescent="0.25">
      <c r="A12" s="1" t="s">
        <v>14</v>
      </c>
      <c r="B12" s="1">
        <f>B2*0.1</f>
        <v>15</v>
      </c>
      <c r="C12" s="1">
        <f t="shared" ref="C12:F12" si="4">C2*0.1</f>
        <v>20</v>
      </c>
      <c r="D12" s="1">
        <f t="shared" si="4"/>
        <v>10</v>
      </c>
      <c r="E12" s="1">
        <f t="shared" si="4"/>
        <v>29.900000000000002</v>
      </c>
      <c r="F12" s="1">
        <f t="shared" si="4"/>
        <v>0.1</v>
      </c>
    </row>
    <row r="13" spans="1:6" x14ac:dyDescent="0.25">
      <c r="A13" s="1" t="s">
        <v>15</v>
      </c>
      <c r="B13" s="1">
        <f>B11-B12</f>
        <v>25</v>
      </c>
      <c r="C13" s="1">
        <f t="shared" ref="C13:F13" si="5">C11-C12</f>
        <v>20</v>
      </c>
      <c r="D13" s="1">
        <f t="shared" si="5"/>
        <v>30</v>
      </c>
      <c r="E13" s="1">
        <f t="shared" si="5"/>
        <v>10.099999999999998</v>
      </c>
      <c r="F13" s="1">
        <f t="shared" si="5"/>
        <v>39.9</v>
      </c>
    </row>
    <row r="14" spans="1:6" x14ac:dyDescent="0.25">
      <c r="A14" s="1" t="s">
        <v>16</v>
      </c>
      <c r="B14" s="1">
        <f>B13*0.3</f>
        <v>7.5</v>
      </c>
      <c r="C14" s="1">
        <f t="shared" ref="C14:F14" si="6">C13*0.3</f>
        <v>6</v>
      </c>
      <c r="D14" s="1">
        <f t="shared" si="6"/>
        <v>9</v>
      </c>
      <c r="E14" s="1">
        <f t="shared" si="6"/>
        <v>3.0299999999999994</v>
      </c>
      <c r="F14" s="1">
        <f t="shared" si="6"/>
        <v>11.969999999999999</v>
      </c>
    </row>
    <row r="15" spans="1:6" x14ac:dyDescent="0.25">
      <c r="A15" s="1" t="s">
        <v>17</v>
      </c>
      <c r="B15" s="1">
        <f>B13-B14</f>
        <v>17.5</v>
      </c>
      <c r="C15" s="1">
        <f t="shared" ref="C15:F15" si="7">C13-C14</f>
        <v>14</v>
      </c>
      <c r="D15" s="1">
        <f t="shared" si="7"/>
        <v>21</v>
      </c>
      <c r="E15" s="1">
        <f t="shared" si="7"/>
        <v>7.0699999999999985</v>
      </c>
      <c r="F15" s="1">
        <f t="shared" si="7"/>
        <v>27.93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tabSelected="1" workbookViewId="0">
      <selection activeCell="B25" sqref="B25"/>
    </sheetView>
  </sheetViews>
  <sheetFormatPr defaultRowHeight="15" x14ac:dyDescent="0.25"/>
  <cols>
    <col min="2" max="2" width="35.28515625" bestFit="1" customWidth="1"/>
    <col min="3" max="3" width="48.140625" bestFit="1" customWidth="1"/>
    <col min="4" max="4" width="47.7109375" bestFit="1" customWidth="1"/>
    <col min="5" max="5" width="14.5703125" bestFit="1" customWidth="1"/>
  </cols>
  <sheetData>
    <row r="3" spans="1:5" x14ac:dyDescent="0.25">
      <c r="A3" t="s">
        <v>18</v>
      </c>
      <c r="B3" t="s">
        <v>19</v>
      </c>
    </row>
    <row r="4" spans="1:5" x14ac:dyDescent="0.25">
      <c r="A4" t="s">
        <v>20</v>
      </c>
      <c r="B4" t="s">
        <v>21</v>
      </c>
      <c r="C4" t="s">
        <v>24</v>
      </c>
      <c r="D4" t="s">
        <v>22</v>
      </c>
      <c r="E4" t="s">
        <v>23</v>
      </c>
    </row>
    <row r="5" spans="1:5" x14ac:dyDescent="0.25">
      <c r="A5">
        <v>1</v>
      </c>
      <c r="B5" t="s">
        <v>26</v>
      </c>
      <c r="C5" t="s">
        <v>27</v>
      </c>
      <c r="D5" t="s">
        <v>28</v>
      </c>
      <c r="E5" s="2" t="s">
        <v>29</v>
      </c>
    </row>
    <row r="6" spans="1:5" x14ac:dyDescent="0.25">
      <c r="A6">
        <v>2</v>
      </c>
      <c r="B6" t="s">
        <v>30</v>
      </c>
      <c r="C6" t="s">
        <v>31</v>
      </c>
      <c r="D6" t="s">
        <v>32</v>
      </c>
      <c r="E6" s="2" t="s">
        <v>33</v>
      </c>
    </row>
    <row r="7" spans="1:5" x14ac:dyDescent="0.25">
      <c r="A7">
        <v>3</v>
      </c>
      <c r="B7" t="s">
        <v>34</v>
      </c>
      <c r="C7" t="s">
        <v>35</v>
      </c>
      <c r="D7" t="s">
        <v>36</v>
      </c>
      <c r="E7" t="s">
        <v>37</v>
      </c>
    </row>
    <row r="8" spans="1:5" x14ac:dyDescent="0.25">
      <c r="A8">
        <v>4</v>
      </c>
      <c r="B8" t="s">
        <v>38</v>
      </c>
      <c r="C8" t="s">
        <v>39</v>
      </c>
      <c r="D8" t="s">
        <v>40</v>
      </c>
      <c r="E8" t="s">
        <v>43</v>
      </c>
    </row>
    <row r="9" spans="1:5" x14ac:dyDescent="0.25">
      <c r="A9">
        <v>5</v>
      </c>
      <c r="B9" t="s">
        <v>41</v>
      </c>
      <c r="C9" t="s">
        <v>42</v>
      </c>
      <c r="D9" t="s">
        <v>44</v>
      </c>
      <c r="E9" t="s">
        <v>45</v>
      </c>
    </row>
    <row r="10" spans="1:5" x14ac:dyDescent="0.25">
      <c r="A10" t="s">
        <v>25</v>
      </c>
    </row>
    <row r="11" spans="1:5" x14ac:dyDescent="0.25">
      <c r="A11">
        <v>6</v>
      </c>
      <c r="B11" t="s">
        <v>46</v>
      </c>
      <c r="E11" t="s">
        <v>47</v>
      </c>
    </row>
    <row r="12" spans="1:5" x14ac:dyDescent="0.25">
      <c r="A12">
        <v>7</v>
      </c>
      <c r="B12" t="s">
        <v>48</v>
      </c>
    </row>
    <row r="13" spans="1:5" x14ac:dyDescent="0.25">
      <c r="A13">
        <v>8</v>
      </c>
      <c r="B1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Pandit</dc:creator>
  <cp:lastModifiedBy>Suraj Pandit</cp:lastModifiedBy>
  <dcterms:created xsi:type="dcterms:W3CDTF">2023-12-13T11:21:11Z</dcterms:created>
  <dcterms:modified xsi:type="dcterms:W3CDTF">2023-12-18T17:19:34Z</dcterms:modified>
</cp:coreProperties>
</file>