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7015828-E40A-49EA-9C8B-209587D9CC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R22" i="2" l="1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</calcChain>
</file>

<file path=xl/sharedStrings.xml><?xml version="1.0" encoding="utf-8"?>
<sst xmlns="http://schemas.openxmlformats.org/spreadsheetml/2006/main" count="271" uniqueCount="138">
  <si>
    <t>EMP_CODE</t>
  </si>
  <si>
    <t>SALUTATION</t>
  </si>
  <si>
    <t>MIDDLE_NAME</t>
  </si>
  <si>
    <t>LAST_NAME</t>
  </si>
  <si>
    <t>GENDER</t>
  </si>
  <si>
    <t>DATE_OF_BIRTH</t>
  </si>
  <si>
    <t>MERITAL_STATUS</t>
  </si>
  <si>
    <t>BRANCH_NAME</t>
  </si>
  <si>
    <t>DEPARTMENT</t>
  </si>
  <si>
    <t>POSITION</t>
  </si>
  <si>
    <t>DATE_OF_APPIONTMENT</t>
  </si>
  <si>
    <t>DATE_OF_JOINING</t>
  </si>
  <si>
    <t>EMPLOYEE_STATUS</t>
  </si>
  <si>
    <t>EMPLOYEE_TYPE</t>
  </si>
  <si>
    <t>LASTTRANSFER</t>
  </si>
  <si>
    <t>LASTPROMOTED</t>
  </si>
  <si>
    <t>OFFICE_EMAIL</t>
  </si>
  <si>
    <t>Credit</t>
  </si>
  <si>
    <t>Cash</t>
  </si>
  <si>
    <t>Company Secretary</t>
  </si>
  <si>
    <t>CSD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</si>
  <si>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</si>
  <si>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</si>
  <si>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</si>
  <si>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</si>
  <si>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</si>
  <si>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</si>
  <si>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</si>
  <si>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</si>
  <si>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</si>
  <si>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</si>
  <si>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Branch Manager</t>
  </si>
  <si>
    <t>Basnet</t>
  </si>
  <si>
    <t>Khatri</t>
  </si>
  <si>
    <t>Kumar</t>
  </si>
  <si>
    <t>Gautam</t>
  </si>
  <si>
    <t>Maharjan</t>
  </si>
  <si>
    <t>Singh</t>
  </si>
  <si>
    <t>Kudmal</t>
  </si>
  <si>
    <t>Nepal</t>
  </si>
  <si>
    <t>Prasad</t>
  </si>
  <si>
    <t>Bhattarai</t>
  </si>
  <si>
    <t>Thapa</t>
  </si>
  <si>
    <t>Pariyar</t>
  </si>
  <si>
    <t>Bahadur</t>
  </si>
  <si>
    <t>Mahat</t>
  </si>
  <si>
    <t>O</t>
  </si>
  <si>
    <t>JO</t>
  </si>
  <si>
    <t>TA</t>
  </si>
  <si>
    <t>A</t>
  </si>
  <si>
    <t>2807</t>
  </si>
  <si>
    <t>Mr.</t>
  </si>
  <si>
    <t>Kishan</t>
  </si>
  <si>
    <t>Sah</t>
  </si>
  <si>
    <t>Male</t>
  </si>
  <si>
    <t>Unmarried</t>
  </si>
  <si>
    <t>Simara Branch</t>
  </si>
  <si>
    <t>Active</t>
  </si>
  <si>
    <t>Probation</t>
  </si>
  <si>
    <t>kisan.rai@sbl.com.np</t>
  </si>
  <si>
    <t>2808</t>
  </si>
  <si>
    <t>Awashis</t>
  </si>
  <si>
    <t>Ojha</t>
  </si>
  <si>
    <t>Married</t>
  </si>
  <si>
    <t>Head Office</t>
  </si>
  <si>
    <t>Marketing</t>
  </si>
  <si>
    <t>M</t>
  </si>
  <si>
    <t>Permanent</t>
  </si>
  <si>
    <t>awashis.ojha@sbl.com.np</t>
  </si>
  <si>
    <t>2809</t>
  </si>
  <si>
    <t>Lalbabu</t>
  </si>
  <si>
    <t>Janakpur Branch</t>
  </si>
  <si>
    <t>lalbabu.sah@sbl.com.np</t>
  </si>
  <si>
    <t>2810</t>
  </si>
  <si>
    <t>Kapil</t>
  </si>
  <si>
    <t>Legal And Share</t>
  </si>
  <si>
    <t>SA</t>
  </si>
  <si>
    <t>kapil.khatri@sbl.com.np</t>
  </si>
  <si>
    <t>Ananda</t>
  </si>
  <si>
    <t>KHAIRENI BRANCH</t>
  </si>
  <si>
    <t>ananda.basnet@sbl.com.np</t>
  </si>
  <si>
    <t>Yuvaraj</t>
  </si>
  <si>
    <t>BARDAGHAT BRANCH</t>
  </si>
  <si>
    <t>yuvaraj.khatri@sbl.com.np</t>
  </si>
  <si>
    <t>Kiran</t>
  </si>
  <si>
    <t>LUMBINI BRANCH</t>
  </si>
  <si>
    <t>kiran.gautam@sbl.com.np</t>
  </si>
  <si>
    <t>Pujan</t>
  </si>
  <si>
    <t>MARCHAWARI BRANCH</t>
  </si>
  <si>
    <t>pujan.maharjan@sbl.com.np</t>
  </si>
  <si>
    <t>Tej</t>
  </si>
  <si>
    <t>Putha Uttarganga Branch</t>
  </si>
  <si>
    <t>tej.kudmal@sbl.com.np</t>
  </si>
  <si>
    <t>Samundra</t>
  </si>
  <si>
    <t>YASHODHARA BRANCH</t>
  </si>
  <si>
    <t>samundra.nepal@sbl.com.np</t>
  </si>
  <si>
    <t>Arjun</t>
  </si>
  <si>
    <t>arjun.bhattarai@sbl.com.np</t>
  </si>
  <si>
    <t>Arun</t>
  </si>
  <si>
    <t>GAUSHALA BRANCH</t>
  </si>
  <si>
    <t>arun.thapa@sbl.com.np</t>
  </si>
  <si>
    <t>Ajay</t>
  </si>
  <si>
    <t>JUMLA  BRANCH</t>
  </si>
  <si>
    <t>ajay.pariyar@sbl.com.np</t>
  </si>
  <si>
    <t>Kshetra</t>
  </si>
  <si>
    <t>kshetra.mahat@sbl.com.np</t>
  </si>
  <si>
    <t>2821</t>
  </si>
  <si>
    <t>Narayan</t>
  </si>
  <si>
    <t>Paudel</t>
  </si>
  <si>
    <t>PALPA BRANCH</t>
  </si>
  <si>
    <t>2822</t>
  </si>
  <si>
    <t>Raju</t>
  </si>
  <si>
    <t>Ghimire</t>
  </si>
  <si>
    <t>BHAIRAHAWA BRANCH</t>
  </si>
  <si>
    <t>2823</t>
  </si>
  <si>
    <t>Ms.</t>
  </si>
  <si>
    <t>Kripa</t>
  </si>
  <si>
    <t>Shrestha</t>
  </si>
  <si>
    <t>Female</t>
  </si>
  <si>
    <t>CRU</t>
  </si>
  <si>
    <t>2824</t>
  </si>
  <si>
    <t>Bal</t>
  </si>
  <si>
    <t>Krishna</t>
  </si>
  <si>
    <t>Rijal</t>
  </si>
  <si>
    <t>PHIKKAL BRANCH</t>
  </si>
  <si>
    <t>2825</t>
  </si>
  <si>
    <t>Sanchita</t>
  </si>
  <si>
    <t>Dhakal</t>
  </si>
  <si>
    <t>CKPU</t>
  </si>
  <si>
    <t>2826</t>
  </si>
  <si>
    <t>Utsab</t>
  </si>
  <si>
    <t>NEW ROAD BRANCH</t>
  </si>
  <si>
    <t>2827</t>
  </si>
  <si>
    <t>Prakash</t>
  </si>
  <si>
    <t>Gupta</t>
  </si>
  <si>
    <t>SIMARA BRANCH</t>
  </si>
  <si>
    <t>FIRST_NAME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</si>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</sst>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7A7676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quotePrefix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formance%20Appraisal\The%20Staff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e Staff Detail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2" totalsRowShown="0">
  <sortState xmlns:xlrd2="http://schemas.microsoft.com/office/spreadsheetml/2017/richdata2" ref="A390:T1887">
    <sortCondition ref="H1:H1891"/>
  </sortState>
  <tableColumns count="19">
    <tableColumn id="1" xr3:uid="{00000000-0010-0000-0000-000001000000}" name="EMP_CODE"/>
    <tableColumn id="2" xr3:uid="{00000000-0010-0000-0000-000002000000}" name="SALUTATION"/>
    <tableColumn id="4" xr3:uid="{00000000-0010-0000-0000-000004000000}" name="FIRST_NAME"/>
    <tableColumn id="5" xr3:uid="{00000000-0010-0000-0000-000005000000}" name="MIDDLE_NAME"/>
    <tableColumn id="6" xr3:uid="{00000000-0010-0000-0000-000006000000}" name="LAST_NAME"/>
    <tableColumn id="7" xr3:uid="{00000000-0010-0000-0000-000007000000}" name="GENDER"/>
    <tableColumn id="8" xr3:uid="{00000000-0010-0000-0000-000008000000}" name="DATE_OF_BIRTH"/>
    <tableColumn id="9" xr3:uid="{00000000-0010-0000-0000-000009000000}" name="MERITAL_STATUS"/>
    <tableColumn id="10" xr3:uid="{00000000-0010-0000-0000-00000A000000}" name="BRANCH_NAME"/>
    <tableColumn id="11" xr3:uid="{00000000-0010-0000-0000-00000B000000}" name="DEPARTMENT"/>
    <tableColumn id="12" xr3:uid="{00000000-0010-0000-0000-00000C000000}" name="POSITION"/>
    <tableColumn id="13" xr3:uid="{00000000-0010-0000-0000-00000D000000}" name="DATE_OF_APPIONTMENT"/>
    <tableColumn id="14" xr3:uid="{00000000-0010-0000-0000-00000E000000}" name="DATE_OF_JOINING"/>
    <tableColumn id="15" xr3:uid="{00000000-0010-0000-0000-00000F000000}" name="EMPLOYEE_STATUS"/>
    <tableColumn id="16" xr3:uid="{00000000-0010-0000-0000-000010000000}" name="EMPLOYEE_TYPE"/>
    <tableColumn id="17" xr3:uid="{00000000-0010-0000-0000-000011000000}" name="LASTTRANSFER"/>
    <tableColumn id="18" xr3:uid="{00000000-0010-0000-0000-000012000000}" name="LASTPROMOTED"/>
    <tableColumn id="3" xr3:uid="{00000000-0010-0000-0000-000003000000}" name="OFFICE_EMAIL"/>
    <tableColumn id="19" xr3:uid="{3C5044A7-AF1A-463A-8454-9131480EC2D4}" name="Phone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P1" workbookViewId="0">
      <selection activeCell="T6" sqref="T6"/>
    </sheetView>
  </sheetViews>
  <sheetFormatPr defaultRowHeight="14.4" x14ac:dyDescent="0.3"/>
  <cols>
    <col min="1" max="1" width="10.88671875" bestFit="1" customWidth="1"/>
    <col min="2" max="2" width="21.88671875" bestFit="1" customWidth="1"/>
    <col min="3" max="3" width="13.44140625" bestFit="1" customWidth="1"/>
    <col min="4" max="4" width="14.5546875" bestFit="1" customWidth="1"/>
    <col min="5" max="5" width="15.88671875" bestFit="1" customWidth="1"/>
    <col min="6" max="6" width="8.33203125" bestFit="1" customWidth="1"/>
    <col min="7" max="7" width="22.109375" bestFit="1" customWidth="1"/>
    <col min="8" max="8" width="16.5546875" bestFit="1" customWidth="1"/>
    <col min="9" max="9" width="33" bestFit="1" customWidth="1"/>
    <col min="10" max="10" width="48.5546875" bestFit="1" customWidth="1"/>
    <col min="11" max="12" width="48.5546875" customWidth="1"/>
    <col min="13" max="13" width="9.5546875" bestFit="1" customWidth="1"/>
    <col min="14" max="14" width="23.6640625" bestFit="1" customWidth="1"/>
    <col min="15" max="15" width="22.109375" bestFit="1" customWidth="1"/>
    <col min="16" max="16" width="18.44140625" bestFit="1" customWidth="1"/>
    <col min="17" max="17" width="15.88671875" bestFit="1" customWidth="1"/>
    <col min="18" max="18" width="22.109375" bestFit="1" customWidth="1"/>
    <col min="19" max="19" width="13.44140625" bestFit="1" customWidth="1"/>
    <col min="20" max="20" width="34.44140625" bestFit="1" customWidth="1"/>
    <col min="21" max="21" width="140" bestFit="1" customWidth="1"/>
  </cols>
  <sheetData>
    <row r="1" spans="1:19" x14ac:dyDescent="0.3">
      <c r="A1" t="s">
        <v>0</v>
      </c>
      <c r="B1" t="s">
        <v>1</v>
      </c>
      <c r="C1" t="s">
        <v>136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137</v>
      </c>
    </row>
    <row r="2" spans="1:19" x14ac:dyDescent="0.3">
      <c r="A2" s="2" t="s">
        <v>50</v>
      </c>
      <c r="B2" s="3" t="s">
        <v>51</v>
      </c>
      <c r="C2" s="3" t="s">
        <v>52</v>
      </c>
      <c r="D2" s="3"/>
      <c r="E2" s="3" t="s">
        <v>53</v>
      </c>
      <c r="F2" s="3" t="s">
        <v>54</v>
      </c>
      <c r="G2" s="4">
        <v>34514</v>
      </c>
      <c r="H2" s="3" t="s">
        <v>55</v>
      </c>
      <c r="I2" s="5" t="s">
        <v>56</v>
      </c>
      <c r="J2" s="6" t="s">
        <v>20</v>
      </c>
      <c r="K2" s="7" t="s">
        <v>48</v>
      </c>
      <c r="L2" s="4">
        <v>43914</v>
      </c>
      <c r="M2" s="4">
        <v>43914</v>
      </c>
      <c r="N2" s="3" t="s">
        <v>57</v>
      </c>
      <c r="O2" s="3" t="s">
        <v>58</v>
      </c>
      <c r="P2" s="4">
        <v>43914</v>
      </c>
      <c r="Q2" s="4">
        <v>43914</v>
      </c>
      <c r="R2" s="7" t="s">
        <v>59</v>
      </c>
    </row>
    <row r="3" spans="1:19" x14ac:dyDescent="0.3">
      <c r="A3" s="2" t="s">
        <v>60</v>
      </c>
      <c r="B3" s="3" t="s">
        <v>51</v>
      </c>
      <c r="C3" s="3" t="s">
        <v>61</v>
      </c>
      <c r="D3" s="3" t="s">
        <v>40</v>
      </c>
      <c r="E3" s="3" t="s">
        <v>62</v>
      </c>
      <c r="F3" s="3" t="s">
        <v>54</v>
      </c>
      <c r="G3" s="4">
        <v>29698</v>
      </c>
      <c r="H3" s="3" t="s">
        <v>63</v>
      </c>
      <c r="I3" s="5" t="s">
        <v>64</v>
      </c>
      <c r="J3" s="6" t="s">
        <v>65</v>
      </c>
      <c r="K3" s="7" t="s">
        <v>66</v>
      </c>
      <c r="L3" s="4">
        <v>43961</v>
      </c>
      <c r="M3" s="4">
        <v>43961</v>
      </c>
      <c r="N3" s="3" t="s">
        <v>57</v>
      </c>
      <c r="O3" s="3" t="s">
        <v>67</v>
      </c>
      <c r="P3" s="4">
        <v>43961</v>
      </c>
      <c r="Q3" s="4">
        <v>43961</v>
      </c>
      <c r="R3" s="7" t="s">
        <v>68</v>
      </c>
    </row>
    <row r="4" spans="1:19" x14ac:dyDescent="0.3">
      <c r="A4" s="2" t="s">
        <v>69</v>
      </c>
      <c r="B4" s="3" t="s">
        <v>51</v>
      </c>
      <c r="C4" s="3" t="s">
        <v>70</v>
      </c>
      <c r="D4" s="3"/>
      <c r="E4" s="3" t="s">
        <v>53</v>
      </c>
      <c r="F4" s="3" t="s">
        <v>54</v>
      </c>
      <c r="G4" s="4">
        <v>32682</v>
      </c>
      <c r="H4" s="3" t="s">
        <v>63</v>
      </c>
      <c r="I4" s="5" t="s">
        <v>71</v>
      </c>
      <c r="J4" s="6" t="s">
        <v>20</v>
      </c>
      <c r="K4" s="7" t="s">
        <v>46</v>
      </c>
      <c r="L4" s="4">
        <v>43912</v>
      </c>
      <c r="M4" s="4">
        <v>43912</v>
      </c>
      <c r="N4" s="3" t="s">
        <v>57</v>
      </c>
      <c r="O4" s="3" t="s">
        <v>67</v>
      </c>
      <c r="P4" s="4">
        <v>43912</v>
      </c>
      <c r="Q4" s="4">
        <v>43912</v>
      </c>
      <c r="R4" s="7" t="s">
        <v>72</v>
      </c>
    </row>
    <row r="5" spans="1:19" x14ac:dyDescent="0.3">
      <c r="A5" s="2" t="s">
        <v>73</v>
      </c>
      <c r="B5" s="3" t="s">
        <v>51</v>
      </c>
      <c r="C5" s="3" t="s">
        <v>74</v>
      </c>
      <c r="D5" s="3"/>
      <c r="E5" s="3" t="s">
        <v>33</v>
      </c>
      <c r="F5" s="3" t="s">
        <v>54</v>
      </c>
      <c r="G5" s="4">
        <v>34284</v>
      </c>
      <c r="H5" s="3" t="s">
        <v>63</v>
      </c>
      <c r="I5" s="5" t="s">
        <v>64</v>
      </c>
      <c r="J5" s="6" t="s">
        <v>75</v>
      </c>
      <c r="K5" s="7" t="s">
        <v>76</v>
      </c>
      <c r="L5" s="4">
        <v>43962</v>
      </c>
      <c r="M5" s="4">
        <v>43962</v>
      </c>
      <c r="N5" s="3" t="s">
        <v>57</v>
      </c>
      <c r="O5" s="3" t="s">
        <v>67</v>
      </c>
      <c r="P5" s="4">
        <v>43962</v>
      </c>
      <c r="Q5" s="4">
        <v>43962</v>
      </c>
      <c r="R5" s="7" t="s">
        <v>77</v>
      </c>
    </row>
    <row r="6" spans="1:19" x14ac:dyDescent="0.3">
      <c r="A6" s="2" t="s">
        <v>21</v>
      </c>
      <c r="B6" s="3" t="s">
        <v>51</v>
      </c>
      <c r="C6" s="3" t="s">
        <v>78</v>
      </c>
      <c r="D6" s="3"/>
      <c r="E6" s="3" t="s">
        <v>32</v>
      </c>
      <c r="F6" s="3" t="s">
        <v>54</v>
      </c>
      <c r="G6" s="4">
        <v>33891</v>
      </c>
      <c r="H6" s="3" t="s">
        <v>55</v>
      </c>
      <c r="I6" s="5" t="s">
        <v>79</v>
      </c>
      <c r="J6" s="6" t="s">
        <v>31</v>
      </c>
      <c r="K6" s="7" t="s">
        <v>46</v>
      </c>
      <c r="L6" s="4">
        <v>43985</v>
      </c>
      <c r="M6" s="4">
        <v>43985</v>
      </c>
      <c r="N6" s="3" t="s">
        <v>57</v>
      </c>
      <c r="O6" s="3" t="s">
        <v>67</v>
      </c>
      <c r="P6" s="4">
        <f>L6</f>
        <v>43985</v>
      </c>
      <c r="Q6" s="4">
        <f>M6</f>
        <v>43985</v>
      </c>
      <c r="R6" s="7" t="s">
        <v>80</v>
      </c>
    </row>
    <row r="7" spans="1:19" x14ac:dyDescent="0.3">
      <c r="A7" s="2" t="s">
        <v>22</v>
      </c>
      <c r="B7" s="3" t="s">
        <v>51</v>
      </c>
      <c r="C7" s="3" t="s">
        <v>81</v>
      </c>
      <c r="D7" s="3"/>
      <c r="E7" s="3" t="s">
        <v>33</v>
      </c>
      <c r="F7" s="3" t="s">
        <v>54</v>
      </c>
      <c r="G7" s="4">
        <v>33053</v>
      </c>
      <c r="H7" s="3" t="s">
        <v>55</v>
      </c>
      <c r="I7" s="5" t="s">
        <v>82</v>
      </c>
      <c r="J7" s="6" t="s">
        <v>17</v>
      </c>
      <c r="K7" s="7" t="s">
        <v>47</v>
      </c>
      <c r="L7" s="4">
        <v>43985</v>
      </c>
      <c r="M7" s="4">
        <v>43985</v>
      </c>
      <c r="N7" s="3" t="s">
        <v>57</v>
      </c>
      <c r="O7" s="3" t="s">
        <v>67</v>
      </c>
      <c r="P7" s="4">
        <f t="shared" ref="P7:Q22" si="0">L7</f>
        <v>43985</v>
      </c>
      <c r="Q7" s="4">
        <f t="shared" si="0"/>
        <v>43985</v>
      </c>
      <c r="R7" s="7" t="s">
        <v>83</v>
      </c>
    </row>
    <row r="8" spans="1:19" x14ac:dyDescent="0.3">
      <c r="A8" s="2" t="s">
        <v>23</v>
      </c>
      <c r="B8" s="3" t="s">
        <v>51</v>
      </c>
      <c r="C8" s="3" t="s">
        <v>84</v>
      </c>
      <c r="D8" s="3" t="s">
        <v>34</v>
      </c>
      <c r="E8" s="3" t="s">
        <v>35</v>
      </c>
      <c r="F8" s="3" t="s">
        <v>54</v>
      </c>
      <c r="G8" s="4">
        <v>32342</v>
      </c>
      <c r="H8" s="3" t="s">
        <v>63</v>
      </c>
      <c r="I8" s="5" t="s">
        <v>85</v>
      </c>
      <c r="J8" s="6" t="s">
        <v>31</v>
      </c>
      <c r="K8" s="7" t="s">
        <v>47</v>
      </c>
      <c r="L8" s="4">
        <v>43985</v>
      </c>
      <c r="M8" s="4">
        <v>43985</v>
      </c>
      <c r="N8" s="3" t="s">
        <v>57</v>
      </c>
      <c r="O8" s="3" t="s">
        <v>67</v>
      </c>
      <c r="P8" s="4">
        <f t="shared" si="0"/>
        <v>43985</v>
      </c>
      <c r="Q8" s="4">
        <f t="shared" si="0"/>
        <v>43985</v>
      </c>
      <c r="R8" s="7" t="s">
        <v>86</v>
      </c>
    </row>
    <row r="9" spans="1:19" x14ac:dyDescent="0.3">
      <c r="A9" s="2" t="s">
        <v>24</v>
      </c>
      <c r="B9" s="3" t="s">
        <v>51</v>
      </c>
      <c r="C9" s="3" t="s">
        <v>87</v>
      </c>
      <c r="D9" s="3"/>
      <c r="E9" s="3" t="s">
        <v>36</v>
      </c>
      <c r="F9" s="3" t="s">
        <v>54</v>
      </c>
      <c r="G9" s="4">
        <v>35363</v>
      </c>
      <c r="H9" s="3" t="s">
        <v>55</v>
      </c>
      <c r="I9" s="5" t="s">
        <v>88</v>
      </c>
      <c r="J9" s="6" t="s">
        <v>20</v>
      </c>
      <c r="K9" s="7" t="s">
        <v>48</v>
      </c>
      <c r="L9" s="4">
        <v>43997</v>
      </c>
      <c r="M9" s="4">
        <v>43997</v>
      </c>
      <c r="N9" s="3" t="s">
        <v>57</v>
      </c>
      <c r="O9" s="3" t="s">
        <v>58</v>
      </c>
      <c r="P9" s="4">
        <f t="shared" si="0"/>
        <v>43997</v>
      </c>
      <c r="Q9" s="4">
        <f t="shared" si="0"/>
        <v>43997</v>
      </c>
      <c r="R9" s="7" t="s">
        <v>89</v>
      </c>
    </row>
    <row r="10" spans="1:19" x14ac:dyDescent="0.3">
      <c r="A10" s="2" t="s">
        <v>25</v>
      </c>
      <c r="B10" s="3" t="s">
        <v>51</v>
      </c>
      <c r="C10" s="3" t="s">
        <v>90</v>
      </c>
      <c r="D10" s="3" t="s">
        <v>37</v>
      </c>
      <c r="E10" s="3" t="s">
        <v>38</v>
      </c>
      <c r="F10" s="3" t="s">
        <v>54</v>
      </c>
      <c r="G10" s="4">
        <v>32664</v>
      </c>
      <c r="H10" s="3" t="s">
        <v>63</v>
      </c>
      <c r="I10" s="5" t="s">
        <v>91</v>
      </c>
      <c r="J10" s="6" t="s">
        <v>31</v>
      </c>
      <c r="K10" s="7" t="s">
        <v>49</v>
      </c>
      <c r="L10" s="4">
        <v>43997</v>
      </c>
      <c r="M10" s="4">
        <v>43997</v>
      </c>
      <c r="N10" s="3" t="s">
        <v>57</v>
      </c>
      <c r="O10" s="3" t="s">
        <v>67</v>
      </c>
      <c r="P10" s="4">
        <f t="shared" si="0"/>
        <v>43997</v>
      </c>
      <c r="Q10" s="4">
        <f t="shared" si="0"/>
        <v>43997</v>
      </c>
      <c r="R10" s="7" t="s">
        <v>92</v>
      </c>
    </row>
    <row r="11" spans="1:19" x14ac:dyDescent="0.3">
      <c r="A11" s="2" t="s">
        <v>26</v>
      </c>
      <c r="B11" s="3" t="s">
        <v>51</v>
      </c>
      <c r="C11" s="3" t="s">
        <v>93</v>
      </c>
      <c r="D11" s="3"/>
      <c r="E11" s="3" t="s">
        <v>39</v>
      </c>
      <c r="F11" s="3" t="s">
        <v>54</v>
      </c>
      <c r="G11" s="4">
        <v>33315</v>
      </c>
      <c r="H11" s="3" t="s">
        <v>55</v>
      </c>
      <c r="I11" s="5" t="s">
        <v>94</v>
      </c>
      <c r="J11" s="6" t="s">
        <v>18</v>
      </c>
      <c r="K11" s="7" t="s">
        <v>49</v>
      </c>
      <c r="L11" s="4">
        <v>43997</v>
      </c>
      <c r="M11" s="4">
        <v>43997</v>
      </c>
      <c r="N11" s="3" t="s">
        <v>57</v>
      </c>
      <c r="O11" s="3" t="s">
        <v>58</v>
      </c>
      <c r="P11" s="4">
        <f t="shared" si="0"/>
        <v>43997</v>
      </c>
      <c r="Q11" s="4">
        <f t="shared" si="0"/>
        <v>43997</v>
      </c>
      <c r="R11" s="7" t="s">
        <v>95</v>
      </c>
    </row>
    <row r="12" spans="1:19" x14ac:dyDescent="0.3">
      <c r="A12" s="2" t="s">
        <v>27</v>
      </c>
      <c r="B12" s="3" t="s">
        <v>51</v>
      </c>
      <c r="C12" s="3" t="s">
        <v>96</v>
      </c>
      <c r="D12" s="3" t="s">
        <v>40</v>
      </c>
      <c r="E12" s="3" t="s">
        <v>41</v>
      </c>
      <c r="F12" s="3" t="s">
        <v>54</v>
      </c>
      <c r="G12" s="4">
        <v>33010</v>
      </c>
      <c r="H12" s="3" t="s">
        <v>63</v>
      </c>
      <c r="I12" s="6" t="s">
        <v>64</v>
      </c>
      <c r="J12" s="6" t="s">
        <v>19</v>
      </c>
      <c r="K12" s="7" t="s">
        <v>47</v>
      </c>
      <c r="L12" s="4">
        <v>43997</v>
      </c>
      <c r="M12" s="4">
        <v>43997</v>
      </c>
      <c r="N12" s="3" t="s">
        <v>57</v>
      </c>
      <c r="O12" s="3" t="s">
        <v>67</v>
      </c>
      <c r="P12" s="4">
        <f t="shared" si="0"/>
        <v>43997</v>
      </c>
      <c r="Q12" s="4">
        <f t="shared" si="0"/>
        <v>43997</v>
      </c>
      <c r="R12" s="7" t="s">
        <v>97</v>
      </c>
    </row>
    <row r="13" spans="1:19" x14ac:dyDescent="0.3">
      <c r="A13" s="2" t="s">
        <v>28</v>
      </c>
      <c r="B13" s="3" t="s">
        <v>51</v>
      </c>
      <c r="C13" s="3" t="s">
        <v>98</v>
      </c>
      <c r="D13" s="3"/>
      <c r="E13" s="3" t="s">
        <v>42</v>
      </c>
      <c r="F13" s="3" t="s">
        <v>54</v>
      </c>
      <c r="G13" s="4">
        <v>35017</v>
      </c>
      <c r="H13" s="3" t="s">
        <v>55</v>
      </c>
      <c r="I13" s="5" t="s">
        <v>99</v>
      </c>
      <c r="J13" s="6" t="s">
        <v>20</v>
      </c>
      <c r="K13" s="7" t="s">
        <v>48</v>
      </c>
      <c r="L13" s="4">
        <v>44010</v>
      </c>
      <c r="M13" s="4">
        <v>44010</v>
      </c>
      <c r="N13" s="3" t="s">
        <v>57</v>
      </c>
      <c r="O13" s="3" t="s">
        <v>58</v>
      </c>
      <c r="P13" s="4">
        <f t="shared" si="0"/>
        <v>44010</v>
      </c>
      <c r="Q13" s="4">
        <f t="shared" si="0"/>
        <v>44010</v>
      </c>
      <c r="R13" s="7" t="s">
        <v>100</v>
      </c>
    </row>
    <row r="14" spans="1:19" x14ac:dyDescent="0.3">
      <c r="A14" s="2" t="s">
        <v>29</v>
      </c>
      <c r="B14" s="3" t="s">
        <v>51</v>
      </c>
      <c r="C14" s="3" t="s">
        <v>101</v>
      </c>
      <c r="D14" s="3"/>
      <c r="E14" s="3" t="s">
        <v>43</v>
      </c>
      <c r="F14" s="3" t="s">
        <v>54</v>
      </c>
      <c r="G14" s="4">
        <v>34428</v>
      </c>
      <c r="H14" s="3" t="s">
        <v>55</v>
      </c>
      <c r="I14" s="5" t="s">
        <v>102</v>
      </c>
      <c r="J14" s="6" t="s">
        <v>20</v>
      </c>
      <c r="K14" s="7" t="s">
        <v>48</v>
      </c>
      <c r="L14" s="4">
        <v>44017</v>
      </c>
      <c r="M14" s="4">
        <v>44017</v>
      </c>
      <c r="N14" s="3" t="s">
        <v>57</v>
      </c>
      <c r="O14" s="3" t="s">
        <v>58</v>
      </c>
      <c r="P14" s="4">
        <f t="shared" si="0"/>
        <v>44017</v>
      </c>
      <c r="Q14" s="4">
        <f t="shared" si="0"/>
        <v>44017</v>
      </c>
      <c r="R14" s="7" t="s">
        <v>103</v>
      </c>
    </row>
    <row r="15" spans="1:19" x14ac:dyDescent="0.3">
      <c r="A15" s="2" t="s">
        <v>30</v>
      </c>
      <c r="B15" s="3" t="s">
        <v>51</v>
      </c>
      <c r="C15" s="3" t="s">
        <v>104</v>
      </c>
      <c r="D15" s="3" t="s">
        <v>44</v>
      </c>
      <c r="E15" s="3" t="s">
        <v>45</v>
      </c>
      <c r="F15" s="3" t="s">
        <v>54</v>
      </c>
      <c r="G15" s="4">
        <v>34416</v>
      </c>
      <c r="H15" s="3" t="s">
        <v>55</v>
      </c>
      <c r="I15" s="5" t="s">
        <v>102</v>
      </c>
      <c r="J15" s="6" t="s">
        <v>20</v>
      </c>
      <c r="K15" s="7" t="s">
        <v>49</v>
      </c>
      <c r="L15" s="4">
        <v>44017</v>
      </c>
      <c r="M15" s="4">
        <v>44017</v>
      </c>
      <c r="N15" s="3" t="s">
        <v>57</v>
      </c>
      <c r="O15" s="3" t="s">
        <v>67</v>
      </c>
      <c r="P15" s="4">
        <f t="shared" si="0"/>
        <v>44017</v>
      </c>
      <c r="Q15" s="4">
        <f t="shared" si="0"/>
        <v>44017</v>
      </c>
      <c r="R15" s="7" t="s">
        <v>105</v>
      </c>
    </row>
    <row r="16" spans="1:19" x14ac:dyDescent="0.3">
      <c r="A16" s="2" t="s">
        <v>106</v>
      </c>
      <c r="B16" s="3" t="s">
        <v>51</v>
      </c>
      <c r="C16" s="3" t="s">
        <v>107</v>
      </c>
      <c r="D16" s="3"/>
      <c r="E16" s="3" t="s">
        <v>108</v>
      </c>
      <c r="F16" s="3" t="s">
        <v>54</v>
      </c>
      <c r="G16" s="4">
        <v>31412</v>
      </c>
      <c r="H16" s="3" t="s">
        <v>63</v>
      </c>
      <c r="I16" s="5" t="s">
        <v>109</v>
      </c>
      <c r="J16" s="6" t="s">
        <v>31</v>
      </c>
      <c r="K16" s="7" t="s">
        <v>46</v>
      </c>
      <c r="L16" s="4">
        <v>44036</v>
      </c>
      <c r="M16" s="4">
        <v>44036</v>
      </c>
      <c r="N16" s="3" t="s">
        <v>57</v>
      </c>
      <c r="O16" s="3" t="s">
        <v>67</v>
      </c>
      <c r="P16" s="4">
        <f t="shared" si="0"/>
        <v>44036</v>
      </c>
      <c r="Q16" s="4">
        <f t="shared" si="0"/>
        <v>44036</v>
      </c>
      <c r="R16" s="7" t="e">
        <f>VLOOKUP(A16,[1]!Sheet_1[[Staff ID]:[Email]],23,)</f>
        <v>#REF!</v>
      </c>
    </row>
    <row r="17" spans="1:18" x14ac:dyDescent="0.3">
      <c r="A17" s="2" t="s">
        <v>110</v>
      </c>
      <c r="B17" s="3" t="s">
        <v>51</v>
      </c>
      <c r="C17" s="3" t="s">
        <v>111</v>
      </c>
      <c r="D17" s="3"/>
      <c r="E17" s="3" t="s">
        <v>112</v>
      </c>
      <c r="F17" s="3" t="s">
        <v>54</v>
      </c>
      <c r="G17" s="4">
        <v>34532</v>
      </c>
      <c r="H17" s="3" t="s">
        <v>55</v>
      </c>
      <c r="I17" s="5" t="s">
        <v>113</v>
      </c>
      <c r="J17" s="6" t="s">
        <v>20</v>
      </c>
      <c r="K17" s="7" t="s">
        <v>48</v>
      </c>
      <c r="L17" s="4">
        <v>44039</v>
      </c>
      <c r="M17" s="4">
        <v>44039</v>
      </c>
      <c r="N17" s="3" t="s">
        <v>57</v>
      </c>
      <c r="O17" s="3" t="s">
        <v>58</v>
      </c>
      <c r="P17" s="4">
        <f t="shared" si="0"/>
        <v>44039</v>
      </c>
      <c r="Q17" s="4">
        <f t="shared" si="0"/>
        <v>44039</v>
      </c>
      <c r="R17" s="7" t="e">
        <f>VLOOKUP(A17,[1]!Sheet_1[[Staff ID]:[Email]],23,)</f>
        <v>#REF!</v>
      </c>
    </row>
    <row r="18" spans="1:18" x14ac:dyDescent="0.3">
      <c r="A18" s="2" t="s">
        <v>114</v>
      </c>
      <c r="B18" s="3" t="s">
        <v>115</v>
      </c>
      <c r="C18" s="3" t="s">
        <v>116</v>
      </c>
      <c r="D18" s="3"/>
      <c r="E18" s="3" t="s">
        <v>117</v>
      </c>
      <c r="F18" s="3" t="s">
        <v>118</v>
      </c>
      <c r="G18" s="4">
        <v>35266</v>
      </c>
      <c r="H18" s="3" t="s">
        <v>55</v>
      </c>
      <c r="I18" s="6" t="s">
        <v>64</v>
      </c>
      <c r="J18" s="6" t="s">
        <v>119</v>
      </c>
      <c r="K18" s="7" t="s">
        <v>48</v>
      </c>
      <c r="L18" s="4">
        <v>44040</v>
      </c>
      <c r="M18" s="4">
        <v>44040</v>
      </c>
      <c r="N18" s="3" t="s">
        <v>57</v>
      </c>
      <c r="O18" s="3" t="s">
        <v>58</v>
      </c>
      <c r="P18" s="4">
        <f t="shared" si="0"/>
        <v>44040</v>
      </c>
      <c r="Q18" s="4">
        <f t="shared" si="0"/>
        <v>44040</v>
      </c>
      <c r="R18" s="7" t="e">
        <f>VLOOKUP(A18,[1]!Sheet_1[[Staff ID]:[Email]],23,)</f>
        <v>#REF!</v>
      </c>
    </row>
    <row r="19" spans="1:18" x14ac:dyDescent="0.3">
      <c r="A19" s="2" t="s">
        <v>120</v>
      </c>
      <c r="B19" s="3" t="s">
        <v>51</v>
      </c>
      <c r="C19" s="3" t="s">
        <v>121</v>
      </c>
      <c r="D19" s="3" t="s">
        <v>122</v>
      </c>
      <c r="E19" s="3" t="s">
        <v>123</v>
      </c>
      <c r="F19" s="3" t="s">
        <v>54</v>
      </c>
      <c r="G19" s="4">
        <v>32171</v>
      </c>
      <c r="H19" s="3" t="s">
        <v>63</v>
      </c>
      <c r="I19" s="5" t="s">
        <v>124</v>
      </c>
      <c r="J19" s="6" t="s">
        <v>31</v>
      </c>
      <c r="K19" s="7" t="s">
        <v>46</v>
      </c>
      <c r="L19" s="4">
        <v>44042</v>
      </c>
      <c r="M19" s="4">
        <v>44042</v>
      </c>
      <c r="N19" s="3" t="s">
        <v>57</v>
      </c>
      <c r="O19" s="3" t="s">
        <v>67</v>
      </c>
      <c r="P19" s="4">
        <f t="shared" si="0"/>
        <v>44042</v>
      </c>
      <c r="Q19" s="4">
        <f t="shared" si="0"/>
        <v>44042</v>
      </c>
      <c r="R19" s="7" t="e">
        <f>VLOOKUP(A19,[1]!Sheet_1[[Staff ID]:[Email]],23,)</f>
        <v>#REF!</v>
      </c>
    </row>
    <row r="20" spans="1:18" x14ac:dyDescent="0.3">
      <c r="A20" s="2" t="s">
        <v>125</v>
      </c>
      <c r="B20" s="3" t="s">
        <v>115</v>
      </c>
      <c r="C20" s="3" t="s">
        <v>126</v>
      </c>
      <c r="D20" s="3"/>
      <c r="E20" s="3" t="s">
        <v>127</v>
      </c>
      <c r="F20" s="3" t="s">
        <v>118</v>
      </c>
      <c r="G20" s="4">
        <v>35346</v>
      </c>
      <c r="H20" s="3" t="s">
        <v>55</v>
      </c>
      <c r="I20" s="6" t="s">
        <v>64</v>
      </c>
      <c r="J20" s="6" t="s">
        <v>128</v>
      </c>
      <c r="K20" s="7" t="s">
        <v>48</v>
      </c>
      <c r="L20" s="4">
        <v>44048</v>
      </c>
      <c r="M20" s="4">
        <v>44048</v>
      </c>
      <c r="N20" s="3" t="s">
        <v>57</v>
      </c>
      <c r="O20" s="3" t="s">
        <v>58</v>
      </c>
      <c r="P20" s="4">
        <f t="shared" si="0"/>
        <v>44048</v>
      </c>
      <c r="Q20" s="4">
        <f t="shared" si="0"/>
        <v>44048</v>
      </c>
      <c r="R20" s="7" t="e">
        <f>VLOOKUP(A20,[1]!Sheet_1[[Staff ID]:[Email]],23,)</f>
        <v>#REF!</v>
      </c>
    </row>
    <row r="21" spans="1:18" x14ac:dyDescent="0.3">
      <c r="A21" s="2" t="s">
        <v>129</v>
      </c>
      <c r="B21" s="3" t="s">
        <v>51</v>
      </c>
      <c r="C21" s="3" t="s">
        <v>130</v>
      </c>
      <c r="D21" s="3"/>
      <c r="E21" s="3" t="s">
        <v>36</v>
      </c>
      <c r="F21" s="3" t="s">
        <v>54</v>
      </c>
      <c r="G21" s="4">
        <v>35240</v>
      </c>
      <c r="H21" s="3" t="s">
        <v>55</v>
      </c>
      <c r="I21" s="5" t="s">
        <v>131</v>
      </c>
      <c r="J21" s="6" t="s">
        <v>20</v>
      </c>
      <c r="K21" s="7" t="s">
        <v>46</v>
      </c>
      <c r="L21" s="4">
        <v>44052</v>
      </c>
      <c r="M21" s="4">
        <v>44052</v>
      </c>
      <c r="N21" s="3" t="s">
        <v>57</v>
      </c>
      <c r="O21" s="3" t="s">
        <v>58</v>
      </c>
      <c r="P21" s="4">
        <f t="shared" si="0"/>
        <v>44052</v>
      </c>
      <c r="Q21" s="4">
        <f t="shared" si="0"/>
        <v>44052</v>
      </c>
      <c r="R21" s="7" t="e">
        <f>VLOOKUP(A21,[1]!Sheet_1[[Staff ID]:[Email]],23,)</f>
        <v>#REF!</v>
      </c>
    </row>
    <row r="22" spans="1:18" x14ac:dyDescent="0.3">
      <c r="A22" s="2" t="s">
        <v>132</v>
      </c>
      <c r="B22" s="3" t="s">
        <v>51</v>
      </c>
      <c r="C22" s="3" t="s">
        <v>133</v>
      </c>
      <c r="D22" s="3" t="s">
        <v>34</v>
      </c>
      <c r="E22" s="3" t="s">
        <v>134</v>
      </c>
      <c r="F22" s="3" t="s">
        <v>54</v>
      </c>
      <c r="G22" s="4">
        <v>35642</v>
      </c>
      <c r="H22" s="3" t="s">
        <v>55</v>
      </c>
      <c r="I22" s="5" t="s">
        <v>135</v>
      </c>
      <c r="J22" s="6" t="s">
        <v>20</v>
      </c>
      <c r="K22" s="7" t="s">
        <v>48</v>
      </c>
      <c r="L22" s="4">
        <v>44076</v>
      </c>
      <c r="M22" s="4">
        <v>44076</v>
      </c>
      <c r="N22" s="3" t="s">
        <v>57</v>
      </c>
      <c r="O22" s="3" t="s">
        <v>58</v>
      </c>
      <c r="P22" s="4">
        <f t="shared" si="0"/>
        <v>44076</v>
      </c>
      <c r="Q22" s="4">
        <f t="shared" si="0"/>
        <v>44076</v>
      </c>
      <c r="R22" s="7" t="e">
        <f>VLOOKUP(A22,[1]!Sheet_1[[Staff ID]:[Email]],23,)</f>
        <v>#REF!</v>
      </c>
    </row>
    <row r="25" spans="1:18" x14ac:dyDescent="0.3">
      <c r="I25" s="1"/>
    </row>
  </sheetData>
  <conditionalFormatting sqref="A123:A1048576 A23">
    <cfRule type="duplicateValues" dxfId="4" priority="8"/>
  </conditionalFormatting>
  <conditionalFormatting sqref="A2:A5">
    <cfRule type="duplicateValues" dxfId="3" priority="5"/>
  </conditionalFormatting>
  <conditionalFormatting sqref="A6:A15">
    <cfRule type="duplicateValues" dxfId="2" priority="4"/>
  </conditionalFormatting>
  <conditionalFormatting sqref="A16:A22">
    <cfRule type="duplicateValues" dxfId="1" priority="3"/>
  </conditionalFormatting>
  <conditionalFormatting sqref="A1">
    <cfRule type="duplicateValues" dxfId="0" priority="10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2020-06-12T10:40:33Z</dcterms:created>
  <dcterms:modified xsi:type="dcterms:W3CDTF">2020-12-10T11:42:37Z</dcterms:modified>
</cp:coreProperties>
</file>