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ILLCODES" sheetId="1" r:id="rId4"/>
    <sheet state="visible" name="Gap Analysis and Roadmap using " sheetId="2" r:id="rId5"/>
    <sheet state="visible" name="Pretty example for S&amp;S deck" sheetId="3" r:id="rId6"/>
    <sheet state="visible" name="Hierarchy" sheetId="4" r:id="rId7"/>
    <sheet state="visible" name="Math" sheetId="5" r:id="rId8"/>
    <sheet state="visible" name="Reading NEW" sheetId="6" r:id="rId9"/>
    <sheet state="visible" name="NEW SKILLS" sheetId="7" r:id="rId10"/>
    <sheet state="visible" name="Thinking Skills" sheetId="8" r:id="rId11"/>
    <sheet state="visible" name="Thinking Skills Games" sheetId="9" r:id="rId12"/>
    <sheet state="visible" name="Science Games" sheetId="10" r:id="rId13"/>
    <sheet state="visible" name="Science Skills Master" sheetId="11" r:id="rId14"/>
    <sheet state="visible" name="Reading Pivot Table " sheetId="12" r:id="rId15"/>
    <sheet state="visible" name="SEL draft" sheetId="13" r:id="rId16"/>
    <sheet state="visible" name="Dec 2019 Status" sheetId="14" r:id="rId17"/>
    <sheet state="visible" name="SEL Pivot Table" sheetId="15" r:id="rId18"/>
    <sheet state="hidden" name="Thinking Skills overview" sheetId="16" r:id="rId19"/>
    <sheet state="hidden" name="Thinking Skills (old)" sheetId="17" r:id="rId20"/>
    <sheet state="visible" name="TS Pivot Table 1" sheetId="18" r:id="rId21"/>
    <sheet state="visible" name="physical development" sheetId="19" r:id="rId22"/>
    <sheet state="visible" name="Physical-Healthy Development" sheetId="20" r:id="rId23"/>
    <sheet state="visible" name="Healthy Dev Pivot Table" sheetId="21" r:id="rId24"/>
    <sheet state="visible" name="perceptual " sheetId="22" r:id="rId25"/>
    <sheet state="visible" name="movement" sheetId="23" r:id="rId26"/>
    <sheet state="visible" name="Sources" sheetId="24" r:id="rId27"/>
    <sheet state="visible" name="S&amp;S Workplan" sheetId="25" r:id="rId28"/>
    <sheet state="visible" name="Physical Development Combined" sheetId="26" r:id="rId29"/>
    <sheet state="visible" name="LIteracy draft minors and subsk" sheetId="27" r:id="rId30"/>
    <sheet state="visible" name="ReadingOLD" sheetId="28" r:id="rId31"/>
  </sheets>
  <definedNames>
    <definedName hidden="1" localSheetId="4" name="_xlnm._FilterDatabase">Math!$A$1:$K$177</definedName>
    <definedName hidden="1" localSheetId="7" name="_xlnm._FilterDatabase">'Thinking Skills'!$A$1:$K$287</definedName>
    <definedName hidden="1" localSheetId="5" name="Z_A806812F_C1FA_4B6D_A4AD_7E0E9B06D727_.wvu.FilterData">'Reading NEW'!$A$1:$L$206</definedName>
    <definedName hidden="1" localSheetId="7" name="Z_A806812F_C1FA_4B6D_A4AD_7E0E9B06D727_.wvu.FilterData">'Thinking Skills'!$C$1:$K$287</definedName>
    <definedName hidden="1" localSheetId="5" name="Z_756F3910_18C3_4F90_B5B3_52B5EDCB750C_.wvu.FilterData">'Reading NEW'!$A$2:$K$161</definedName>
    <definedName hidden="1" localSheetId="7" name="Z_756F3910_18C3_4F90_B5B3_52B5EDCB750C_.wvu.FilterData">'Thinking Skills'!$A$1:$K$287</definedName>
    <definedName hidden="1" localSheetId="12" name="Z_756F3910_18C3_4F90_B5B3_52B5EDCB750C_.wvu.FilterData">'SEL draft'!$F$1:$F$1168</definedName>
  </definedNames>
  <calcPr/>
  <customWorkbookViews>
    <customWorkbookView activeSheetId="0" maximized="1" windowHeight="0" windowWidth="0" guid="{A806812F-C1FA-4B6D-A4AD-7E0E9B06D727}" name="Filter 2"/>
    <customWorkbookView activeSheetId="0" maximized="1" windowHeight="0" windowWidth="0" guid="{756F3910-18C3-4F90-B5B3-52B5EDCB750C}" name="Filter 1"/>
  </customWorkbookViews>
  <pivotCaches>
    <pivotCache cacheId="0" r:id="rId32"/>
    <pivotCache cacheId="1" r:id="rId33"/>
    <pivotCache cacheId="2" r:id="rId34"/>
    <pivotCache cacheId="3" r:id="rId35"/>
  </pivotCaches>
</workbook>
</file>

<file path=xl/sharedStrings.xml><?xml version="1.0" encoding="utf-8"?>
<sst xmlns="http://schemas.openxmlformats.org/spreadsheetml/2006/main" count="20202" uniqueCount="3974">
  <si>
    <t>C Mapping (NEW 2023)</t>
  </si>
  <si>
    <t>Categories (within the HOMER Curriculum)</t>
  </si>
  <si>
    <t>Majors</t>
  </si>
  <si>
    <t>Minors</t>
  </si>
  <si>
    <t>Topics</t>
  </si>
  <si>
    <t>Skills (Scope and Sequence)</t>
  </si>
  <si>
    <t>US Start Age</t>
  </si>
  <si>
    <t>US End Age</t>
  </si>
  <si>
    <t>Temp Skill Code</t>
  </si>
  <si>
    <t>Number</t>
  </si>
  <si>
    <t>Standards (if relevant)</t>
  </si>
  <si>
    <t>Tangible Candidate (i.e., skill well supported through physical products and/or learning with manipulatives)</t>
  </si>
  <si>
    <t>Currently covered via tangible</t>
  </si>
  <si>
    <t>Non-HOMER products/experiences</t>
  </si>
  <si>
    <t>China start</t>
  </si>
  <si>
    <t>China end</t>
  </si>
  <si>
    <t>Partner products</t>
  </si>
  <si>
    <t>Total Manuscripts</t>
  </si>
  <si>
    <t>FINAL SkillCode</t>
  </si>
  <si>
    <t>Core</t>
  </si>
  <si>
    <t>Knowledge</t>
  </si>
  <si>
    <t>Math</t>
  </si>
  <si>
    <t>Geometry</t>
  </si>
  <si>
    <t>Identifying Shapes</t>
  </si>
  <si>
    <t>Finds hidden shapes that are overlapping, but not embedded</t>
  </si>
  <si>
    <t>CCSSM0021 (EXAMPLE)</t>
  </si>
  <si>
    <t>x</t>
  </si>
  <si>
    <t>KNO-Mat-geo-1</t>
  </si>
  <si>
    <t>Three letter- CAP- MAJOR- MINOR- NUMBER SKILL</t>
  </si>
  <si>
    <t xml:space="preserve">Finds hidden shapes that are embedded </t>
  </si>
  <si>
    <t>KNO-Mat-geo-2</t>
  </si>
  <si>
    <t>Shapes and properties of shapes</t>
  </si>
  <si>
    <t>Recognizes and names some variations of circle, square, triangle, rectangle, typically in canonical form</t>
  </si>
  <si>
    <t>KNO-Mat-geo-3</t>
  </si>
  <si>
    <t>owen to put it into a script to create new codes</t>
  </si>
  <si>
    <t>Knowledges</t>
  </si>
  <si>
    <t>Uses common, informal names to identify popular 3D shapes (ball, box, can)</t>
  </si>
  <si>
    <t>KNO-Mat-geo-4</t>
  </si>
  <si>
    <t xml:space="preserve">Recognizes and names any circle, square, triangle, rectangle, including non-cannonical (different size and shape) </t>
  </si>
  <si>
    <t>KNO-Mat-geo-5</t>
  </si>
  <si>
    <t xml:space="preserve">Recognizes and names some variations of other shapes, such as hexagon, rhombus, etc. </t>
  </si>
  <si>
    <t>KNO-Mat-geo-6</t>
  </si>
  <si>
    <t>Uses a shapes properties to classify 2D shapes (number of sides)</t>
  </si>
  <si>
    <t>KNO-Mat-geo-7</t>
  </si>
  <si>
    <t>Understands the term 'congruent'</t>
  </si>
  <si>
    <t>KNO-Mat-geo-8</t>
  </si>
  <si>
    <t>Working with Shapes</t>
  </si>
  <si>
    <t>Informally sorts and builds with with solids, identifying similarities and differences (e.g., same type of block)</t>
  </si>
  <si>
    <t>KNO-Mat-geo-9</t>
  </si>
  <si>
    <t>Informally sorts by a property (e.g., stacking by size)</t>
  </si>
  <si>
    <t>KNO-Mat-geo-10</t>
  </si>
  <si>
    <t>Matches shapes, first with same size and orientation, then with different sizes and orientation (e.g., matches simple shapes in form boards and puzzles; sorts simple shapes in a sorter box).</t>
  </si>
  <si>
    <t>KNO-Mat-geo-11</t>
  </si>
  <si>
    <t xml:space="preserve">Uses shapes to make a picture (but does not combine them) </t>
  </si>
  <si>
    <t>KNO-Mat-geo-12</t>
  </si>
  <si>
    <t xml:space="preserve">Combines shapes to create (e.g., stacks three circles to make a snowman) </t>
  </si>
  <si>
    <t>KNO-Mat-geo-13</t>
  </si>
  <si>
    <t xml:space="preserve">Manipulates shapes to compare or match them (superimpose) </t>
  </si>
  <si>
    <t>KNO-Mat-geo-14</t>
  </si>
  <si>
    <t>Rotates shapes to compare or match them</t>
  </si>
  <si>
    <t>KNO-Mat-geo-15</t>
  </si>
  <si>
    <t xml:space="preserve">Deconstructs objects into shapes (e.g, can point out the triangle and square in a simple drawing of a house) </t>
  </si>
  <si>
    <t>KNO-Mat-geo-16</t>
  </si>
  <si>
    <t>Finds hidden shapes that are contextual (e.g., the window is a rectangle)</t>
  </si>
  <si>
    <t>KNO-Mat-geo-17</t>
  </si>
  <si>
    <t xml:space="preserve">Uses shape names to classify and sort </t>
  </si>
  <si>
    <t>KNO-Mat-geo-18</t>
  </si>
  <si>
    <t xml:space="preserve">Identifies and counts sides of shapes </t>
  </si>
  <si>
    <t>KNO-Mat-geo-19</t>
  </si>
  <si>
    <t>Math Confidence</t>
  </si>
  <si>
    <t>Uses various mathematical tools and manipulatives to solve problems</t>
  </si>
  <si>
    <t>KNO-Mat-mat-1</t>
  </si>
  <si>
    <t>Uses informal math language to describe problem solving strategies</t>
  </si>
  <si>
    <t>KNO-Mat-mat-2</t>
  </si>
  <si>
    <t>Feels comfortable working with numbers</t>
  </si>
  <si>
    <t>KNO-Mat-mat-3</t>
  </si>
  <si>
    <t>Feels empowered to test out different problem solving strategies</t>
  </si>
  <si>
    <t>KNO-Mat-mat-4</t>
  </si>
  <si>
    <t>Conceptual subitizing (quick and accurately tell how many without counting) up to 5 items</t>
  </si>
  <si>
    <t>KNO-Mat-mat-5</t>
  </si>
  <si>
    <t>Seeks out appropriate math tools to help solve problems</t>
  </si>
  <si>
    <t>KNO-Mat-mat-6</t>
  </si>
  <si>
    <t>Does not feel deterred when making a mistake</t>
  </si>
  <si>
    <t>KNO-Mat-mat-7</t>
  </si>
  <si>
    <t>Provides a back-up strategy for problem solving</t>
  </si>
  <si>
    <t>KNO-Mat-mat-8</t>
  </si>
  <si>
    <t xml:space="preserve">Sees connections between number combinations </t>
  </si>
  <si>
    <t>KNO-Mat-mat-9</t>
  </si>
  <si>
    <t>Uses a ten frame to represent combinations of numbers that make ten</t>
  </si>
  <si>
    <t>KNO-Mat-mat-10</t>
  </si>
  <si>
    <t>Uses a number line to solve addition/ subtraction problems</t>
  </si>
  <si>
    <t>KNO-Mat-mat-11</t>
  </si>
  <si>
    <t>Connects a number line representation to quantity</t>
  </si>
  <si>
    <t>KNO-Mat-mat-12</t>
  </si>
  <si>
    <t>Conceptual subitizing (quick and accurately tell how many without counting) up to 10 items</t>
  </si>
  <si>
    <t>KNO-Mat-mat-13</t>
  </si>
  <si>
    <t>Uses understanding of number to guage whether a solution is practical (e.g., knows 15 + 18 has to be greater than 30)</t>
  </si>
  <si>
    <t>KNO-Mat-mat-14</t>
  </si>
  <si>
    <t>Measurement</t>
  </si>
  <si>
    <t>Comparing measurements</t>
  </si>
  <si>
    <t>Compare the length of two objects</t>
  </si>
  <si>
    <t>KNO-Mat-mea-1</t>
  </si>
  <si>
    <t>Makes comparisons between objects based on a single attribute (e.g., “She has a bigger piece of pizza than I do”).</t>
  </si>
  <si>
    <t>KNO-Mat-mea-2</t>
  </si>
  <si>
    <t xml:space="preserve">Compare the length of two objects by using a third (informal units of measurement) </t>
  </si>
  <si>
    <t>KNO-Mat-mea-3</t>
  </si>
  <si>
    <t>Estimating measurement</t>
  </si>
  <si>
    <t>Makes informal comparisons and estimates (you're as tall as that book shelf)</t>
  </si>
  <si>
    <t>KNO-Mat-mea-4</t>
  </si>
  <si>
    <t>Informal measurement</t>
  </si>
  <si>
    <t>Fills and empties containers</t>
  </si>
  <si>
    <t>KNO-Mat-mea-5</t>
  </si>
  <si>
    <t>Informally recognizes area as filling 2D space (I need more paper to cover this table)</t>
  </si>
  <si>
    <t>KNO-Mat-mea-6</t>
  </si>
  <si>
    <t>Informally combine objects in a linear context (line up)</t>
  </si>
  <si>
    <t>KNO-Mat-mea-7</t>
  </si>
  <si>
    <t>Knows that different sized containers will hold more or less</t>
  </si>
  <si>
    <t>KNO-Mat-mea-8</t>
  </si>
  <si>
    <t>Recognizes and informally discusses attributes (big, small, tall, short, heavy, light)</t>
  </si>
  <si>
    <t>KNO-Mat-mea-9</t>
  </si>
  <si>
    <t xml:space="preserve">Informally describes properties of building blocks, such as why certain blocks stack well and others don't </t>
  </si>
  <si>
    <t>KNO-Mat-mea-10</t>
  </si>
  <si>
    <t>Length</t>
  </si>
  <si>
    <t>Compares length directly</t>
  </si>
  <si>
    <t>KNO-Mat-mea-11</t>
  </si>
  <si>
    <t xml:space="preserve">Compares length transitively (using a unit of measure for both and comparing the units) </t>
  </si>
  <si>
    <t>KNO-Mat-mea-12</t>
  </si>
  <si>
    <t>Add two lengths to obtain total length</t>
  </si>
  <si>
    <t>KNO-Mat-mea-13</t>
  </si>
  <si>
    <t>Ordering</t>
  </si>
  <si>
    <t>Orders objects from smallest to largest and describes relations (e.g., tall, taller, tallest).</t>
  </si>
  <si>
    <t>KNO-Mat-mea-14</t>
  </si>
  <si>
    <t>Time</t>
  </si>
  <si>
    <t xml:space="preserve">Informal sense of time based on daily activities. Knows daily time terms/concepts like “morning,” “afternoon,” “night,” “earlier,” “later,” and “soon.” </t>
  </si>
  <si>
    <t>KNO-Mat-mea-15</t>
  </si>
  <si>
    <t>Identifies concepts associated with time of day and seasons</t>
  </si>
  <si>
    <t>KNO-Mat-mea-16</t>
  </si>
  <si>
    <t>Recites days of the week and seasons. Knows that certain things happen at certain times of the day (e.g., soccer practice is at 5:30).</t>
  </si>
  <si>
    <t>KNO-Mat-mea-17</t>
  </si>
  <si>
    <t xml:space="preserve">Believes a snack divided into many pieces has more than the full snack (conservation) </t>
  </si>
  <si>
    <t>KNO-Mat-mea-18</t>
  </si>
  <si>
    <t>Numbers and Operations</t>
  </si>
  <si>
    <t>Addition/Subtraction</t>
  </si>
  <si>
    <t>Understands that the part(s) must be less than the whole in addition problems, and the difference is less than the total in subtraction problems</t>
  </si>
  <si>
    <t>KNO-Mat-num-1</t>
  </si>
  <si>
    <t>Addition/Subtraction Strategies</t>
  </si>
  <si>
    <t>Uses various strategies to solve addition and subtraction problems</t>
  </si>
  <si>
    <t>KNO-Mat-num-2</t>
  </si>
  <si>
    <t xml:space="preserve">Uses derived facts to solve addition problems (e.g., I know 5 + 5 is 10, so 5 + 7, 7 is 2 more) </t>
  </si>
  <si>
    <t>KNO-Mat-num-3</t>
  </si>
  <si>
    <t>Uses the number after rule to solve n + 1 problems up to 10</t>
  </si>
  <si>
    <t>KNO-Mat-num-4</t>
  </si>
  <si>
    <t xml:space="preserve">Uses count-on strategy to solve addition of sets up to 10 </t>
  </si>
  <si>
    <t>KNO-Mat-num-5</t>
  </si>
  <si>
    <t>Uses the zero principle to solve problems</t>
  </si>
  <si>
    <t>KNO-Mat-num-6</t>
  </si>
  <si>
    <t>Uses the doubles strategy to solve problems</t>
  </si>
  <si>
    <t>KNO-Mat-num-7</t>
  </si>
  <si>
    <t>Uses count-down strategy to solve subtraction of sets up to 10</t>
  </si>
  <si>
    <t>KNO-Mat-num-8</t>
  </si>
  <si>
    <t>Demonstrates master of number combinations up to 10</t>
  </si>
  <si>
    <t>KNO-Mat-num-9</t>
  </si>
  <si>
    <t>Comparing and Equivalence</t>
  </si>
  <si>
    <t>Uses the size word “many” and “same (number) as” appropriately.</t>
  </si>
  <si>
    <t>KNO-Mat-num-10</t>
  </si>
  <si>
    <t>Uses the size word “more” appropriately to identify the larger of two obviously different-sized collections (comparative meaning of “more’)</t>
  </si>
  <si>
    <t>KNO-Mat-num-11</t>
  </si>
  <si>
    <t>Uses the size word “fewer” appropriately to identify the smaller of two obviously different-sized collections.</t>
  </si>
  <si>
    <t>KNO-Mat-num-12</t>
  </si>
  <si>
    <t>Comparing and equivalence</t>
  </si>
  <si>
    <t xml:space="preserve">Estimate to compare sets </t>
  </si>
  <si>
    <t>KNO-Mat-num-13</t>
  </si>
  <si>
    <t>Use counting to compare sets</t>
  </si>
  <si>
    <t>KNO-Mat-num-14</t>
  </si>
  <si>
    <t>Understands larger number principle (that numbers later in the count sequence represent 'more') on numbers grossly different up to 10</t>
  </si>
  <si>
    <t>KNO-Mat-num-15</t>
  </si>
  <si>
    <t>Understands larger number principle on numbers close together (9 vs. 8) on numbers up to 10</t>
  </si>
  <si>
    <t>KNO-Mat-num-16</t>
  </si>
  <si>
    <t>Use one-to-one correspondence to compare sets</t>
  </si>
  <si>
    <t>KNO-Mat-num-17</t>
  </si>
  <si>
    <t>Use a graph to compare numbers</t>
  </si>
  <si>
    <t>KNO-Mat-num-18</t>
  </si>
  <si>
    <t xml:space="preserve">Determines if sets are 'fair' </t>
  </si>
  <si>
    <t>KNO-Mat-num-19</t>
  </si>
  <si>
    <t>Determines if sets are 'even'</t>
  </si>
  <si>
    <t>KNO-Mat-num-20</t>
  </si>
  <si>
    <t>Determines if sets are 'equal'</t>
  </si>
  <si>
    <t>KNO-Mat-num-21</t>
  </si>
  <si>
    <t>Understands larger number principle (that numbers later in the count sequence represent 'more') on numbers grossly different up to 100</t>
  </si>
  <si>
    <t>KNO-Mat-num-22</t>
  </si>
  <si>
    <t>Understands larger number principle on numbers close together (9 vs. 8) on numbers up to 100</t>
  </si>
  <si>
    <t>KNO-Mat-num-23</t>
  </si>
  <si>
    <t>Uses number sense to gauge relative proximity of one digit numbers</t>
  </si>
  <si>
    <t>KNO-Mat-num-24</t>
  </si>
  <si>
    <t>Knows that fair shares have the same number</t>
  </si>
  <si>
    <t>KNO-Mat-num-25</t>
  </si>
  <si>
    <t>Uses formal relational terms such as “greater than,” “less than,” and “equal to.”</t>
  </si>
  <si>
    <t>KNO-Mat-num-26</t>
  </si>
  <si>
    <t>Use understanding of tens and ones to compare sets</t>
  </si>
  <si>
    <t>KNO-Mat-num-27</t>
  </si>
  <si>
    <t>Composing and Decomposing Numbers</t>
  </si>
  <si>
    <t xml:space="preserve">Can use informal strategies to divide 6 items 2 ways </t>
  </si>
  <si>
    <t>KNO-Mat-num-28</t>
  </si>
  <si>
    <t>Can use one to one correspondence to divvy up items (pass out 4 cookies to 4 friends)</t>
  </si>
  <si>
    <t>KNO-Mat-num-29</t>
  </si>
  <si>
    <t>Uses informal math language to describe fair-sharing problems (e.g., this friend gets 3 whole cookies and 3 little pieces)</t>
  </si>
  <si>
    <t>KNO-Mat-num-30</t>
  </si>
  <si>
    <t xml:space="preserve">Can use informal strategies to divide many to one (6 cookies to 2 friends) </t>
  </si>
  <si>
    <t>KNO-Mat-num-31</t>
  </si>
  <si>
    <t>Can use informal strategies to divide many to one with a remainder (7 cookies to 2 friends)</t>
  </si>
  <si>
    <t>KNO-Mat-num-32</t>
  </si>
  <si>
    <t>Can use informal strategies to divide continuous quantities (1 rope for 2 friends)</t>
  </si>
  <si>
    <t>KNO-Mat-num-33</t>
  </si>
  <si>
    <t xml:space="preserve">Can pass things out evenly when the sets correspond (e.g., 5 candies to 5 friends) </t>
  </si>
  <si>
    <t>KNO-Mat-num-34</t>
  </si>
  <si>
    <t>Counting</t>
  </si>
  <si>
    <t>Uses a few number words without understanding quantity (reciting a simple number rhyme)</t>
  </si>
  <si>
    <t>KNO-Mat-num-35</t>
  </si>
  <si>
    <t xml:space="preserve">Understands the words one and two (knows they are 2 years old, can identify pairs as 2, can give one or two things when asked) </t>
  </si>
  <si>
    <t>KNO-Mat-num-36</t>
  </si>
  <si>
    <t>1 knower: Understands the word "one"</t>
  </si>
  <si>
    <t>KNO-Mat-num-37</t>
  </si>
  <si>
    <t>1 knower: can distinguish one from many</t>
  </si>
  <si>
    <t>KNO-Mat-num-38</t>
  </si>
  <si>
    <t>1 knower: Can identify different collections of items as "one"</t>
  </si>
  <si>
    <t>KNO-Mat-num-39</t>
  </si>
  <si>
    <t>1 knower: Asks for "one" of something</t>
  </si>
  <si>
    <t>KNO-Mat-num-40</t>
  </si>
  <si>
    <t>1 knower: knows they are 1 year old</t>
  </si>
  <si>
    <t>KNO-Mat-num-41</t>
  </si>
  <si>
    <t>1 knower: can bring 1 item on request</t>
  </si>
  <si>
    <t>KNO-Mat-num-42</t>
  </si>
  <si>
    <t>3 knower: Understands the words one, two, and three</t>
  </si>
  <si>
    <t>KNO-Mat-num-43</t>
  </si>
  <si>
    <t>3 knower: can distinguish one, two, and three from many</t>
  </si>
  <si>
    <t>KNO-Mat-num-44</t>
  </si>
  <si>
    <t>3 knower: Can identify different collections of items as "one" "two" or "three"</t>
  </si>
  <si>
    <t>KNO-Mat-num-45</t>
  </si>
  <si>
    <t>3 knower: Asks for "one, "two", or "three" of something</t>
  </si>
  <si>
    <t>KNO-Mat-num-46</t>
  </si>
  <si>
    <t>3 knower: knows they are 3 (or 1 or 2) years old</t>
  </si>
  <si>
    <t>KNO-Mat-num-47</t>
  </si>
  <si>
    <t>3 knower: can bring 1, 2, or 3 items on request</t>
  </si>
  <si>
    <t>KNO-Mat-num-48</t>
  </si>
  <si>
    <t xml:space="preserve">2 knower: Understands the words one and two </t>
  </si>
  <si>
    <t>KNO-Mat-num-49</t>
  </si>
  <si>
    <t>2 knower: can distinguish one and two from many</t>
  </si>
  <si>
    <t>KNO-Mat-num-50</t>
  </si>
  <si>
    <t>2 knower: Can identify different collections of items as "one" or "two"</t>
  </si>
  <si>
    <t>KNO-Mat-num-51</t>
  </si>
  <si>
    <t>2 knower: Asks for "one or "two" of something</t>
  </si>
  <si>
    <t>KNO-Mat-num-52</t>
  </si>
  <si>
    <t>2 knower: knows they are 2 years old</t>
  </si>
  <si>
    <t>KNO-Mat-num-53</t>
  </si>
  <si>
    <t>2 knower: can bring 1 or 2 items on request</t>
  </si>
  <si>
    <t>KNO-Mat-num-54</t>
  </si>
  <si>
    <t>Can verbally count "one, two, three" (and sometimes beyond but not necessarily in the correct order).</t>
  </si>
  <si>
    <t>KNO-Mat-num-55</t>
  </si>
  <si>
    <t>Recites count sequence to 5</t>
  </si>
  <si>
    <t>KNO-Mat-num-56</t>
  </si>
  <si>
    <t>Understands the number words up to "four”—can distinguish one to four from many; can identify different collections of four items as “four”; can mentally represent and reproduce a collection of four; or put out up to four items on request</t>
  </si>
  <si>
    <t>KNO-Mat-num-57</t>
  </si>
  <si>
    <t>Recites the count sequence to “ten” (and sometimes beyond but not necessarily in the correct order)</t>
  </si>
  <si>
    <t>KNO-Mat-num-58</t>
  </si>
  <si>
    <t>States the number before 1-10</t>
  </si>
  <si>
    <t>KNO-Mat-num-59</t>
  </si>
  <si>
    <t xml:space="preserve">Recites count sequence to 20 (understands the teen pattern) </t>
  </si>
  <si>
    <t>KNO-Mat-num-60</t>
  </si>
  <si>
    <t>Verbally counts backwards from 10</t>
  </si>
  <si>
    <t>KNO-Mat-num-61</t>
  </si>
  <si>
    <t>States the number after 1-9 with a running start (what comes after 1, 2, 3, etc)</t>
  </si>
  <si>
    <t>KNO-Mat-num-62</t>
  </si>
  <si>
    <t>States the number before 11-29</t>
  </si>
  <si>
    <t>KNO-Mat-num-63</t>
  </si>
  <si>
    <t>Count by ones from a number other than one</t>
  </si>
  <si>
    <t>KNO-Mat-num-64</t>
  </si>
  <si>
    <t xml:space="preserve">States the number after 1-9 without a running start </t>
  </si>
  <si>
    <t>KNO-Mat-num-65</t>
  </si>
  <si>
    <t>Uses repeated patterns to recite count sequence to 50</t>
  </si>
  <si>
    <t>KNO-Mat-num-66</t>
  </si>
  <si>
    <t>States the number after 10-29</t>
  </si>
  <si>
    <t>KNO-Mat-num-67</t>
  </si>
  <si>
    <t>Count by other intervals (2s, 5s, 10s) to 100</t>
  </si>
  <si>
    <t>KNO-Mat-num-68</t>
  </si>
  <si>
    <t xml:space="preserve">Uses repeated patterns to recite count sequence to 100 </t>
  </si>
  <si>
    <t>KNO-Mat-num-69</t>
  </si>
  <si>
    <t>Uses repeated patterns to recite count sequence to 1000</t>
  </si>
  <si>
    <t>KNO-Mat-num-70</t>
  </si>
  <si>
    <t>Understand that each successive number refers to a quantity that is one larger</t>
  </si>
  <si>
    <t>KNO-Mat-num-71</t>
  </si>
  <si>
    <t>Enumeration</t>
  </si>
  <si>
    <t>Understands that quantities can be represented and counted</t>
  </si>
  <si>
    <t>KNO-Mat-num-72</t>
  </si>
  <si>
    <t>Enumerate up to 5 objects</t>
  </si>
  <si>
    <t>KNO-Mat-num-73</t>
  </si>
  <si>
    <t>Uses appropriate counting strategies (pointing, lining things up, moving things over, grouping)</t>
  </si>
  <si>
    <t>KNO-Mat-num-74</t>
  </si>
  <si>
    <t>Enumerate up to 10 objects</t>
  </si>
  <si>
    <t>KNO-Mat-num-75</t>
  </si>
  <si>
    <t>Understands the cardinality principle, that the last number when counting a set represents the whole set</t>
  </si>
  <si>
    <t>KNO-Mat-sym-2</t>
  </si>
  <si>
    <t>Enumerate up to 20 objects</t>
  </si>
  <si>
    <t>KNO-Mat-num-77</t>
  </si>
  <si>
    <t>Enumerate 20+ objects</t>
  </si>
  <si>
    <t>KNO-Mat-num-78</t>
  </si>
  <si>
    <t>Estimation</t>
  </si>
  <si>
    <t>Can make reasonable estimates of quantities up to 20</t>
  </si>
  <si>
    <t>KNO-Mat-num-79</t>
  </si>
  <si>
    <t>Can make reasonable estimates of quantities up to 100</t>
  </si>
  <si>
    <t>KNO-Mat-num-80</t>
  </si>
  <si>
    <t>Fractions</t>
  </si>
  <si>
    <t xml:space="preserve">Uses and understands the term 'half' </t>
  </si>
  <si>
    <t>KNO-Mat-num-81</t>
  </si>
  <si>
    <t>Informal addition/subtraction</t>
  </si>
  <si>
    <t>Without seeing the outcome, recognizes that one item added to another makes two and that one item subtracted from two makes one.</t>
  </si>
  <si>
    <t>KNO-Mat-num-82</t>
  </si>
  <si>
    <t>Understands that adding to a quantity makes more and subtracting/ taking away makes less</t>
  </si>
  <si>
    <t>KNO-Mat-num-83</t>
  </si>
  <si>
    <t>Uses count-all strategy to solve addition and subtraction word problems of sets up to 5</t>
  </si>
  <si>
    <t>KNO-Mat-num-84</t>
  </si>
  <si>
    <t>Uses count-all strategy to solve addition and subtraction word problems of sets up to 10</t>
  </si>
  <si>
    <t>KNO-Mat-num-85</t>
  </si>
  <si>
    <t>Number words</t>
  </si>
  <si>
    <t>Read number words one-ten</t>
  </si>
  <si>
    <t>KNO-Mat-num-86</t>
  </si>
  <si>
    <t>Write number words one-ten</t>
  </si>
  <si>
    <t>KNO-Mat-num-87</t>
  </si>
  <si>
    <t>Numerals</t>
  </si>
  <si>
    <t xml:space="preserve">Recognizes or reads one-digit numerals 0 to 9 </t>
  </si>
  <si>
    <t>KNO-Mat-num-88</t>
  </si>
  <si>
    <t>Copies or writes numerals 0-9</t>
  </si>
  <si>
    <t>KNO-Mat-num-89</t>
  </si>
  <si>
    <t>Identify numerals 0-10</t>
  </si>
  <si>
    <t>KNO-Mat-num-90</t>
  </si>
  <si>
    <t xml:space="preserve">Identify numerals 10+ </t>
  </si>
  <si>
    <t>KNO-Mat-num-91</t>
  </si>
  <si>
    <t>Write numerals 0-10</t>
  </si>
  <si>
    <t>KNO-Mat-num-92</t>
  </si>
  <si>
    <t>Represent a number of objects with a written numeral</t>
  </si>
  <si>
    <t>KNO-Mat-num-93</t>
  </si>
  <si>
    <t>Write numerals 10+</t>
  </si>
  <si>
    <t>KNO-Mat-num-94</t>
  </si>
  <si>
    <t>Ordinal numbers</t>
  </si>
  <si>
    <t>Understand before, after, next, last</t>
  </si>
  <si>
    <t>KNO-Mat-num-95</t>
  </si>
  <si>
    <t>Identify and use ordinal terms "first"  "last" and "next"</t>
  </si>
  <si>
    <t>KNO-Mat-num-96</t>
  </si>
  <si>
    <t>Place value</t>
  </si>
  <si>
    <t>Understand that the same written number represents a different amount based on where it sits within a number</t>
  </si>
  <si>
    <t>KNO-Mat-num-97</t>
  </si>
  <si>
    <t xml:space="preserve">Understand that numbers can be grouped by 10s and 1s </t>
  </si>
  <si>
    <t>KNO-Mat-num-98</t>
  </si>
  <si>
    <t xml:space="preserve">Understand that 11-19 are comprised of ten and 1-9 ones </t>
  </si>
  <si>
    <t>KNO-Mat-num-99</t>
  </si>
  <si>
    <t>Patterns and algebra</t>
  </si>
  <si>
    <t>deductive reasoning</t>
  </si>
  <si>
    <t>Informally uses deductive reasoning to solve everyday problems (e.g., figures out which child is missing by looking at children who are present).</t>
  </si>
  <si>
    <t>KNO-Mat-pat-1</t>
  </si>
  <si>
    <t>Number patterns</t>
  </si>
  <si>
    <t>Informal understanding of commutative property</t>
  </si>
  <si>
    <t>KNO-Mat-pat-2</t>
  </si>
  <si>
    <t xml:space="preserve">Understands identity property (n + 0 = n) </t>
  </si>
  <si>
    <t>KNO-Mat-pat-3</t>
  </si>
  <si>
    <t>ordering</t>
  </si>
  <si>
    <t>Orders objects from smallest to largest (e.g., lines up from shortest to tallest, nests cups, etc.) and describes relations (e.g., big, bigger, biggest).</t>
  </si>
  <si>
    <t>KNO-Mat-pat-4</t>
  </si>
  <si>
    <t>Critical Thinking</t>
  </si>
  <si>
    <t>reasoning</t>
  </si>
  <si>
    <t>Can demonstrate transitive reasoning (e.g., if Ada is older than Dylan and Dylan is older than Will, then Ada is also older than Will).</t>
  </si>
  <si>
    <t>KNO-Mat-pat-5</t>
  </si>
  <si>
    <t>Recognizing and extending patterns</t>
  </si>
  <si>
    <t>Recognizes patterns in environment</t>
  </si>
  <si>
    <t>KNO-Mat-pat-6</t>
  </si>
  <si>
    <t>Creativity</t>
  </si>
  <si>
    <t xml:space="preserve">Shows an interest in following a repeating pattern (stringing beads, building with blocks, etc.) </t>
  </si>
  <si>
    <t>KNO-Mat-pat-7</t>
  </si>
  <si>
    <t>Recognizes daily patterns (e.g., after breakfast we leave for school)</t>
  </si>
  <si>
    <t>KNO-Mat-pat-8</t>
  </si>
  <si>
    <t>Understands sequencing of events when clearly explained (e.g., “First we wet the toothbrush, then we add the toothpaste, and finally we brush our teeth.”).</t>
  </si>
  <si>
    <t>KNO-Mat-pat-9</t>
  </si>
  <si>
    <t>Can recognize and extend a repeating AB pattern</t>
  </si>
  <si>
    <t>KNO-Mat-pat-10</t>
  </si>
  <si>
    <t>Imitates pattern sounds and movements (stomps, claps)</t>
  </si>
  <si>
    <t>KNO-Mat-pat-11</t>
  </si>
  <si>
    <t>Uses labels to describe or represent repeating patterns AB or ABC</t>
  </si>
  <si>
    <t>KNO-Mat-pat-12</t>
  </si>
  <si>
    <t>Can recognize and extend growing patterns</t>
  </si>
  <si>
    <t>KNO-Mat-pat-13</t>
  </si>
  <si>
    <t>Recognizes number sequence as patterns (+1 or +2)</t>
  </si>
  <si>
    <t>KNO-Mat-pat-14</t>
  </si>
  <si>
    <t>sequencing</t>
  </si>
  <si>
    <t>Can sequence events chronologically.</t>
  </si>
  <si>
    <t>KNO-Mat-pat-15</t>
  </si>
  <si>
    <t>sorting</t>
  </si>
  <si>
    <t>Classifies, labels, and sorts familiar objects by a familiar group (by color).</t>
  </si>
  <si>
    <t>KNO-Mat-pat-16</t>
  </si>
  <si>
    <t>Can stick with one feature in sorting objects into a class (e.g., color, shape, size) rather than on arbitrary perspective (e.g., because I like it) .</t>
  </si>
  <si>
    <t>KNO-Mat-pat-17</t>
  </si>
  <si>
    <t>Sorts and classifies on the basis of one or more characteristic (e.g., color, size, etc.), and can tell why items are grouped together.</t>
  </si>
  <si>
    <t>KNO-Mat-pat-18</t>
  </si>
  <si>
    <t>Spatial Thinking</t>
  </si>
  <si>
    <t>Maps</t>
  </si>
  <si>
    <t>Can use a model of a room to find location of something in the actual room</t>
  </si>
  <si>
    <t>KNO-Mat-spt-1</t>
  </si>
  <si>
    <t>Places objects in correct relative position to make a map of a familiar room</t>
  </si>
  <si>
    <t>KNO-Mat-spt-2</t>
  </si>
  <si>
    <t>Mental transformations</t>
  </si>
  <si>
    <t>Visualizes slides, flips, turns, and rotations</t>
  </si>
  <si>
    <t>KNO-Mat-spt-3</t>
  </si>
  <si>
    <t>Objects in space</t>
  </si>
  <si>
    <t>Combine unit blocks by stacking</t>
  </si>
  <si>
    <t>KNO-Mat-spt-4</t>
  </si>
  <si>
    <t>Move shapes using slides, flips, and turns</t>
  </si>
  <si>
    <t>KNO-Mat-spt-5</t>
  </si>
  <si>
    <t>Spatial language</t>
  </si>
  <si>
    <t>Understands and uses words representing physical relations or positions such as over, under, above, on, beside, next to, in front, behind, in, inside, outside, between, up, down, top, bottom, front, back, near, far, left, and right.</t>
  </si>
  <si>
    <t>KNO-Mat-spt-6</t>
  </si>
  <si>
    <t xml:space="preserve">Use relational language involving frames of reference "to the side of" and "above" </t>
  </si>
  <si>
    <t>KNO-Mat-spt-7</t>
  </si>
  <si>
    <t xml:space="preserve">Begin to use relational language "right" and "left" </t>
  </si>
  <si>
    <t>KNO-Mat-spt-8</t>
  </si>
  <si>
    <t>Spatial perspective-taking</t>
  </si>
  <si>
    <t>Understand and can replicate the perspective of a different viewer</t>
  </si>
  <si>
    <t>KNO-Mat-spt-9</t>
  </si>
  <si>
    <t>Symmetry</t>
  </si>
  <si>
    <t xml:space="preserve">Identify and create symmetric figures using motion (e.g., folding a paper in half) </t>
  </si>
  <si>
    <t>KNO-Mat-spt-10</t>
  </si>
  <si>
    <t>Uses multiple spatial relations to build with blocks</t>
  </si>
  <si>
    <t>KNO-Mat-spt-11</t>
  </si>
  <si>
    <t>Copy a design using a grid</t>
  </si>
  <si>
    <t>KNO-Mat-spt-12</t>
  </si>
  <si>
    <t>Statistics/probability</t>
  </si>
  <si>
    <t xml:space="preserve">Recognizes that some questions have to be answered by 'empirical data' </t>
  </si>
  <si>
    <t>KNO-Mat-sta-1</t>
  </si>
  <si>
    <t>Collects relevant data for addressing a question or making a decision of personal importance.</t>
  </si>
  <si>
    <t>KNO-Mat-sta-2</t>
  </si>
  <si>
    <t>Understands and uses probability vocabulary like certain, sure, not sure, probably, maybe, possibly</t>
  </si>
  <si>
    <t>KNO-Mat-sta-3</t>
  </si>
  <si>
    <t>Organizes and describes data needed to address a question or make a decision of personal importance, including the construction of real or picture graphs</t>
  </si>
  <si>
    <t>KNO-Mat-sta-4</t>
  </si>
  <si>
    <t>Uses a real or picture graph to answer a question or make a prediction</t>
  </si>
  <si>
    <t>KNO-Mat-sta-5</t>
  </si>
  <si>
    <t xml:space="preserve">Understands that some events are more likely to happen at certain times (e.g., snow in winter) </t>
  </si>
  <si>
    <t>KNO-Mat-sta-6</t>
  </si>
  <si>
    <t>Symbolism</t>
  </si>
  <si>
    <t>Number Symbols</t>
  </si>
  <si>
    <t xml:space="preserve">Draws objects or symbols to respond to a spoken number </t>
  </si>
  <si>
    <t>KNO-Mat-sym-1</t>
  </si>
  <si>
    <t xml:space="preserve">Connects at least some numerals to both number words and the quantities they represent. </t>
  </si>
  <si>
    <t>Uses symbols to represent the cardinal value of a collection up to nine</t>
  </si>
  <si>
    <t>KNO-Mat-sym-3</t>
  </si>
  <si>
    <t>Understands that numbers (discrete quantities) can be represented on a number line.</t>
  </si>
  <si>
    <t>KNO-Mat-sym-4</t>
  </si>
  <si>
    <t>Identifies written number words one, two, three, . . . nine with their corresponding verbal words and numerals and use them to represent the cardinal value of a collection.</t>
  </si>
  <si>
    <t>KNO-Mat-sym-5</t>
  </si>
  <si>
    <t>Relational Symbols</t>
  </si>
  <si>
    <t>Correctly identifies and uses the formal relational symbols = ,≠, &gt; , &lt; with single-digit numbers.</t>
  </si>
  <si>
    <t>KNO-Mat-sym-6</t>
  </si>
  <si>
    <t xml:space="preserve">Knowledge   </t>
  </si>
  <si>
    <t>Literacy</t>
  </si>
  <si>
    <t>Phonological Processing</t>
  </si>
  <si>
    <t xml:space="preserve">Auditory Discriminaton </t>
  </si>
  <si>
    <t xml:space="preserve">Can differentiate between two words heard with no context provided: which one is "cap" when you see a cap and a lid. </t>
  </si>
  <si>
    <t>KNO-Lit-phl-1</t>
  </si>
  <si>
    <t xml:space="preserve">Phonological Processing </t>
  </si>
  <si>
    <t xml:space="preserve">Can differentiate two words that vary by a single initial  phoneme: map and cap </t>
  </si>
  <si>
    <t>KNO-Lit-phl-2</t>
  </si>
  <si>
    <t>Phonemic Processing</t>
  </si>
  <si>
    <t>Can differentiate two words that vary by a single final phoneme: cap and can</t>
  </si>
  <si>
    <t>KNO-Lit-phn-1</t>
  </si>
  <si>
    <t xml:space="preserve">Can differentiate two words that vary by a single medial phoneme: pin and pan </t>
  </si>
  <si>
    <t>KNO-Lit-phn-2</t>
  </si>
  <si>
    <t>Rhyming
Auditory Discrimination</t>
  </si>
  <si>
    <t xml:space="preserve">Can differentiate select a target word when two words rhyme and the other does not:Which is fin when you see tub, cub, cut  </t>
  </si>
  <si>
    <t>KNO-Lit-phn-3</t>
  </si>
  <si>
    <t xml:space="preserve">Rhyming </t>
  </si>
  <si>
    <t>Differentiates between sets of one-syllable rhyming and non-rhyming words</t>
  </si>
  <si>
    <t>KNO-Lit-phn-4</t>
  </si>
  <si>
    <t>Differentiates between sets of  multi-syllable rhyming and non-rhyming words</t>
  </si>
  <si>
    <t>KNO-Lit-phn-5</t>
  </si>
  <si>
    <t>Identifies words that rhyme when asked</t>
  </si>
  <si>
    <t>KNO-Lit-phn-6</t>
  </si>
  <si>
    <t>Produces rhyming words</t>
  </si>
  <si>
    <t>KNO-Lit-phn-7</t>
  </si>
  <si>
    <t xml:space="preserve"> Sings along with rhyming songs and engages in other similar rihyming activities </t>
  </si>
  <si>
    <t>KNO-Lit-phn-8</t>
  </si>
  <si>
    <t xml:space="preserve">words to sentences </t>
  </si>
  <si>
    <t>Can string together words to make a complete sentence with subject and predicate.</t>
  </si>
  <si>
    <t>KNO-Lit-phn-9</t>
  </si>
  <si>
    <t>Will know if a sentence is missing needed words and will ask about those words</t>
  </si>
  <si>
    <t>KNO-Lit-phn-10</t>
  </si>
  <si>
    <t>Isolates sounds in words</t>
  </si>
  <si>
    <t>Identifies and isolates initial consonant sounds in words: t, m, n, p, b, d, s, k, g</t>
  </si>
  <si>
    <t>KNO-Lit-phn-11</t>
  </si>
  <si>
    <t xml:space="preserve">Identifies and isolates initial consonant sounds in words: f, h, j, l, v,w, z </t>
  </si>
  <si>
    <t>KNO-Lit-phn-12</t>
  </si>
  <si>
    <t>Identifies and isolates final consonant sounds in words: t, m, n, p, b, d, s, k, g</t>
  </si>
  <si>
    <t>KNO-Lit-phn-13</t>
  </si>
  <si>
    <t xml:space="preserve">Identifies and isolates final consonant sounds in words: f, h, j, l, v,w, z </t>
  </si>
  <si>
    <t>KNO-Lit-phn-14</t>
  </si>
  <si>
    <t xml:space="preserve">Identifies and isolates initial sounds in words </t>
  </si>
  <si>
    <t>KNO-Lit-phn-15</t>
  </si>
  <si>
    <t xml:space="preserve">Identifies and isolates final sounds in words </t>
  </si>
  <si>
    <t>KNO-Lit-phn-16</t>
  </si>
  <si>
    <t xml:space="preserve">Identifies and isolates medial sounds in words </t>
  </si>
  <si>
    <t>KNO-Lit-phn-17</t>
  </si>
  <si>
    <t xml:space="preserve">Identifies and isolates medial consonant sounds in words </t>
  </si>
  <si>
    <t>KNO-Lit-phn-18</t>
  </si>
  <si>
    <t>Concepts of Print</t>
  </si>
  <si>
    <t>Engagment with print</t>
  </si>
  <si>
    <t>Understands that spoken words can also be written words</t>
  </si>
  <si>
    <t>KNO-Lit-con-1</t>
  </si>
  <si>
    <t>Recognizes that the pictures on a page are part of the story and help tell a story</t>
  </si>
  <si>
    <t>KNO-Lit-con-2</t>
  </si>
  <si>
    <t>Knows that we read words from left to right</t>
  </si>
  <si>
    <t>KNO-Lit-con-3</t>
  </si>
  <si>
    <t>Knows that we turn pages from right to left</t>
  </si>
  <si>
    <t>KNO-Lit-con-4</t>
  </si>
  <si>
    <t xml:space="preserve">Knows that there are spaces between words </t>
  </si>
  <si>
    <t>KNO-Lit-con-5</t>
  </si>
  <si>
    <t>Knows the front and back of a book</t>
  </si>
  <si>
    <t>KNO-Lit-con-6</t>
  </si>
  <si>
    <t>Knows that books convey information or tell stories</t>
  </si>
  <si>
    <t>KNO-Lit-con-7</t>
  </si>
  <si>
    <t xml:space="preserve">Recognizes print in the enviornment </t>
  </si>
  <si>
    <t>KNO-Lit-con-8</t>
  </si>
  <si>
    <t>Engagement with books</t>
  </si>
  <si>
    <t>Reaches for and/or taps pages of  books when adult reads aloud</t>
  </si>
  <si>
    <t>KNO-Lit-con-9</t>
  </si>
  <si>
    <t>Babbles along as an adult reads a story</t>
  </si>
  <si>
    <t>KNO-Lit-con-10</t>
  </si>
  <si>
    <t xml:space="preserve">Exprsses interest in a particular book </t>
  </si>
  <si>
    <t>KNO-Lit-con-11</t>
  </si>
  <si>
    <t xml:space="preserve">Adds their own words to the story, either calling out the words they know are on the page or making up other words </t>
  </si>
  <si>
    <t>KNO-Lit-con-12</t>
  </si>
  <si>
    <t>Engages in pretend reading by looking at printed material, including books, while babbling, saying words, and turning pages</t>
  </si>
  <si>
    <t>KNO-Lit-con-13</t>
  </si>
  <si>
    <t xml:space="preserve">Engages in pretend reading by looking at books and telling a story </t>
  </si>
  <si>
    <t>KNO-Lit-con-14</t>
  </si>
  <si>
    <t xml:space="preserve">engages in pretend reading by telling a logical story that matches the pictures on the page and/or that reflects prior knowledge of the story </t>
  </si>
  <si>
    <t>KNO-Lit-con-15</t>
  </si>
  <si>
    <t>Uses Memorized text to "read" a story</t>
  </si>
  <si>
    <t>KNO-Lit-con-16</t>
  </si>
  <si>
    <t xml:space="preserve">Literacy confidence </t>
  </si>
  <si>
    <t>Is engaging with a range of genre: fiction, nonfiction, poetry, traditional tales, matched to age, stage and skill level</t>
  </si>
  <si>
    <t>KNO-Lit-lit-1</t>
  </si>
  <si>
    <t>Curiosity</t>
  </si>
  <si>
    <t>Engages with a wide range of age-appropriate nonfiction  topics:</t>
  </si>
  <si>
    <t>KNO-Lit-lit-2</t>
  </si>
  <si>
    <t>Engages with a wide range of fiction: fairy tales, classic stories, realistic fiction, nursery rhymes</t>
  </si>
  <si>
    <t>KNO-Lit-lit-3</t>
  </si>
  <si>
    <t>Will seek books on a wide variety of subjects and genres</t>
  </si>
  <si>
    <t>KNO-Lit-lit-4</t>
  </si>
  <si>
    <t>Shows eargerness to engage with digital and physical books</t>
  </si>
  <si>
    <t>KNO-Lit-lit-5</t>
  </si>
  <si>
    <t xml:space="preserve">With encouragement and adult prompting makes meaningful connections between stories and connections between stories and life </t>
  </si>
  <si>
    <t>KNO-Lit-lit-6</t>
  </si>
  <si>
    <t>Literacy confidence</t>
  </si>
  <si>
    <t xml:space="preserve">Is willing to explore new interests in a variety of contexts: musuems, videos, and discussions </t>
  </si>
  <si>
    <t>KNO-Lit-lit-7</t>
  </si>
  <si>
    <t xml:space="preserve">Visual Processing </t>
  </si>
  <si>
    <t>Visual discrimination</t>
  </si>
  <si>
    <t>KNO-Lit-vpr-1</t>
  </si>
  <si>
    <t xml:space="preserve">Is able to differentiate letters that are easily confused: b/d, m/w, p/q etc. </t>
  </si>
  <si>
    <t>KNO-Lit-vpr-2</t>
  </si>
  <si>
    <t>Tracking</t>
  </si>
  <si>
    <t xml:space="preserve">Begins to control eye movements to track strings of words, strings of letters and formation of letters  </t>
  </si>
  <si>
    <t>KNO-Lit-vpr-3</t>
  </si>
  <si>
    <t>Begins to Identify differences between images or objects</t>
  </si>
  <si>
    <t>KNO-Lit-vpr-4</t>
  </si>
  <si>
    <t xml:space="preserve">Letters and Sounds </t>
  </si>
  <si>
    <t>Alphabet</t>
  </si>
  <si>
    <t>Recognizes that some symbols are letters</t>
  </si>
  <si>
    <t>KNO-Lit-let-1</t>
  </si>
  <si>
    <t>Matches 5 uppercase letters to letter names</t>
  </si>
  <si>
    <t>KNO-Lit-let-2</t>
  </si>
  <si>
    <t>Matches 5 - 10 uppercase letters to letter names</t>
  </si>
  <si>
    <t>KNO-Lit-let-3</t>
  </si>
  <si>
    <t>Matches 10 -15  uppercase letters to letter names</t>
  </si>
  <si>
    <t>KNO-Lit-let-4</t>
  </si>
  <si>
    <t>Matches 15-26 uppercse letters to letter names</t>
  </si>
  <si>
    <t>KNO-Lit-let-5</t>
  </si>
  <si>
    <t>Knows names for some letters in the alphabet</t>
  </si>
  <si>
    <t>KNO-Lit-let-6</t>
  </si>
  <si>
    <t>Knows names for all the letters in the alphabet</t>
  </si>
  <si>
    <t>KNO-Lit-let-7</t>
  </si>
  <si>
    <t xml:space="preserve">When presented wtih two, three or more uppercase letters, can select a requested letter.  </t>
  </si>
  <si>
    <t>KNO-Lit-let-8</t>
  </si>
  <si>
    <t>Matches 5 lowercae letters to letter names</t>
  </si>
  <si>
    <t>KNO-Lit-let-9</t>
  </si>
  <si>
    <t>Matches 10-15  lowercase letters to letter names</t>
  </si>
  <si>
    <t>KNO-Lit-let-10</t>
  </si>
  <si>
    <t>Matches 15-26 lowercase letters to letter names</t>
  </si>
  <si>
    <t>KNO-Lit-let-11</t>
  </si>
  <si>
    <t>Knows there is a alphbetical sequence and can recite some of that sequence</t>
  </si>
  <si>
    <t>KNO-Lit-let-12</t>
  </si>
  <si>
    <t>Knows there is a alphbetical sequence and can recite all of that sequence</t>
  </si>
  <si>
    <t>KNO-Lit-let-13</t>
  </si>
  <si>
    <t xml:space="preserve">When presented wtih two, three or more lowercase letters, can select a requested letter.  </t>
  </si>
  <si>
    <t>KNO-Lit-let-14</t>
  </si>
  <si>
    <t xml:space="preserve">Knows that the same letter might have multiple forms: uppercase, lowercase, alternative fonts, hand-printed </t>
  </si>
  <si>
    <t>KNO-Lit-let-15</t>
  </si>
  <si>
    <t xml:space="preserve">Knows that reversing the direction of a letter changes that letter (b/d) </t>
  </si>
  <si>
    <t>KNO-Lit-let-16</t>
  </si>
  <si>
    <t>Sound symbol correspondence</t>
  </si>
  <si>
    <t>Matches some letters to their primary sounds</t>
  </si>
  <si>
    <t>KNO-Lit-let-17</t>
  </si>
  <si>
    <t>Matches all  letters to their primary sounds</t>
  </si>
  <si>
    <t>KNO-Lit-let-18</t>
  </si>
  <si>
    <t>Initial awareness that some phonemes match more than one grapheme and some graphemes match more than one phonem</t>
  </si>
  <si>
    <t>KNO-Lit-let-19</t>
  </si>
  <si>
    <t>Begins to recognize beginning sounds in words</t>
  </si>
  <si>
    <t>KNO-Lit-let-20</t>
  </si>
  <si>
    <t>Blending</t>
  </si>
  <si>
    <t>Blends individual words into compound words</t>
  </si>
  <si>
    <t>KNO-Lit-phn-19</t>
  </si>
  <si>
    <t>Blends individual syllables into words</t>
  </si>
  <si>
    <t>KNO-Lit-phn-20</t>
  </si>
  <si>
    <t xml:space="preserve">Blends individual phonemes into words </t>
  </si>
  <si>
    <t>KNO-Lit-phn-21</t>
  </si>
  <si>
    <t xml:space="preserve">Blends individual consonants into consonant blends </t>
  </si>
  <si>
    <t>KNO-Lit-phn-22</t>
  </si>
  <si>
    <t>Ungluing</t>
  </si>
  <si>
    <t>Can isolate individual sounds in words</t>
  </si>
  <si>
    <t>KNO-Lit-phn-23</t>
  </si>
  <si>
    <t xml:space="preserve">Decoding </t>
  </si>
  <si>
    <t>Short vowels</t>
  </si>
  <si>
    <t xml:space="preserve">Decodes CVC words with the short a sound by gluing individual sounds into a single word </t>
  </si>
  <si>
    <t>KNO-Lit-dec-1</t>
  </si>
  <si>
    <t xml:space="preserve">Decodes CVC words with the short a and short i sound by gluing individual sounds into a single word </t>
  </si>
  <si>
    <t>KNO-Lit-dec-2</t>
  </si>
  <si>
    <t xml:space="preserve">Decodes CVC words with the short a, short i, and short o sound by gluing individual sounds into a single word </t>
  </si>
  <si>
    <t>KNO-Lit-dec-3</t>
  </si>
  <si>
    <t xml:space="preserve">Decodes CVC words with the short a, short i, short o, and short u sound by gluing individual sounds into a single word </t>
  </si>
  <si>
    <t>KNO-Lit-dec-4</t>
  </si>
  <si>
    <t xml:space="preserve">Decodes CVC words with the short a, short i, short o, short u and short e sound by gluing individual sounds into a single word </t>
  </si>
  <si>
    <t>KNO-Lit-dec-5</t>
  </si>
  <si>
    <t>Distinguishes between similarly spelled words by identifying the
 sounds of the letters that differ.</t>
  </si>
  <si>
    <t>KNO-Lit-dec-6</t>
  </si>
  <si>
    <t>Fluency</t>
  </si>
  <si>
    <t>Develops fluency by reading decodabe texts.</t>
  </si>
  <si>
    <t>KNO-Lit-flu-1</t>
  </si>
  <si>
    <t xml:space="preserve">Digraphs </t>
  </si>
  <si>
    <t>Decodes words with the digraphs th, sh, ch</t>
  </si>
  <si>
    <t>KNO-Lit-dec-7</t>
  </si>
  <si>
    <t xml:space="preserve">Blends </t>
  </si>
  <si>
    <t xml:space="preserve">Decodes words with beginning and ending blends </t>
  </si>
  <si>
    <t>KNO-Lit-dec-8</t>
  </si>
  <si>
    <t>Decode nonsense words to increase fluency</t>
  </si>
  <si>
    <t>KNO-Lit-flu-2</t>
  </si>
  <si>
    <t>Can read a word in isloltion, switch one letter in that word and read the resulting word:  tip to rip to sip  or pin to pan to pen</t>
  </si>
  <si>
    <t>KNO-Lit-dec-9</t>
  </si>
  <si>
    <t xml:space="preserve">Alternative spellings </t>
  </si>
  <si>
    <t xml:space="preserve">Practice reading words with double consonant endings: tt, ff, etc. </t>
  </si>
  <si>
    <t>KNO-Lit-dec-10</t>
  </si>
  <si>
    <t xml:space="preserve">Decoding 
</t>
  </si>
  <si>
    <t xml:space="preserve">Practice reading words where there are alternative letters to make the hard c sound: c, k, ck: knowing that cap and kit begin with the same sound although not the same letters, for instance. </t>
  </si>
  <si>
    <t>KNO-Lit-dec-11</t>
  </si>
  <si>
    <t xml:space="preserve">Leveled and Predictable  Texts </t>
  </si>
  <si>
    <t xml:space="preserve">Engage in auhthentic reading of simple 4-5 page highly illustrated texts that use predictable structure and minimal number of words that act as captions or are very short sentenes  to aid fluency </t>
  </si>
  <si>
    <t>KNO-Lit-flu-3</t>
  </si>
  <si>
    <t xml:space="preserve">Engage in auhthentic reading of simple 5-8 page highly illustrated texts that use predictable structure, very short and simple sentneces, no more than one or two on a page,  to aid fluency  </t>
  </si>
  <si>
    <t>KNO-Lit-flu-4</t>
  </si>
  <si>
    <t xml:space="preserve">Engage in auhthentic reading of 5-8 page illustrated texts with complex sentences and three or more sentences on a page to aid fluency </t>
  </si>
  <si>
    <t>KNO-Lit-flu-5</t>
  </si>
  <si>
    <t>Spelling</t>
  </si>
  <si>
    <t xml:space="preserve">Inital letters </t>
  </si>
  <si>
    <t xml:space="preserve">Can name the first letter in a word using sounds or using memeory of the word </t>
  </si>
  <si>
    <t>KNO-Lit-spe-1</t>
  </si>
  <si>
    <t xml:space="preserve">Short vowels </t>
  </si>
  <si>
    <t xml:space="preserve">Encodes CVC words with the short a sound by ungluing or isolating  individual sounds into a single word </t>
  </si>
  <si>
    <t>KNO-Lit-spe-2</t>
  </si>
  <si>
    <t xml:space="preserve">Encodes CVC words with the short a and short i sound by ungluing or isolating  individual sounds into a single word </t>
  </si>
  <si>
    <t>KNO-Lit-spe-3</t>
  </si>
  <si>
    <t xml:space="preserve">Encodes CVC words with the short a, short i, and short o sound by ungluing or isolating  individual sounds into a single word </t>
  </si>
  <si>
    <t>KNO-Lit-spe-4</t>
  </si>
  <si>
    <t xml:space="preserve">Encodes CVC words with the short a, short i, short o, and or short u sound by ungluing or isolating individual sounds into a single word </t>
  </si>
  <si>
    <t>KNO-Lit-spe-5</t>
  </si>
  <si>
    <t xml:space="preserve">Encodes  CVC words with the short a, short i, short o, short u and short e sound by ungluing or isolating individual sounds into a single word </t>
  </si>
  <si>
    <t>KNO-Lit-spe-6</t>
  </si>
  <si>
    <t>Digraphs</t>
  </si>
  <si>
    <t xml:space="preserve">Encodes words with the digraphs th, sh, ch </t>
  </si>
  <si>
    <t>KNO-Lit-spe-7</t>
  </si>
  <si>
    <t>Blends</t>
  </si>
  <si>
    <t>Encodes words with beginning and ending blends</t>
  </si>
  <si>
    <t>KNO-Lit-spe-8</t>
  </si>
  <si>
    <t xml:space="preserve">NA </t>
  </si>
  <si>
    <t xml:space="preserve">Practice spelling words where there are alternative letters to make the hard c sound: c, k, ck: knowing that cap and kit begin with the same sound although not the same letters, for instance.  </t>
  </si>
  <si>
    <t>KLSpe95</t>
  </si>
  <si>
    <t>KNO-Lit-spe-9</t>
  </si>
  <si>
    <t>Language development</t>
  </si>
  <si>
    <t xml:space="preserve">Communication </t>
  </si>
  <si>
    <t>Pays attention to communication and language from others whether directed at the child or in the environment.</t>
  </si>
  <si>
    <t>KNO-Lit-lan-1</t>
  </si>
  <si>
    <t>Communication</t>
  </si>
  <si>
    <t>Understands and responds to increasingly complex communication and language from others</t>
  </si>
  <si>
    <t>KNO-Lit-lan-2</t>
  </si>
  <si>
    <t>Confidently communicates needs and wants non-verbally and by using language.</t>
  </si>
  <si>
    <t>KNO-Lit-lan-3</t>
  </si>
  <si>
    <t>Uses non-verbal communication and language to engage others in interaction.</t>
  </si>
  <si>
    <t>KNO-Lit-lan-4</t>
  </si>
  <si>
    <t>Uses increasingly complex language in conversation with others.</t>
  </si>
  <si>
    <t>KNO-Lit-lan-5</t>
  </si>
  <si>
    <t>Initiates non-verbal communication and language to learn and gain information.</t>
  </si>
  <si>
    <t>KNO-Lit-lan-6</t>
  </si>
  <si>
    <t>Character</t>
  </si>
  <si>
    <t xml:space="preserve">Understands what kinds of communication are needed to match demands of a particular situation.  </t>
  </si>
  <si>
    <t>KNO-Lit-lan-7</t>
  </si>
  <si>
    <t>Understands, follows, and uses appropriate social and conversational rules.</t>
  </si>
  <si>
    <t>KNO-Lit-lan-8</t>
  </si>
  <si>
    <t>Considers the effect words may have on others- both positive and negative</t>
  </si>
  <si>
    <t>KNO-Lit-lan-9</t>
  </si>
  <si>
    <t>Speaks in increasingly detailed, and sophisticated ways using complex sentence structure when needed</t>
  </si>
  <si>
    <t>KNO-Lit-lan-10</t>
  </si>
  <si>
    <t xml:space="preserve">Understands an increasing number of words  used by others. </t>
  </si>
  <si>
    <t>KNO-Lit-lan-11</t>
  </si>
  <si>
    <t>Confidently asks the meaning of words heard but not understood</t>
  </si>
  <si>
    <t>KNO-Lit-lan-12</t>
  </si>
  <si>
    <t>Child uses an increasing number of words in communication and conversation with others.</t>
  </si>
  <si>
    <t>KNO-Lit-lan-13</t>
  </si>
  <si>
    <t>Child understands and uses a wide variety of words geared to specific  purposes.</t>
  </si>
  <si>
    <t>KNO-Lit-lan-14</t>
  </si>
  <si>
    <t>Shows an understanding of relationships between words to create grammatically correct sentences: adjectives before nouns, subject/ verb relationship</t>
  </si>
  <si>
    <t>KNO-Lit-lan-15</t>
  </si>
  <si>
    <t>Speech</t>
  </si>
  <si>
    <t>Consistently uses 2-3 word phrases</t>
  </si>
  <si>
    <t>KNO-Lit-lan-16</t>
  </si>
  <si>
    <t xml:space="preserve">Uses prepositions "in" and "on" correctly </t>
  </si>
  <si>
    <t>KNO-Lit-lan-17</t>
  </si>
  <si>
    <t xml:space="preserve">Uses and increasing number of  prepositions correctly </t>
  </si>
  <si>
    <t>KNO-Lit-lan-18</t>
  </si>
  <si>
    <t xml:space="preserve">Uses regular plurals correctly -- including plurals with extra syllable (box/ boxes) </t>
  </si>
  <si>
    <t>KNO-Lit-lan-19</t>
  </si>
  <si>
    <t xml:space="preserve">Uses increasing number of irregular plurals correctly : sheep/ sheep </t>
  </si>
  <si>
    <t>KNO-Lit-lan-20</t>
  </si>
  <si>
    <t>speaks sentences of more than 5 words</t>
  </si>
  <si>
    <t>KNO-Lit-lan-21</t>
  </si>
  <si>
    <t xml:space="preserve">uses future tense with helping verbs correctly </t>
  </si>
  <si>
    <t>KNO-Lit-lan-22</t>
  </si>
  <si>
    <t xml:space="preserve">Adjusts tenses for meaning </t>
  </si>
  <si>
    <t>KNO-Lit-lan-23</t>
  </si>
  <si>
    <t xml:space="preserve">Uses a 1500 word vocabulary </t>
  </si>
  <si>
    <t>KNO-Lit-lan-24</t>
  </si>
  <si>
    <t>Speaks in relatively complex sentences</t>
  </si>
  <si>
    <t>KNO-Lit-lan-25</t>
  </si>
  <si>
    <t xml:space="preserve">Uses increasing vocabulary in a flexible ways: can think of alternative ways to express ideas </t>
  </si>
  <si>
    <t>KNO-Lit-lan-26</t>
  </si>
  <si>
    <t xml:space="preserve">Pleasure in Language </t>
  </si>
  <si>
    <t xml:space="preserve"> Child attends to, repeats, and uses some rhymes, phrases, or refrains from stories or songs.</t>
  </si>
  <si>
    <t>KNO-Lit-lan-27</t>
  </si>
  <si>
    <t>Enjoys playful langage: onomatopoeia, riddles, puns</t>
  </si>
  <si>
    <t>KNO-Lit-lan-28</t>
  </si>
  <si>
    <t>Uses language in creative ways, sometimes making up words or rhymes</t>
  </si>
  <si>
    <t>KNO-Lit-lan-29</t>
  </si>
  <si>
    <t>Language Comprehension</t>
  </si>
  <si>
    <t>Turns head in response to name being called</t>
  </si>
  <si>
    <t>KNO-Lit-lan-30</t>
  </si>
  <si>
    <t>Understands most simple sentences</t>
  </si>
  <si>
    <t>KNO-Lit-lan-31</t>
  </si>
  <si>
    <t>Understands concepts of "now," "soon," and "later"</t>
  </si>
  <si>
    <t>KNO-Lit-lan-32</t>
  </si>
  <si>
    <t>Understands words that relate to one idea to another - if, why, when</t>
  </si>
  <si>
    <t>KNO-Lit-lan-33</t>
  </si>
  <si>
    <t>Actively uses language; to seek out knowledge</t>
  </si>
  <si>
    <t>KNO-Lit-lan-34</t>
  </si>
  <si>
    <t>Understands and names opposites</t>
  </si>
  <si>
    <t>KNO-Lit-lan-35</t>
  </si>
  <si>
    <t>At least 50% of speech can be understood</t>
  </si>
  <si>
    <t>KNO-Lit-lan-36</t>
  </si>
  <si>
    <t>More than 50% of speech is understood</t>
  </si>
  <si>
    <t>KNO-Lit-lan-37</t>
  </si>
  <si>
    <t xml:space="preserve">Understands the relationship between nouns and pronouns and makes good judgement about using one or the other when communicating </t>
  </si>
  <si>
    <t>KNO-Lit-lan-38</t>
  </si>
  <si>
    <t>Understands possessive pronouns such as  "mine" and "yours"</t>
  </si>
  <si>
    <t>KNO-Lit-lan-39</t>
  </si>
  <si>
    <t xml:space="preserve">Vocabulary </t>
  </si>
  <si>
    <t xml:space="preserve">Understands that more then one word might express an idea (synonyms) </t>
  </si>
  <si>
    <t>KNO-Lit-lan-40</t>
  </si>
  <si>
    <t xml:space="preserve">Understands that some words are the opposites of others (antonyms) </t>
  </si>
  <si>
    <t>KNO-Lit-lan-41</t>
  </si>
  <si>
    <t>Begins to name objects, colors etc with growing awareness of lexiconical groups</t>
  </si>
  <si>
    <t>KNO-Lit-lan-42</t>
  </si>
  <si>
    <t>Expressive language</t>
  </si>
  <si>
    <t xml:space="preserve">Engages in open-ended story creation </t>
  </si>
  <si>
    <t>KNO-Lit-lan-43</t>
  </si>
  <si>
    <t>appreciates that a change in intonation can change the meaning of a sentence</t>
  </si>
  <si>
    <t>KNO-Lit-lan-44</t>
  </si>
  <si>
    <t xml:space="preserve">Uses words and intonation to express thoughts and feelings </t>
  </si>
  <si>
    <t>KNO-Lit-lan-45</t>
  </si>
  <si>
    <t>Develops internalized understanding of grammar that leads to errors in irregular verbs: I runned fast</t>
  </si>
  <si>
    <t>KNO-Lit-lan-46</t>
  </si>
  <si>
    <t xml:space="preserve">Vocbulary </t>
  </si>
  <si>
    <t>Develops knowledge of irregular verbs and uses them accurately</t>
  </si>
  <si>
    <t>KNO-Lit-lan-47</t>
  </si>
  <si>
    <t>Grammar</t>
  </si>
  <si>
    <t xml:space="preserve">Uses irregular verbs correctly </t>
  </si>
  <si>
    <t>KNO-Lit-lan-48</t>
  </si>
  <si>
    <t>Understands age-appropriate academic vocabulary, vocabulary that is specific to a particular terrain of knowdege -- knowing the word measurement for a three-year-old or hibernation for a 5-year-old -- or vocabulary that is not part of the daily words employed at various ages -- "invent" for a 3-year-old and  "consideration" for a 5-year-old</t>
  </si>
  <si>
    <t>KNO-Lit-lan-49</t>
  </si>
  <si>
    <t xml:space="preserve">Receptive language </t>
  </si>
  <si>
    <t xml:space="preserve">Understands simple sentences: sentences- both questions and declaritive  without subordinating clauses, for instance.  "I like to ride a bke." </t>
  </si>
  <si>
    <t>KNO-Lit-lan-50</t>
  </si>
  <si>
    <t xml:space="preserve">Understands increasingly complex sentences: sentences- both questions and declaritive  subordinating clauses, for instance. "When the weather is warm, I like to ride a bike."   </t>
  </si>
  <si>
    <t>KNO-Lit-lan-51</t>
  </si>
  <si>
    <t xml:space="preserve">Receptive language 
Auditory memory </t>
  </si>
  <si>
    <t>Follows simple one or two step sets of instructions</t>
  </si>
  <si>
    <t>KNO-Lit-lan-52</t>
  </si>
  <si>
    <t>Follows instructions with multiple steps simple and then increasingly complex set of instructions</t>
  </si>
  <si>
    <t>KNO-Lit-lan-53</t>
  </si>
  <si>
    <t xml:space="preserve">responds meaningfully to increasingly complex questions  </t>
  </si>
  <si>
    <t>KNO-Lit-lan-54</t>
  </si>
  <si>
    <t xml:space="preserve">using key words to develop a narrative's structure: because, instead, suddenly  </t>
  </si>
  <si>
    <t>KNO-Lit-lan-55</t>
  </si>
  <si>
    <t>Expressive language
Receptive language</t>
  </si>
  <si>
    <t xml:space="preserve">Uses and understands question words: where, what, who </t>
  </si>
  <si>
    <t>KNO-Lit-lan-56</t>
  </si>
  <si>
    <t>Expressive language 
Receptive language</t>
  </si>
  <si>
    <t>Uses and understands question words: where, what, who, how, when, why</t>
  </si>
  <si>
    <t>KNO-Lit-lan-57</t>
  </si>
  <si>
    <t>understands that some words "bat/bat" can have more than one meaning</t>
  </si>
  <si>
    <t>KNO-Lit-lan-58</t>
  </si>
  <si>
    <t>Begins to associate pictures wirth words</t>
  </si>
  <si>
    <t>KNO-Lit-lan-59</t>
  </si>
  <si>
    <t xml:space="preserve">Comprehension </t>
  </si>
  <si>
    <t>Story grammar</t>
  </si>
  <si>
    <t xml:space="preserve">Can create a logical story structure </t>
  </si>
  <si>
    <t>KNO-Lit-cmp-1</t>
  </si>
  <si>
    <t>Identifies a problem in a story and its solution</t>
  </si>
  <si>
    <t>KNO-Lit-cmp-2</t>
  </si>
  <si>
    <t xml:space="preserve">Inference </t>
  </si>
  <si>
    <t xml:space="preserve">Makes simple inferences in texts or oral language. For instance,  can judge if a character is happy or sad based not on explicit information but on their actions. </t>
  </si>
  <si>
    <t>KNO-Lit-cmp-3</t>
  </si>
  <si>
    <t xml:space="preserve">Understands topics beyond the immediate context. If a story is about being generous can relate to other stories or personal examples of being generous.              </t>
  </si>
  <si>
    <t>KNO-Lit-cmp-4</t>
  </si>
  <si>
    <t>Understands cause and effect in stories. Can see that hitting the ball caused the window to break or being kind to an unhappy friend helps the friend feel better.</t>
  </si>
  <si>
    <t>KNO-Lit-cmp-5</t>
  </si>
  <si>
    <t>Recognizes character types and interactions between characters. Can tell if a character is a "kind" or  "a leader" or "</t>
  </si>
  <si>
    <t>KNO-Lit-cmp-6</t>
  </si>
  <si>
    <t xml:space="preserve">Can make logical predictions about a plot. A child might guess a lost dog might get home by the end of the story. </t>
  </si>
  <si>
    <t>KNO-Lit-cmp-7</t>
  </si>
  <si>
    <t>Can put a  3-4 part story in proper sequence</t>
  </si>
  <si>
    <t>KNO-Lit-cmp-8</t>
  </si>
  <si>
    <t>Can put a 5-6 story in proper sequence</t>
  </si>
  <si>
    <t>KNO-Lit-cmp-9</t>
  </si>
  <si>
    <t>NA</t>
  </si>
  <si>
    <t>Can answer questions about key details
 in a text</t>
  </si>
  <si>
    <t>KNO-Lit-cmp-10</t>
  </si>
  <si>
    <t>Can identify the main topic and retell key details
 of a text</t>
  </si>
  <si>
    <t>KNO-Lit-cmp-11</t>
  </si>
  <si>
    <t xml:space="preserve">Can describe the relationship between illustrations
 and text </t>
  </si>
  <si>
    <t>KNO-Lit-cmp-12</t>
  </si>
  <si>
    <t>Understands reasons an author gives to support
 points in a text</t>
  </si>
  <si>
    <t>KNO-Lit-cmp-13</t>
  </si>
  <si>
    <t xml:space="preserve">Can retell a story giving key points </t>
  </si>
  <si>
    <t>KNO-Lit-cmp-14</t>
  </si>
  <si>
    <t>Can retell a story giving with details and in proper sequential order</t>
  </si>
  <si>
    <t>KNO-Lit-cmp-15</t>
  </si>
  <si>
    <t xml:space="preserve">Can identify the difference between fiction and nonfiction-- informtional versus narrative text </t>
  </si>
  <si>
    <t>KNO-Lit-cmp-16</t>
  </si>
  <si>
    <t xml:space="preserve">Developing prior knowlege </t>
  </si>
  <si>
    <t>KNO-Lit-cmp-17</t>
  </si>
  <si>
    <t>With prompting uses prior knowlege to increase understanding of a new piece of knowledge or a new concept</t>
  </si>
  <si>
    <t>KNO-Lit-cmp-18</t>
  </si>
  <si>
    <t>Independently uses prior knowlege to increase understanding of a new piece of knowledge or a new concept</t>
  </si>
  <si>
    <t>KNO-Lit-cmp-19</t>
  </si>
  <si>
    <t xml:space="preserve">Writing </t>
  </si>
  <si>
    <t xml:space="preserve">Handwriting </t>
  </si>
  <si>
    <t xml:space="preserve">Trace lines to develop fine motor control needed to write letters and numbers </t>
  </si>
  <si>
    <t>KNO-Lit-wri-1</t>
  </si>
  <si>
    <t>Can draw  the component shapes of letters such as vertical, horizontal and diagonal lines, circles and semi-circles</t>
  </si>
  <si>
    <t>KNO-Lit-wri-2</t>
  </si>
  <si>
    <t xml:space="preserve">Can write uppercase letters </t>
  </si>
  <si>
    <t>KNO-Lit-wri-3</t>
  </si>
  <si>
    <t xml:space="preserve">Can write  lowercase letters </t>
  </si>
  <si>
    <t>KNO-Lit-wri-4</t>
  </si>
  <si>
    <t>KNO-Lit-wri-5</t>
  </si>
  <si>
    <t xml:space="preserve">Can grip a writing instrument </t>
  </si>
  <si>
    <t>KNO-Lit-wri-6</t>
  </si>
  <si>
    <t>Can grip a writing instrument in standard grip</t>
  </si>
  <si>
    <t>KNO-Lit-wri-7</t>
  </si>
  <si>
    <t>Emergent writing</t>
  </si>
  <si>
    <t>Engages in open-ended and creative play with letters</t>
  </si>
  <si>
    <t>KNO-Lit-wri-8</t>
  </si>
  <si>
    <t xml:space="preserve">Can write their name </t>
  </si>
  <si>
    <t>KNO-Lit-wri-9</t>
  </si>
  <si>
    <t xml:space="preserve">pretend writes with squiggles </t>
  </si>
  <si>
    <t>KNO-Lit-wri-10</t>
  </si>
  <si>
    <t xml:space="preserve">Writes with random letters </t>
  </si>
  <si>
    <t>KNO-Lit-wri-11</t>
  </si>
  <si>
    <t>writes with letters that have a relationship to the sounds on words</t>
  </si>
  <si>
    <t>KNO-Lit-wri-12</t>
  </si>
  <si>
    <t xml:space="preserve">Can dictate a story and recognize that the result is the story created </t>
  </si>
  <si>
    <t>KNO-Lit-wri-13</t>
  </si>
  <si>
    <t>Early writing</t>
  </si>
  <si>
    <t xml:space="preserve">writes with strong one-to-one correspondence of sounds to letters  </t>
  </si>
  <si>
    <t>KNO-Lit-wri-14</t>
  </si>
  <si>
    <t xml:space="preserve">Writes many words automatically with standard spelling including sight wrods </t>
  </si>
  <si>
    <t>KNO-Lit-wri-15</t>
  </si>
  <si>
    <t>Understands that writing is a way to express and share ideas and feelings</t>
  </si>
  <si>
    <t>KNO-Lit-wri-16</t>
  </si>
  <si>
    <t>Understands that writing is a way to tell a story</t>
  </si>
  <si>
    <t>KNO-Lit-wri-17</t>
  </si>
  <si>
    <t>Sight words</t>
  </si>
  <si>
    <t xml:space="preserve">Identifies between 1 and 10  sight words and reads them in isolation and in context </t>
  </si>
  <si>
    <t>KNO-Lit-sig-1</t>
  </si>
  <si>
    <t xml:space="preserve">Identifies between 11 and 50 sight words and reads them in isolation and in context </t>
  </si>
  <si>
    <t>KNO-Lit-sig-2</t>
  </si>
  <si>
    <t xml:space="preserve">Identifies more than 50 sight words and reads them in isolation and in context </t>
  </si>
  <si>
    <t>KNO-Lit-sig-3</t>
  </si>
  <si>
    <t xml:space="preserve">Word structure </t>
  </si>
  <si>
    <t xml:space="preserve">Makes use of "s" to form plural words  in speech, reading and writing </t>
  </si>
  <si>
    <t>KNO-Lit-wrd-1</t>
  </si>
  <si>
    <t xml:space="preserve">Makes use of "es" to form plural words in speech, reading and writing </t>
  </si>
  <si>
    <t>KNO-Lit-wrd-2</t>
  </si>
  <si>
    <t xml:space="preserve">Makes use of  "s" as a verb suffix in speech, reading and writing </t>
  </si>
  <si>
    <t>KNO-Lit-wrd-3</t>
  </si>
  <si>
    <t xml:space="preserve">Makes use of "ed" with its alternative sounds as a verb suffix in speech, reading and writing </t>
  </si>
  <si>
    <t>KNO-Lit-wrd-4</t>
  </si>
  <si>
    <t xml:space="preserve">Makes use of common prefixes and suffixes such as "un" "less"  "ly" in speech, reading and writing </t>
  </si>
  <si>
    <t>KNO-Lit-wrd-5</t>
  </si>
  <si>
    <t xml:space="preserve">Grammar </t>
  </si>
  <si>
    <t xml:space="preserve">Punctuation </t>
  </si>
  <si>
    <t>Makes use of pucntuation marks: period, question mark, exclamation point and understands how they impact meaning</t>
  </si>
  <si>
    <t>KNO-Lit-gra-1</t>
  </si>
  <si>
    <t>Knowledge           Literacy</t>
  </si>
  <si>
    <t xml:space="preserve">Expresses pleasure  and confidence about learning new language and literacy by actively trying out new ideas, asking questions, or showing interest in the skills as they are shared and afterwards . </t>
  </si>
  <si>
    <t>KNO-Lit-lit-8</t>
  </si>
  <si>
    <t xml:space="preserve">Assumes that certain language and literacy skills and tasks are hard to master but is willing to keep trying in the belief that they can succeed. Will, for instance, attempt to decode an unknown word rather than skipping that word or saying any word that comes to mind. </t>
  </si>
  <si>
    <t>KNO-Lit-lit-9</t>
  </si>
  <si>
    <t>Feels confident that they can express their ideas in spoken communication</t>
  </si>
  <si>
    <t>KNO-Lit-lit-10</t>
  </si>
  <si>
    <t>Feels confident that they can express their ideas in written communication</t>
  </si>
  <si>
    <t>KNO-Lit-lit-11</t>
  </si>
  <si>
    <t xml:space="preserve">Expresses the value of listening to books read aloud </t>
  </si>
  <si>
    <t>KNO-Lit-lit-12</t>
  </si>
  <si>
    <t xml:space="preserve">Expresses the value of attentig to books independentlay by looking at pictures or  reading books themselves </t>
  </si>
  <si>
    <t>KNO-Lit-lit-13</t>
  </si>
  <si>
    <t>Enjoys sharing what they have learned with others</t>
  </si>
  <si>
    <t>KNO-Lit-lit-14</t>
  </si>
  <si>
    <t xml:space="preserve">Can identify what they have learned </t>
  </si>
  <si>
    <t>KNO-Lit-lit-15</t>
  </si>
  <si>
    <t>Enjoys helping others with literacy tasks either by offering or responding to a request</t>
  </si>
  <si>
    <t>KNO-Lit-lit-16</t>
  </si>
  <si>
    <t xml:space="preserve">Social Emotional Learning </t>
  </si>
  <si>
    <t>Awareness of Self</t>
  </si>
  <si>
    <t>Identifying feelings in self</t>
  </si>
  <si>
    <t>Can express a range of emotions (happiness, sadness, fear and anger) with their face, body, and voice. (clap when happy, pout and hunch shoulders when sad, shout “Whee!” when excited).</t>
  </si>
  <si>
    <t>SEL-Awa-ifs-1</t>
  </si>
  <si>
    <t xml:space="preserve">Shows awareness of own emotion, and can express a broader range of emotions across contexts, such as during play and in interactions with adults. </t>
  </si>
  <si>
    <t>SEL-Awa-ifs-2</t>
  </si>
  <si>
    <t>Begins to use words to describe some of the emotions, such as happy, sad, or mad.</t>
  </si>
  <si>
    <t>SEL-Awa-ifs-3</t>
  </si>
  <si>
    <t xml:space="preserve">Expresses a broad range of emotions and begins to notice more subtle or complex emotions in self and others, such as embarrassed or worried. </t>
  </si>
  <si>
    <t>SEL-Awa-ifs-4</t>
  </si>
  <si>
    <t xml:space="preserve">Understands that his/her feelings can change over time, or as a response to the environment and/or others' behavior. </t>
  </si>
  <si>
    <t>SEL-Awa-ifs-5</t>
  </si>
  <si>
    <t>Can notice and describe situations or reasons that cause particular feelings. (like telling teacher “I don’t like it when
Angelica hits me.”</t>
  </si>
  <si>
    <t>SEL-Awa-ifs-6</t>
  </si>
  <si>
    <t>Be yourself (identity)</t>
  </si>
  <si>
    <t>Recognize self as a unique person with thoughts, feelings and distinct characteristics.</t>
  </si>
  <si>
    <t>SEL-Awa-bey-1</t>
  </si>
  <si>
    <t>Show awareness of themselves as belonging to one or more groups (like points to and names self and
members of family in a photograph).</t>
  </si>
  <si>
    <t>SEL-Awa-bey-2</t>
  </si>
  <si>
    <t>what makes you special ?</t>
  </si>
  <si>
    <t>Shows awareness of, and can express thoughts about his/her ideas, feelings, and preferences.</t>
  </si>
  <si>
    <t>SEL-Awa-bey-3</t>
  </si>
  <si>
    <t xml:space="preserve">Identifies obvious physical similarities and differences between self and others, such as hair color or size. </t>
  </si>
  <si>
    <t>SEL-Awa-bey-4</t>
  </si>
  <si>
    <t>Can describe his/her own physical characteristics and behaviors.</t>
  </si>
  <si>
    <t>SEL-Awa-bey-5</t>
  </si>
  <si>
    <t xml:space="preserve">Can indicate likes and dislikes when asked. </t>
  </si>
  <si>
    <t>SEL-Awa-bey-6</t>
  </si>
  <si>
    <t>Can describe a larger range of individual characteristics and interests and communicates how these are similar or different from those of other people.</t>
  </si>
  <si>
    <t>SEL-Awa-bey-7</t>
  </si>
  <si>
    <t>Believe in yourself (identity)</t>
  </si>
  <si>
    <t>thinking positively</t>
  </si>
  <si>
    <t xml:space="preserve">Can describe their physical characteristics, behavior, and abilities positively. </t>
  </si>
  <si>
    <t>SEL-Awa-bel-1</t>
  </si>
  <si>
    <t>Can, with adult guidance, think of people, objects or things to do that make him/her feel happy.</t>
  </si>
  <si>
    <t>SEL-Awa-bel-2</t>
  </si>
  <si>
    <t>Can independently think of people, objects or things to do that make him/her feel happy.</t>
  </si>
  <si>
    <t>SEL-Awa-bel-3</t>
  </si>
  <si>
    <t>Can recognize and appreciate good things in his/her life.</t>
  </si>
  <si>
    <t>SEL-Awa-bel-4</t>
  </si>
  <si>
    <t>Can seek out and identify the bright side of a situation.</t>
  </si>
  <si>
    <t>SEL-Awa-bel-5</t>
  </si>
  <si>
    <t>building self confidence</t>
  </si>
  <si>
    <t>Contributes own ideas, skills, and abilities to activities
and experiences with adults and other children.</t>
  </si>
  <si>
    <t>SEL-Awa-bel-6</t>
  </si>
  <si>
    <t>Seeks to do things on their own, such as putting on a jacket or pouring juice out of a small pitcher.</t>
  </si>
  <si>
    <t>SEL-Awa-bel-7</t>
  </si>
  <si>
    <t>Independently takes responsibility for tasks such as getting dressed, grooming. Increasingly says, I want to do it myself.</t>
  </si>
  <si>
    <t>SEL-Awa-bel-8</t>
  </si>
  <si>
    <t>Recognize own abilities and express satisfaction when demonstrating them to others.</t>
  </si>
  <si>
    <t>SEL-Awa-bel-9</t>
  </si>
  <si>
    <t xml:space="preserve">Take pride in his/her own accomplishments, such as being able to do things independently or win games at school. </t>
  </si>
  <si>
    <t>SEL-Awa-bel-10</t>
  </si>
  <si>
    <t>Enjoys accomplishing a greater number of tasks and sharing these accomplishments with other children and adults.</t>
  </si>
  <si>
    <t>SEL-Awa-bel-11</t>
  </si>
  <si>
    <t>Can describe his/her physical characteristics, behavior, and abilities positively, such as "I am patient." or "I can draw pictures well."</t>
  </si>
  <si>
    <t>SEL-Awa-bel-12</t>
  </si>
  <si>
    <t>Respecting your own rights</t>
  </si>
  <si>
    <t>speaking up for yourself</t>
  </si>
  <si>
    <t>Understands that he/she can say no in certain situations.</t>
  </si>
  <si>
    <t>SEL-Awa-rer-1</t>
  </si>
  <si>
    <t>Recognizes an unfair situation and can defend him/herself in an appropriate manner in such  situations (when he/she is not treated equally as other peers)</t>
  </si>
  <si>
    <t>SEL-Awa-rer-2</t>
  </si>
  <si>
    <t>Knows and can establish boundaries appropriately to protect their emotional health.</t>
  </si>
  <si>
    <t>SEL-Awa-rer-3</t>
  </si>
  <si>
    <t>Trying new things</t>
  </si>
  <si>
    <t>curiosity</t>
  </si>
  <si>
    <t xml:space="preserve">Demonstrates curiosity about new things around self, such as new food, new games etc. </t>
  </si>
  <si>
    <t>SEL-Awa-try-1</t>
  </si>
  <si>
    <t>Responds with curiosity and questions when exposed to new ides and situations</t>
  </si>
  <si>
    <t>SEL-Awa-try-2</t>
  </si>
  <si>
    <t>Responds to sensory experiences with increasing curiosity and demonstrate desire to find out more.</t>
  </si>
  <si>
    <t>SEL-Awa-try-3</t>
  </si>
  <si>
    <t>Participates in new experiences, asks questions, and experiments with new things or materials, such as collecting leaves and pinecones in the fall.</t>
  </si>
  <si>
    <t>SEL-Awa-try-4</t>
  </si>
  <si>
    <t>Seeks out new information and explores new play and tasks both independently and with adult support.</t>
  </si>
  <si>
    <t>SEL-Awa-try-5</t>
  </si>
  <si>
    <t>accepting undesirable outcomes</t>
  </si>
  <si>
    <t>Can accept undesirable outcomes of trying new things, and still be willing to try next time with the encouragement and guidancefrom adults.</t>
  </si>
  <si>
    <t>SEL-Awa-try-6</t>
  </si>
  <si>
    <t>Can handle undesirable outcomes of trying new things with growing independence.</t>
  </si>
  <si>
    <t>SEL-Awa-try-7</t>
  </si>
  <si>
    <t>making connections</t>
  </si>
  <si>
    <t>Makes connections between past and current experiences in interpersonal relations to help improve current outcomes with prompts.</t>
  </si>
  <si>
    <t>SEL-Awa-try-8</t>
  </si>
  <si>
    <t>Makes connections between past and current experiences in interpersonal relations to help improve current outcomes with increasing independence.</t>
  </si>
  <si>
    <t>SEL-Awa-try-9</t>
  </si>
  <si>
    <t>Accepting challenges</t>
  </si>
  <si>
    <t>confidence</t>
  </si>
  <si>
    <t xml:space="preserve">Can recall successful experiences of taking challenges, including learning a new skill, accomplishing a task etc. with prompts, to boost confidence to take challenges. </t>
  </si>
  <si>
    <t>SEL-Awa-acc-1</t>
  </si>
  <si>
    <t xml:space="preserve">Has some understanding of self's competence, and believes in self's competence to meet the challenges and succeed, with adults' guidance and encouragement. </t>
  </si>
  <si>
    <t>SEL-Awa-acc-2</t>
  </si>
  <si>
    <t xml:space="preserve">Increasingly takes on challenges without adult prompting </t>
  </si>
  <si>
    <t>SEL-Awa-acc-3</t>
  </si>
  <si>
    <t>Can recall successful experiences of taking challenges, including learning a new skill, accomplishing a task etc. independently.</t>
  </si>
  <si>
    <t>SEL-Awa-acc-4</t>
  </si>
  <si>
    <t xml:space="preserve">Has growing understanding of self's competence, and believes in self's competence to meet the challenges and suceed. </t>
  </si>
  <si>
    <t>SEL-Awa-acc-5</t>
  </si>
  <si>
    <t>Can make connections to his/her prior knowledge  with the new problems with prompts.</t>
  </si>
  <si>
    <t>SEL-Awa-acc-6</t>
  </si>
  <si>
    <t xml:space="preserve">Can make connections to his/her prior knowledge to solve new problems. </t>
  </si>
  <si>
    <t>84+</t>
  </si>
  <si>
    <t>SEL-Awa-acc-7</t>
  </si>
  <si>
    <t>Self Expression</t>
  </si>
  <si>
    <t xml:space="preserve">verbal expression </t>
  </si>
  <si>
    <t xml:space="preserve">Can answer simple questions about him/herself, such as name and age. </t>
  </si>
  <si>
    <t>SEL-Awa-sel-1</t>
  </si>
  <si>
    <t xml:space="preserve">Can answer a wider range of questions about self. </t>
  </si>
  <si>
    <t>SEL-Awa-sel-2</t>
  </si>
  <si>
    <t>Can repeat, rephrase, or adjust volume/speed when his/her spoken message is not perceived or understood.</t>
  </si>
  <si>
    <t>SEL-Awa-sel-3</t>
  </si>
  <si>
    <t>Can use some vocabulary to express his/her opinions and feelings in a conversation.</t>
  </si>
  <si>
    <t>SEL-Awa-sel-4</t>
  </si>
  <si>
    <t>Can use a wider range of vocabulary to express his/her opinions and feelings in a conversation.</t>
  </si>
  <si>
    <t>SEL-Awa-sel-5</t>
  </si>
  <si>
    <t xml:space="preserve">Start to use words rather than physically lashing out when upset, with adult's guidance. </t>
  </si>
  <si>
    <t>SEL-Awa-sel-6</t>
  </si>
  <si>
    <t xml:space="preserve">Show increasing tendency to use words rather than phsically lashing out when upset, with growing independence. </t>
  </si>
  <si>
    <t>SEL-Awa-sel-7</t>
  </si>
  <si>
    <t xml:space="preserve">
development of vocabulary and articulation that allows for and promotes self-expression
 </t>
  </si>
  <si>
    <t>Can make use of new words introduced by adults, peers or digital tools to express themselves.</t>
  </si>
  <si>
    <t>SEL-Awa-sel-8</t>
  </si>
  <si>
    <t xml:space="preserve">Uses an increasing number of words in communication and conversation with others and adds new vocabulary words regularly to express themselves more accurately. </t>
  </si>
  <si>
    <t>SEL-Awa-sel-9</t>
  </si>
  <si>
    <t xml:space="preserve">Visual expression </t>
  </si>
  <si>
    <t xml:space="preserve">Can use facial expressions, body language and gestures to show his/her ideas.  </t>
  </si>
  <si>
    <t>SEL-Awa-sel-10</t>
  </si>
  <si>
    <t xml:space="preserve">Can participate in art activities such as coloring, painting and drawing. </t>
  </si>
  <si>
    <t>SEL-Awa-sel-11</t>
  </si>
  <si>
    <t xml:space="preserve">Can make their own decisions when creating work of visual art. </t>
  </si>
  <si>
    <t>SEL-Awa-sel-12</t>
  </si>
  <si>
    <t xml:space="preserve">Can verbally describe/explain his/her artwork to others. </t>
  </si>
  <si>
    <t>SEL-Awa-sel-13</t>
  </si>
  <si>
    <t>other artistic expression</t>
  </si>
  <si>
    <t>Can creatively use various art forms (clay, playdough, collages, simple print makings...) to express themselves.</t>
  </si>
  <si>
    <t>SEL-Awa-sel-14</t>
  </si>
  <si>
    <t>Imagination</t>
  </si>
  <si>
    <t xml:space="preserve">Can participate in pretend(dramatic) play. </t>
  </si>
  <si>
    <t>SEL-Awa-ima-1</t>
  </si>
  <si>
    <t xml:space="preserve">Can participate in different play activities using the same materials for multiple functions. </t>
  </si>
  <si>
    <t>SEL-Awa-ima-2</t>
  </si>
  <si>
    <t>Can communicate creative ideas to other children and adults; can initiate their own imaginative play.</t>
  </si>
  <si>
    <t>SEL-Awa-ima-3</t>
  </si>
  <si>
    <t>Can appreciate the imaginative worlds of others.</t>
  </si>
  <si>
    <t>SEL-Awa-ima-4</t>
  </si>
  <si>
    <t>Can use language and drawing to express imaginative ideas.</t>
  </si>
  <si>
    <t>SEL-Awa-ima-5</t>
  </si>
  <si>
    <t>Develops more elaborate imaginary play, stories, and other creative works with children and adults.</t>
  </si>
  <si>
    <t>SEL-Awa-ima-6</t>
  </si>
  <si>
    <t>Can record, using increasingly accurate writing, stories that spring from the imagination.</t>
  </si>
  <si>
    <t>SEL-Awa-ima-7</t>
  </si>
  <si>
    <t>Can view the world in unique ways.</t>
  </si>
  <si>
    <t>SEL-Awa-ima-8</t>
  </si>
  <si>
    <t xml:space="preserve">Can choose unique materials to represent ideas, characters or objects. </t>
  </si>
  <si>
    <t>SEL-Awa-ima-9</t>
  </si>
  <si>
    <t>Can tell the line between reality and imagination.</t>
  </si>
  <si>
    <t>SEL-Awa-ima-10</t>
  </si>
  <si>
    <t>Self-management</t>
  </si>
  <si>
    <t>Managing anger</t>
  </si>
  <si>
    <t>Begins to manage and adjust actions and behavior with the guidance of familiar adults when feeling angry.</t>
  </si>
  <si>
    <t>SEL-Sel-maa-1</t>
  </si>
  <si>
    <t>Begins to use words or signs such as “Stop” or “No” during conflict with a peer instead of hitting.</t>
  </si>
  <si>
    <t>SEL-Sel-maa-2</t>
  </si>
  <si>
    <t>Understands that it's normal to feel angry, but certain behavior is not acceptable just because he/she feels angry (such as yelling or hitting other people).</t>
  </si>
  <si>
    <t>SEL-Sel-maa-3</t>
  </si>
  <si>
    <t>Knows several ways to manage their anger, such as counting from 1 to 10, listening to music or talk to someone they trust etc., but still needs to seek for adults' help when the emotion is intense.</t>
  </si>
  <si>
    <t>SEL-Sel-maa-4</t>
  </si>
  <si>
    <t>Begins to apply strategies to manage their anger, and gradually realize what works for him/herself the most.</t>
  </si>
  <si>
    <t>SEL-Sel-maa-5</t>
  </si>
  <si>
    <t>Show increasing capability in using skills to cope with anger independently.</t>
  </si>
  <si>
    <t>SEL-Sel-maa-6</t>
  </si>
  <si>
    <t>Managing frustration</t>
  </si>
  <si>
    <t xml:space="preserve">Begins to manage and adjust actions and behavior with the guidance of familiar adults when feeling frustrated. </t>
  </si>
  <si>
    <t>SEL-Sel-maf-1</t>
  </si>
  <si>
    <t xml:space="preserve">Understands that it's normal to feel frustrated, but certain behavior is not acceptable just because he/she feels frustrated. </t>
  </si>
  <si>
    <t>SEL-Sel-maf-2</t>
  </si>
  <si>
    <t xml:space="preserve">Knows several strategies to deal with frustration including deep breathing, taking smaller steps etc., but still needs adults' help when the emotion is intense. </t>
  </si>
  <si>
    <t>SEL-Sel-maf-3</t>
  </si>
  <si>
    <t>Begins to apply strategies to manage their frustration, and gradually realize what works for him/herself the most.</t>
  </si>
  <si>
    <t>SEL-Sel-maf-4</t>
  </si>
  <si>
    <t xml:space="preserve">Show increasing capability in using skills to cope with frustration independently. </t>
  </si>
  <si>
    <t>SEL-Sel-maf-5</t>
  </si>
  <si>
    <t>Coping with fear</t>
  </si>
  <si>
    <t xml:space="preserve">Can seek for adults' help when something scares or frightens him/her. </t>
  </si>
  <si>
    <t>SEL-Sel-cop-1</t>
  </si>
  <si>
    <t xml:space="preserve">Can recognize a list of things that he/her fears, and use verbal or nonverbal language to communicate to adults. </t>
  </si>
  <si>
    <t>SEL-Sel-cop-2</t>
  </si>
  <si>
    <t>Can identify and name people who can give help, or seek for comforting objects when he/she feels afraid.</t>
  </si>
  <si>
    <t>SEL-Sel-cop-3</t>
  </si>
  <si>
    <t xml:space="preserve">Knows several strategies to cope with fear, but still needs adults' help when the emotion is intense. </t>
  </si>
  <si>
    <t>SEL-Sel-cop-4</t>
  </si>
  <si>
    <t>Begins to apply strategies to manage their fear, and gradually realize what works for him/herself the most.</t>
  </si>
  <si>
    <t>SEL-Sel-cop-5</t>
  </si>
  <si>
    <t xml:space="preserve">Show increasing capability in using skills to cope with fear independently. </t>
  </si>
  <si>
    <t>SEL-Sel-cop-6</t>
  </si>
  <si>
    <t>Impulse control</t>
  </si>
  <si>
    <t xml:space="preserve">Can engage in impulse control games, such as Simon says, red light green light etc. </t>
  </si>
  <si>
    <t>SEL-Sel-imp-1</t>
  </si>
  <si>
    <t xml:space="preserve">Can stop an impulsive behavior with the support of an adult. </t>
  </si>
  <si>
    <t>SEL-Sel-imp-2</t>
  </si>
  <si>
    <t xml:space="preserve">Can transition from an engaging activity to a less preferred activity with adult guidance. </t>
  </si>
  <si>
    <t>SEL-Sel-imp-3</t>
  </si>
  <si>
    <t>Show increasing capability in using skills to control impulsive behaviors.</t>
  </si>
  <si>
    <t>SEL-Sel-imp-4</t>
  </si>
  <si>
    <t>Daily routines</t>
  </si>
  <si>
    <t>Actively participates in simple daily routines such as retrieving a blanket.</t>
  </si>
  <si>
    <t>SEL-Sel-dai-1</t>
  </si>
  <si>
    <t xml:space="preserve">Can follow simple rules and routines, seek to cooperate, and make efforts at self control with adult guidance. </t>
  </si>
  <si>
    <t>SEL-Sel-dai-2</t>
  </si>
  <si>
    <t>Can feel joy or take pride of successfully accomplishing daily routines with occasional adult guidance.</t>
  </si>
  <si>
    <t>SEL-Sel-dai-3</t>
  </si>
  <si>
    <t>Shows confidence in own abilities and accomplishs most of the routine and familiar tasks independently.</t>
  </si>
  <si>
    <t>SEL-Sel-dai-4</t>
  </si>
  <si>
    <t>Mindfulness</t>
  </si>
  <si>
    <t xml:space="preserve">Can pay attention to how they feel and react to what is happening in the present moment with adult guidance. </t>
  </si>
  <si>
    <t>SEL-Sel-min-1</t>
  </si>
  <si>
    <t xml:space="preserve">Can pay attention to how they feel and react to what is happening in the present moment without adult guidance. </t>
  </si>
  <si>
    <t>SEL-Sel-min-2</t>
  </si>
  <si>
    <t>Can pay attention to how they feel and react to what is happening in the present moment with increasing independence.</t>
  </si>
  <si>
    <t>SEL-Sel-min-3</t>
  </si>
  <si>
    <t xml:space="preserve">Can be aware of, and express empathy to other living things in the natural world. </t>
  </si>
  <si>
    <t>SEL-Sel-min-4</t>
  </si>
  <si>
    <t xml:space="preserve">Can participate in mindfulness exercises, such as taking deep breaths, silent game, drawing your emotions etc. </t>
  </si>
  <si>
    <t>SEL-Sel-min-5</t>
  </si>
  <si>
    <t>Facing problems</t>
  </si>
  <si>
    <t>Can identify several people (parents, teachers etc.) who can help him/her when problems occur.</t>
  </si>
  <si>
    <t>SEL-Sel-fac-1</t>
  </si>
  <si>
    <t xml:space="preserve">Can actively approach trusted adults and ask for help when he/she cannot solve the problem independently. </t>
  </si>
  <si>
    <t>SEL-Sel-fac-2</t>
  </si>
  <si>
    <t>Uses and accepts compromise, with assistance.</t>
  </si>
  <si>
    <t>SEL-Sel-fac-3</t>
  </si>
  <si>
    <t xml:space="preserve">Can deal with problems with a positive attitude. </t>
  </si>
  <si>
    <t>SEL-Sel-fac-4</t>
  </si>
  <si>
    <t>Persistence</t>
  </si>
  <si>
    <t>Shows willingness to repeat attempts to communicate or to repeat actions to solve a problem even when encountering difficulties.</t>
  </si>
  <si>
    <t>SEL-Sel-per-1</t>
  </si>
  <si>
    <t xml:space="preserve">Can persist on preferred tasks when presented with small challenges with or without adult support, and show increasing capabilities of persisting on less preferred tasks. </t>
  </si>
  <si>
    <t>SEL-Sel-per-2</t>
  </si>
  <si>
    <t>Continues efforts to finish a challenging activity or task with support of an adult.</t>
  </si>
  <si>
    <t>SEL-Sel-per-3</t>
  </si>
  <si>
    <t xml:space="preserve">Can experience the joy of practice and repetition through a hobby. </t>
  </si>
  <si>
    <t>SEL-Sel-per-4</t>
  </si>
  <si>
    <t xml:space="preserve">Can return to a task after failure. </t>
  </si>
  <si>
    <t>SEL-Sel-per-5</t>
  </si>
  <si>
    <t xml:space="preserve">Will continue doing a task even when it is hard and a successful outcome is not assured </t>
  </si>
  <si>
    <t>SEL-Sel-per-6</t>
  </si>
  <si>
    <t>Delayed gratification</t>
  </si>
  <si>
    <t>Can wait for a favorable event to happen in the future and appreciates the benefits of anticipation.</t>
  </si>
  <si>
    <t>SEL-Sel-del-1</t>
  </si>
  <si>
    <t xml:space="preserve">Can put off something pleasurable for a short period of time in order to gain something more pleasurable later, with adult guidance and support. </t>
  </si>
  <si>
    <t>SEL-Sel-del-2</t>
  </si>
  <si>
    <t xml:space="preserve">Can regulate feelings and impulses to wait for a reward more consistently with or without adult guidance. </t>
  </si>
  <si>
    <t>SEL-Sel-del-3</t>
  </si>
  <si>
    <t>Setting goals</t>
  </si>
  <si>
    <t>Understands the meaning and possibly the importance of goal setting.</t>
  </si>
  <si>
    <t>SEL-Sel-set-1</t>
  </si>
  <si>
    <t>Feels satisfied when achieves an individual or a shared goal.</t>
  </si>
  <si>
    <t>SEL-Sel-set-2</t>
  </si>
  <si>
    <t>Can set appropriate goals for him/herself in various settings(at home or at school) with adult support, and make efforts to achieve those goals with occasional reminders.</t>
  </si>
  <si>
    <t>SEL-Sel-set-3</t>
  </si>
  <si>
    <t>Can set appropriate goals for him/herself in various settings and make efforts to achieve those goals with increasing independence.</t>
  </si>
  <si>
    <t>SEL-Sel-set-4</t>
  </si>
  <si>
    <t>Prioritizing (time management?)</t>
  </si>
  <si>
    <t xml:space="preserve">Knows about daily routine and can predict and plan what comes next with adult guidance. </t>
  </si>
  <si>
    <t>SEL-Sel-pri-1</t>
  </si>
  <si>
    <t>Can predict and plan what comes next more independently.</t>
  </si>
  <si>
    <t>SEL-Sel-pri-2</t>
  </si>
  <si>
    <t xml:space="preserve">Can estimate the time needed to finish common tasks. </t>
  </si>
  <si>
    <t>SEL-Sel-pri-3</t>
  </si>
  <si>
    <t xml:space="preserve">Can differentiate and rank the importance of different tasks, and tackle the more important ones first, with adult support. </t>
  </si>
  <si>
    <t>SEL-Sel-pri-4</t>
  </si>
  <si>
    <t>growth mindset</t>
  </si>
  <si>
    <t xml:space="preserve">Has a healthy attitude towards failure and challenge. </t>
  </si>
  <si>
    <t>SEL-Sel-grm-1</t>
  </si>
  <si>
    <t xml:space="preserve">Believes that qualities and abilities can grow and be strengthened with effort. </t>
  </si>
  <si>
    <t>SEL-Sel-grm-2</t>
  </si>
  <si>
    <t>self-directed learning</t>
  </si>
  <si>
    <t xml:space="preserve">Shows curiosity to his/her surroundings and willingness to explore. </t>
  </si>
  <si>
    <t>SEL-Sel-sdl-1</t>
  </si>
  <si>
    <t xml:space="preserve">Asks questions when he/she is confused. </t>
  </si>
  <si>
    <t>SEL-Sel-sdl-2</t>
  </si>
  <si>
    <t xml:space="preserve">Can take the initiative to set a learning goal for him/herself, and make efforts to achieve that goal. </t>
  </si>
  <si>
    <t>SEL-Sel-sdl-3</t>
  </si>
  <si>
    <t xml:space="preserve">Can analyze his/her learning outcomes, and adjust the pace or ways of learning. </t>
  </si>
  <si>
    <t>SEL-Sel-sdl-4</t>
  </si>
  <si>
    <t>Initiative</t>
  </si>
  <si>
    <t xml:space="preserve">Can make simple daily decisions for him/herself, such as what to wear or what to eat for breakfast. </t>
  </si>
  <si>
    <t>SEL-Sel-ini-1</t>
  </si>
  <si>
    <t xml:space="preserve">Can take greater initiatives both in learning and social interaction by asking questions, making suggestions and taking actions. </t>
  </si>
  <si>
    <t>SEL-Sel-ini-2</t>
  </si>
  <si>
    <t>Has an increasing knowledge of what he/she can do independently.</t>
  </si>
  <si>
    <t>SEL-Sel-ini-3</t>
  </si>
  <si>
    <t xml:space="preserve">Can take the initiative to shoulder some responsibilities at home/at school, such as doing some simple housework/be a team leader. </t>
  </si>
  <si>
    <t>SEL-Sel-ini-4</t>
  </si>
  <si>
    <t>focus and self control</t>
  </si>
  <si>
    <t xml:space="preserve">Shows increasing ability to attend to people, objects and activities in order to extend or complete an activity, or
to join others in a common focus. </t>
  </si>
  <si>
    <t>SEL-Sel-foc-1</t>
  </si>
  <si>
    <t xml:space="preserve">Participates in activities and experiences with people, objects, or materials that require attention and common focus. </t>
  </si>
  <si>
    <t>SEL-Sel-foc-2</t>
  </si>
  <si>
    <t xml:space="preserve">Can focus attention on tasks and experiences for longer periods of time, despite interruptions or distractions. </t>
  </si>
  <si>
    <t>SEL-Sel-foc-3</t>
  </si>
  <si>
    <t>Regulates attention, thoughts, feelings, and impulses more consistently, although adult guidance is sometimes necessary.</t>
  </si>
  <si>
    <t>SEL-Sel-foc-4</t>
  </si>
  <si>
    <t>social skills: relationships</t>
  </si>
  <si>
    <t>Labeling feelings</t>
  </si>
  <si>
    <t xml:space="preserve">Can identify and name some of the emotions, such as happy, angry and sad. </t>
  </si>
  <si>
    <t>SEL-Soc-lab-1</t>
  </si>
  <si>
    <t>Can identify and name more sophisticated emotions of others, such as embarrassed, worried and disappointed.</t>
  </si>
  <si>
    <t>SEL-Soc-lab-2</t>
  </si>
  <si>
    <t xml:space="preserve">Can describe some of his/her feelings to others, with or without prompts. </t>
  </si>
  <si>
    <t>SEL-Soc-lab-3</t>
  </si>
  <si>
    <t xml:space="preserve">Can express most of his/her feelings accurately to others with growing independence. </t>
  </si>
  <si>
    <t>SEL-Soc-lab-4</t>
  </si>
  <si>
    <t>Shows awareness of, and can express thoughts about the ideas, feelings, and preferences of others.</t>
  </si>
  <si>
    <t>SEL-Soc-lab-5</t>
  </si>
  <si>
    <t xml:space="preserve">Can identify and name emotions that a character is feeling in a story. </t>
  </si>
  <si>
    <t>SEL-Soc-lab-6</t>
  </si>
  <si>
    <t>Identifying feelings in others</t>
  </si>
  <si>
    <t xml:space="preserve">Show awareness of other people's feelings. </t>
  </si>
  <si>
    <t>SEL-Soc-ifo-1</t>
  </si>
  <si>
    <t xml:space="preserve">Recognize that others may have different feelings from himself/herself in the same situation. </t>
  </si>
  <si>
    <t>Can identify other people's feelings based on verbal and nonverbal cues (facial expressions, behavior etc.)</t>
  </si>
  <si>
    <t>SEL-Soc-ifo-3</t>
  </si>
  <si>
    <t xml:space="preserve">Can identify and label feelings of characters in a story. </t>
  </si>
  <si>
    <t>SEL-Soc-ifo-4</t>
  </si>
  <si>
    <t>respond to others' emotion</t>
  </si>
  <si>
    <t xml:space="preserve">Can respond to others' emotional expressions by sharing an emotional reaction, such as smiling when others smiles to. </t>
  </si>
  <si>
    <t>SEL-Soc-ree-1</t>
  </si>
  <si>
    <t>Responds to feelings and emotions of others with support from familiar adults.</t>
  </si>
  <si>
    <t>SEL-Soc-ree-2</t>
  </si>
  <si>
    <t>Responds properly to feelings and emotions with increasing independence.</t>
  </si>
  <si>
    <t>SEL-Soc-ree-3</t>
  </si>
  <si>
    <t>Compassion</t>
  </si>
  <si>
    <t xml:space="preserve">Can notice and identify an act of compassion: a pat on the back, a hug, a gift etc., and understand that it's positive. </t>
  </si>
  <si>
    <t>SEL-Soc-cps-1</t>
  </si>
  <si>
    <t xml:space="preserve">Demonstrates compassionate behavior to peers and close adults. </t>
  </si>
  <si>
    <t>SEL-Soc-cps-2</t>
  </si>
  <si>
    <t xml:space="preserve">Respond to another's distress and needs and are more likely to assist. </t>
  </si>
  <si>
    <t>SEL-Soc-cps-3</t>
  </si>
  <si>
    <t>Fairness/teamwork</t>
  </si>
  <si>
    <t>Can interact with peers easily in shared activities that occasionally become group effort.</t>
  </si>
  <si>
    <t>SEL-Soc-fai-1</t>
  </si>
  <si>
    <t xml:space="preserve">Can take turns in an activity or a conversation with adult guidance. </t>
  </si>
  <si>
    <t>SEL-Soc-fai-2</t>
  </si>
  <si>
    <t>Begins to initiate and participate in more complex, cooperative activities with peers, and sometimes involves working together to achieve a shared goal.</t>
  </si>
  <si>
    <t>SEL-Soc-fai-3</t>
  </si>
  <si>
    <t>Can offer help when his/her peers face difficulty in finishing a task.</t>
  </si>
  <si>
    <t>SEL-Soc-fai-4</t>
  </si>
  <si>
    <t>resolve conflicts</t>
  </si>
  <si>
    <t xml:space="preserve">Seeks assistance in resolving conflicts. </t>
  </si>
  <si>
    <t>SEL-Soc-rec-1</t>
  </si>
  <si>
    <t>Begins to recognize and describe social problems.</t>
  </si>
  <si>
    <t>SEL-Soc-rec-2</t>
  </si>
  <si>
    <t>Can suggest solutions to conflicts with adult guidance.</t>
  </si>
  <si>
    <t>SEL-Soc-rec-3</t>
  </si>
  <si>
    <t xml:space="preserve">Can use several problem-solving strategies to resolve conflicts with peers. </t>
  </si>
  <si>
    <t>SEL-Soc-rec-4</t>
  </si>
  <si>
    <t xml:space="preserve">Appreciates that understanding another person's point of view is a way to help solve conflicts </t>
  </si>
  <si>
    <t>SEL-Soc-rec-5</t>
  </si>
  <si>
    <t>Generosity</t>
  </si>
  <si>
    <t xml:space="preserve">Can appreciate other people's' generous behavior. </t>
  </si>
  <si>
    <t>SEL-Soc-gen-1</t>
  </si>
  <si>
    <t>Demonstrates willingness to donate their possessions to the people in need, with adult guidance.</t>
  </si>
  <si>
    <t>SEL-Soc-gen-2</t>
  </si>
  <si>
    <t>Take pride of being generous, and take the initiative to donate their possessions to the people in need.</t>
  </si>
  <si>
    <t>SEL-Soc-gen-3</t>
  </si>
  <si>
    <t>Sharing</t>
  </si>
  <si>
    <t>SEL-Soc-sha-1</t>
  </si>
  <si>
    <t>Demonstrates willingness to share his/her own possessions with others in condition that they can get them back later.</t>
  </si>
  <si>
    <t>SEL-Soc-sha-2</t>
  </si>
  <si>
    <t xml:space="preserve">Sees sharing as a way to spead joy, and feel satisfied after sharing with others. </t>
  </si>
  <si>
    <t>SEL-Soc-sha-3</t>
  </si>
  <si>
    <t>Sharing learning with others</t>
  </si>
  <si>
    <t>Be willing to describe what he/she has learned, including new words, songs, concepts and movements with prompts.</t>
  </si>
  <si>
    <t>SEL-Soc-shl-1</t>
  </si>
  <si>
    <t>Be willing to describe what he/she has learned, including new words, songs, concepts and movements on his/her own.</t>
  </si>
  <si>
    <t>SEL-Soc-shl-2</t>
  </si>
  <si>
    <t>Character Building</t>
  </si>
  <si>
    <t>Thoughtfulness</t>
  </si>
  <si>
    <t xml:space="preserve">Demonstrates thoughtful behavior to other people, such as comforting a crying friend, or giving gifts to others on special occasions. </t>
  </si>
  <si>
    <t>SEL-Soc-cha-1</t>
  </si>
  <si>
    <t xml:space="preserve">Can look at things from other people's perspective, even when he/she has a different opinion.  </t>
  </si>
  <si>
    <t>SEL-Soc-cha-2</t>
  </si>
  <si>
    <t>honesty</t>
  </si>
  <si>
    <t xml:space="preserve">Can acknowledge honesty as a positive trait. </t>
  </si>
  <si>
    <t>SEL-Soc-cha-3</t>
  </si>
  <si>
    <t xml:space="preserve">Can recall a story with a positive consequence of honesty. </t>
  </si>
  <si>
    <t>SEL-Soc-cha-4</t>
  </si>
  <si>
    <t xml:space="preserve">Will tell the truth in situations when it is easier to lie. </t>
  </si>
  <si>
    <t>SEL-Soc-cha-5</t>
  </si>
  <si>
    <t>Kindness</t>
  </si>
  <si>
    <t xml:space="preserve">Can recall a story with a positive consequence of kindness. </t>
  </si>
  <si>
    <t>SEL-Soc-cha-6</t>
  </si>
  <si>
    <t>Demonstrates concerns to distressed peers and close adults, and strive to understand why.</t>
  </si>
  <si>
    <t>SEL-Soc-cha-7</t>
  </si>
  <si>
    <t xml:space="preserve">Demonstrates willingness to help other people in need. </t>
  </si>
  <si>
    <t>SEL-Soc-cha-8</t>
  </si>
  <si>
    <t xml:space="preserve">Can recognize a kind behavior and have positive reaction. </t>
  </si>
  <si>
    <t>SEL-Soc-cha-9</t>
  </si>
  <si>
    <t>Uses appropriate words to request or respond to kindness, like please and thank you.</t>
  </si>
  <si>
    <t>SEL-Soc-cha-10</t>
  </si>
  <si>
    <t xml:space="preserve">Can acknowledge kindness as a positive trait. </t>
  </si>
  <si>
    <t>SEL-Soc-cha-11</t>
  </si>
  <si>
    <t xml:space="preserve">Uses appropriate words to exhibit kindness: "Thank you" "Can I help you?" etc. </t>
  </si>
  <si>
    <t>SEL-Soc-cha-12</t>
  </si>
  <si>
    <t>Good choices</t>
  </si>
  <si>
    <t xml:space="preserve">Can make simple choices for him/herself, such as what to wear or what to eat for breakfast. </t>
  </si>
  <si>
    <t>SEL-Soc-cha-13</t>
  </si>
  <si>
    <t xml:space="preserve">Can make simple choices that might affect and his/her family. </t>
  </si>
  <si>
    <t>SEL-Soc-cha-14</t>
  </si>
  <si>
    <t>Can make more complicated choices where the consequences of the choices are not instantly apparent (such as to do homework or to play with computer).</t>
  </si>
  <si>
    <t>SEL-Soc-cha-15</t>
  </si>
  <si>
    <t>Can draw upon their prior knowledge/past experience and think about the consequences of each option when making choices.</t>
  </si>
  <si>
    <t>SEL-Soc-cha-16</t>
  </si>
  <si>
    <t>Can learn from the bad choices he/she made, and make a better choice under similar circumstances.</t>
  </si>
  <si>
    <t>SEL-Soc-cha-17</t>
  </si>
  <si>
    <t xml:space="preserve">Can weigh options and pick the better option with growing independence. </t>
  </si>
  <si>
    <t>SEL-Soc-cha-18</t>
  </si>
  <si>
    <t>Empathy</t>
  </si>
  <si>
    <t>Demonstrates awareness that others have feelings.</t>
  </si>
  <si>
    <t>SEL-Soc-cha-19</t>
  </si>
  <si>
    <t>SEL-Soc-cha-20</t>
  </si>
  <si>
    <t xml:space="preserve">Can imagine what it is like to be sad/in pain. </t>
  </si>
  <si>
    <t>SEL-Soc-cha-21</t>
  </si>
  <si>
    <t xml:space="preserve">Can proactively express concern and offer help to people in distress. </t>
  </si>
  <si>
    <t>SEL-Soc-cha-22</t>
  </si>
  <si>
    <t xml:space="preserve">Show regard for the feelings of other living things. </t>
  </si>
  <si>
    <t>SEL-Soc-cha-23</t>
  </si>
  <si>
    <t>Social Skills: relationships</t>
  </si>
  <si>
    <t xml:space="preserve">sympathy </t>
  </si>
  <si>
    <t>Can express sympathy to others who are being hurt or sad, by showing concerned attention.</t>
  </si>
  <si>
    <t>SEL-Soc-cha-24</t>
  </si>
  <si>
    <t>Can sympathize with other people in distress (feels sad when bad things happen to his/her friend).</t>
  </si>
  <si>
    <t>SEL-Soc-cha-25</t>
  </si>
  <si>
    <t xml:space="preserve">accountability </t>
  </si>
  <si>
    <t xml:space="preserve">Displays an understanding of the purpose of rules. </t>
  </si>
  <si>
    <t>SEL-Soc-cha-26</t>
  </si>
  <si>
    <t>Understand that breaking rules will, or might, have a consequence.</t>
  </si>
  <si>
    <t>SEL-Soc-cha-27</t>
  </si>
  <si>
    <t xml:space="preserve">Demonstrates willingness to take leaderships in a group. </t>
  </si>
  <si>
    <t>SEL-Soc-cha-28</t>
  </si>
  <si>
    <t>Leadership</t>
  </si>
  <si>
    <t xml:space="preserve">Can take the initiative to express his/her own ideas in group activities. </t>
  </si>
  <si>
    <t>SEL-Soc-lea-1</t>
  </si>
  <si>
    <t xml:space="preserve">Can convince other people in the group to agree with his/her opinion. </t>
  </si>
  <si>
    <t>SEL-Soc-lea-2</t>
  </si>
  <si>
    <t xml:space="preserve">Demonstrates willingness to become a leader in a group. </t>
  </si>
  <si>
    <t>SEL-Soc-lea-3</t>
  </si>
  <si>
    <t>Understands the responsibilities of a leader to followers</t>
  </si>
  <si>
    <t>SEL-Soc-lea-4</t>
  </si>
  <si>
    <t>Trust</t>
  </si>
  <si>
    <t xml:space="preserve">Understand the meaning and the importance of building trust in relationships. </t>
  </si>
  <si>
    <t>SEL-Soc-tru-1</t>
  </si>
  <si>
    <t xml:space="preserve">Can recall a story that emphasizes the meaning and the importance of trust. </t>
  </si>
  <si>
    <t>SEL-Soc-tru-2</t>
  </si>
  <si>
    <t>Can name several ways to build trust, such as being honest and keeping his/her promises.</t>
  </si>
  <si>
    <t>SEL-Soc-tru-3</t>
  </si>
  <si>
    <t>Gratitude/thankful</t>
  </si>
  <si>
    <t xml:space="preserve">Can identify ways people can act with kindness and care towards others. </t>
  </si>
  <si>
    <t>SEL-Soc-grt-1</t>
  </si>
  <si>
    <t xml:space="preserve">Can notice and express gratitude when receives kindness from others. </t>
  </si>
  <si>
    <t>SEL-Soc-grt-2</t>
  </si>
  <si>
    <t xml:space="preserve">Can think of things he/she should be thankful for </t>
  </si>
  <si>
    <t>SEL-Soc-grt-3</t>
  </si>
  <si>
    <t>Friendships</t>
  </si>
  <si>
    <t xml:space="preserve">Can approach children already engaged in play. </t>
  </si>
  <si>
    <t>SEL-Soc-fri-1</t>
  </si>
  <si>
    <t xml:space="preserve">Can name at least one friend or playmate who he/she enjoys spending time with. </t>
  </si>
  <si>
    <t>SEL-Soc-fri-2</t>
  </si>
  <si>
    <t xml:space="preserve">Understands that sharing and thinking of the other person's feelings can build friendships </t>
  </si>
  <si>
    <t>SEL-Soc-fri-3</t>
  </si>
  <si>
    <t>Can spend pleasant time with his/her friend by participating, cooperating and suggest new ideas for play.</t>
  </si>
  <si>
    <t>SEL-Soc-fri-4</t>
  </si>
  <si>
    <t>Maintains friendship thats more reciprocal, exclusive and enduring.</t>
  </si>
  <si>
    <t>SEL-Soc-fri-5</t>
  </si>
  <si>
    <t>Perspective taking</t>
  </si>
  <si>
    <t xml:space="preserve">Start to show concern to upset peers instead of crying with them. </t>
  </si>
  <si>
    <t>SEL-Soc-pet-1</t>
  </si>
  <si>
    <t>Begins to understand that people have different thoughts and feelings than themselves.</t>
  </si>
  <si>
    <t>SEL-Soc-pet-2</t>
  </si>
  <si>
    <t xml:space="preserve">Can sometimes guess what people are feeling or thinking based on their behaviors, and understand their motivation of those beaviors. </t>
  </si>
  <si>
    <t>SEL-Soc-pet-3</t>
  </si>
  <si>
    <t>Collaboration</t>
  </si>
  <si>
    <t xml:space="preserve">Can participate in collaborative activities, and work together on shared tasks with peers. </t>
  </si>
  <si>
    <t>SEL-Soc-col-1</t>
  </si>
  <si>
    <t>SEL-Soc-col-2</t>
  </si>
  <si>
    <t xml:space="preserve">Show growing independence to deal with disputes arise in collaborations. </t>
  </si>
  <si>
    <t>SEL-Soc-col-3</t>
  </si>
  <si>
    <t>Respecting others</t>
  </si>
  <si>
    <t>respecting diversity</t>
  </si>
  <si>
    <t xml:space="preserve">Understands that people deserve equal respect despite the differences in age, gender, race, nationality etc. </t>
  </si>
  <si>
    <t>SEL-Soc-reo-1</t>
  </si>
  <si>
    <t>understands and respects that some children learn differently than others.</t>
  </si>
  <si>
    <t>SEL-Soc-reo-2</t>
  </si>
  <si>
    <t>understands and respects the feelings of people with physical handicaps.</t>
  </si>
  <si>
    <t>SEL-Soc-reo-3</t>
  </si>
  <si>
    <t>Impact of language</t>
  </si>
  <si>
    <t>Understands how his/her language and actions demonstrate a sense of respect.</t>
  </si>
  <si>
    <t>SEL-Soc-reo-4</t>
  </si>
  <si>
    <t>uses appropriate language to talk about people who are different from yourself</t>
  </si>
  <si>
    <t>SEL-Soc-reo-5</t>
  </si>
  <si>
    <t>social interaction</t>
  </si>
  <si>
    <t>Appreciates when it is a good idea to help someone with a physical difference and when to let them try on their own.</t>
  </si>
  <si>
    <t>SEL-Soc-reo-6</t>
  </si>
  <si>
    <t xml:space="preserve">stands up for a person being teased by others  </t>
  </si>
  <si>
    <t>SEL-Soc-reo-7</t>
  </si>
  <si>
    <t>Can engage in prosocial behavior with others and respond appropriately to adult requests and directions.</t>
  </si>
  <si>
    <t>SEL-Soc-reo-8</t>
  </si>
  <si>
    <t>Can follow social rules and demonstrate respect to others.</t>
  </si>
  <si>
    <t>SEL-Soc-reo-9</t>
  </si>
  <si>
    <t>listening</t>
  </si>
  <si>
    <t xml:space="preserve">Can patiently listen to others </t>
  </si>
  <si>
    <t>SEL-Soc-lis-1</t>
  </si>
  <si>
    <t xml:space="preserve">Can listen to others' speaking in a conversation, and respond accordingly. </t>
  </si>
  <si>
    <t>SEL-Soc-lis-2</t>
  </si>
  <si>
    <t xml:space="preserve">Can listen and follow directions given by adults. </t>
  </si>
  <si>
    <t>SEL-Soc-lis-3</t>
  </si>
  <si>
    <t>conversation manners</t>
  </si>
  <si>
    <t>Can initiate and respond in conversations with others.</t>
  </si>
  <si>
    <t>SEL-Soc-cma-1</t>
  </si>
  <si>
    <t xml:space="preserve">Can use eye contact during a conversation. </t>
  </si>
  <si>
    <t>SEL-Soc-cma-2</t>
  </si>
  <si>
    <t xml:space="preserve">Can stay focused during a conversation. </t>
  </si>
  <si>
    <t>SEL-Soc-cma-3</t>
  </si>
  <si>
    <t>Can vary tone and volume of expression to match the social situation with increasing independence.</t>
  </si>
  <si>
    <t>SEL-Soc-cma-4</t>
  </si>
  <si>
    <t xml:space="preserve">Can greet others by their name. </t>
  </si>
  <si>
    <t>SEL-Soc-cma-5</t>
  </si>
  <si>
    <t xml:space="preserve">Can wait for his/her to speak or break the conversation politely, instead of interrupting the conversation abruptly. </t>
  </si>
  <si>
    <t>SEL-Soc-cma-6</t>
  </si>
  <si>
    <t xml:space="preserve">Can add positive comments to his/her communications with others. </t>
  </si>
  <si>
    <t>SEL-Soc-cma-7</t>
  </si>
  <si>
    <t>assertiveness</t>
  </si>
  <si>
    <t xml:space="preserve">Can confidently share his/her ideas openly, particularly when prompted by an adult. </t>
  </si>
  <si>
    <t>SEL-Soc-ass-1</t>
  </si>
  <si>
    <t xml:space="preserve">Can politely state his/her needs when others failed to notice. </t>
  </si>
  <si>
    <t>SEL-Soc-ass-2</t>
  </si>
  <si>
    <t xml:space="preserve">Can find ways to state needs, likes, dislikes, desired changes in ways that do not upset others </t>
  </si>
  <si>
    <t>SEL-Soc-ass-3</t>
  </si>
  <si>
    <t>Cooperative play</t>
  </si>
  <si>
    <t>Can participate in imitation games, such as making similar sounds or running after another child.</t>
  </si>
  <si>
    <t>SEL-Soc-coo-1</t>
  </si>
  <si>
    <t>Can engage in parallel play.</t>
  </si>
  <si>
    <t>SEL-Soc-coo-2</t>
  </si>
  <si>
    <t xml:space="preserve">Can join in play with other children by sometimes taking turns or doing joint activities with a common goal. </t>
  </si>
  <si>
    <t>SEL-Soc-coo-3</t>
  </si>
  <si>
    <t>Inviting others to play</t>
  </si>
  <si>
    <t xml:space="preserve">Shows enjoyment of play with other children, such as through verbal exchanges, smiles, and laughter. </t>
  </si>
  <si>
    <t>SEL-Soc-inv-1</t>
  </si>
  <si>
    <t xml:space="preserve">Can work with other children to plan and enact their play in a coordinated way. </t>
  </si>
  <si>
    <t>SEL-Soc-inv-2</t>
  </si>
  <si>
    <t>Demonstrates willingness to include others’ ideas during interactions and play.</t>
  </si>
  <si>
    <t>SEL-Soc-inv-3</t>
  </si>
  <si>
    <t xml:space="preserve">Proactively invites others to play together. </t>
  </si>
  <si>
    <t>SEL-Soc-inv-4</t>
  </si>
  <si>
    <t xml:space="preserve">Physical Development </t>
  </si>
  <si>
    <t xml:space="preserve">Movement </t>
  </si>
  <si>
    <t>Gross motor</t>
  </si>
  <si>
    <t>Legs</t>
  </si>
  <si>
    <t>Walk up and down stairs one step at a time</t>
  </si>
  <si>
    <t>PHY-Mov-gro-1</t>
  </si>
  <si>
    <t xml:space="preserve">Jump on both feet </t>
  </si>
  <si>
    <t>PHY-Mov-gro-2</t>
  </si>
  <si>
    <t>Jump off a step</t>
  </si>
  <si>
    <t>PHY-Mov-gro-3</t>
  </si>
  <si>
    <t xml:space="preserve">stand and walk on tiptoe </t>
  </si>
  <si>
    <t>PHY-Mov-gro-4</t>
  </si>
  <si>
    <t xml:space="preserve">kick a ball </t>
  </si>
  <si>
    <t>PHY-Mov-gro-5</t>
  </si>
  <si>
    <t xml:space="preserve">Begins to run with short stride length and
feet off the ground for a short period
of time. </t>
  </si>
  <si>
    <t>PHY-Mov-gro-6</t>
  </si>
  <si>
    <t>Jump over small objects (i.e. an orange, a chalk)</t>
  </si>
  <si>
    <t>PHY-Mov-gro-7</t>
  </si>
  <si>
    <t>gallops</t>
  </si>
  <si>
    <t>PHY-Mov-gro-8</t>
  </si>
  <si>
    <t>Leaps</t>
  </si>
  <si>
    <t>PHY-Mov-gro-9</t>
  </si>
  <si>
    <t>slides</t>
  </si>
  <si>
    <t>PHY-Mov-gro-10</t>
  </si>
  <si>
    <t xml:space="preserve">Walk backwards </t>
  </si>
  <si>
    <t>PHY-Mov-gro-11</t>
  </si>
  <si>
    <t xml:space="preserve">Pumps legs on a swing </t>
  </si>
  <si>
    <t>PHY-Mov-gro-12</t>
  </si>
  <si>
    <t>Walks up and down stairs using alternating feet</t>
  </si>
  <si>
    <t>PHY-Mov-gro-13</t>
  </si>
  <si>
    <t xml:space="preserve">Rids a tricycle </t>
  </si>
  <si>
    <t>PHY-Mov-gro-14</t>
  </si>
  <si>
    <t>Attempts to follow lines or patterns on the floor</t>
  </si>
  <si>
    <t>PHY-Mov-gro-15</t>
  </si>
  <si>
    <t>Run with a longer stride length and each foot off the ground for a greater length of time.</t>
  </si>
  <si>
    <t>PHY-Mov-gro-16</t>
  </si>
  <si>
    <t>Hops on one foot</t>
  </si>
  <si>
    <t>PHY-Mov-gro-17</t>
  </si>
  <si>
    <t>Follow more complicated patterns on the floor (i.e. zigag)</t>
  </si>
  <si>
    <t>PHY-Mov-gro-18</t>
  </si>
  <si>
    <t>Skips</t>
  </si>
  <si>
    <t>PHY-Mov-gro-19</t>
  </si>
  <si>
    <t>Can peddle riding toys</t>
  </si>
  <si>
    <t>PHY-Mov-gro-20</t>
  </si>
  <si>
    <t>Arms</t>
  </si>
  <si>
    <t>Can bounce a ball several times to catch from a stationary position</t>
  </si>
  <si>
    <t>PHY-Mov-gro-21</t>
  </si>
  <si>
    <t>Able to catch a bounced ball most of the time</t>
  </si>
  <si>
    <t>PHY-Mov-gro-22</t>
  </si>
  <si>
    <t>Throws a ball overhand</t>
  </si>
  <si>
    <t>PHY-Mov-gro-23</t>
  </si>
  <si>
    <t>roll a ball underhand</t>
  </si>
  <si>
    <t>PHY-Mov-gro-24</t>
  </si>
  <si>
    <t>Climbs up and down on furniture without help</t>
  </si>
  <si>
    <t>PHY-Mov-gro-25</t>
  </si>
  <si>
    <t>Full body movement: Balance</t>
  </si>
  <si>
    <t>Can carry a toy while walking without dropping</t>
  </si>
  <si>
    <t>PHY-Mov-gro-26</t>
  </si>
  <si>
    <t>Can hold or carry a liquid containter (i.e. a small bucket of water) while walking</t>
  </si>
  <si>
    <t>PHY-Mov-gro-27</t>
  </si>
  <si>
    <t xml:space="preserve">Stands on one foot and balances for 5-10 second </t>
  </si>
  <si>
    <t>PHY-Mov-gro-28</t>
  </si>
  <si>
    <t xml:space="preserve">Walks with ralatively narrow base of support(space between feet), such as walking across a beam/a narrow path </t>
  </si>
  <si>
    <t>PHY-Mov-gro-29</t>
  </si>
  <si>
    <t xml:space="preserve">Stands on one foot and balances for 10-20 second </t>
  </si>
  <si>
    <t>PHY-Mov-gro-30</t>
  </si>
  <si>
    <t>Can maintain balance when reach for toes</t>
  </si>
  <si>
    <t>PHY-Mov-gro-31</t>
  </si>
  <si>
    <t>Can balance an object (such as a beanbag) on top of head for several seconds.</t>
  </si>
  <si>
    <t>PHY-Mov-gro-32</t>
  </si>
  <si>
    <t>Full body movement: Dance</t>
  </si>
  <si>
    <t>Engages in dance movements (i.e. hops while listening to music, use scarf to imitate ocean waves when listening to music)</t>
  </si>
  <si>
    <t>PHY-Mov-gro-33</t>
  </si>
  <si>
    <t>Responds to instruction of one skill at a time during movement, such as a jump or fall.</t>
  </si>
  <si>
    <t>PHY-Mov-gro-34</t>
  </si>
  <si>
    <t>Explores and uses different steps and movements to create or form a dance.</t>
  </si>
  <si>
    <t>PHY-Mov-gro-35</t>
  </si>
  <si>
    <t xml:space="preserve">Begins to improvise simple dances. </t>
  </si>
  <si>
    <t>PHY-Mov-gro-36</t>
  </si>
  <si>
    <t>Further engages and participates in dance movements. (i.e. can turn and bow when music ends; demonstrate dance movements to friends)</t>
  </si>
  <si>
    <t>PHY-Mov-gro-37</t>
  </si>
  <si>
    <t>Can respond to instruction of more than
one skill at a time in movement,
such as turning, leaping, and turning
again. Often initiate a sequence of
skills.</t>
  </si>
  <si>
    <t>PHY-Mov-gro-38</t>
  </si>
  <si>
    <t>Can use understanding of different steps and movements to create or form a dance.</t>
  </si>
  <si>
    <t>PHY-Mov-gro-39</t>
  </si>
  <si>
    <t>Fine Motor</t>
  </si>
  <si>
    <t>coordinate hand eye movements</t>
  </si>
  <si>
    <t>can put shapes into a shape sorter</t>
  </si>
  <si>
    <t>PHY-Mov-fin-1</t>
  </si>
  <si>
    <t xml:space="preserve">can fold a paper </t>
  </si>
  <si>
    <t>PHY-Mov-fin-2</t>
  </si>
  <si>
    <t>can finger paint with intentional direction at an easel or to paint colors in intentionnal places on a paper</t>
  </si>
  <si>
    <t>PHY-Mov-fin-3</t>
  </si>
  <si>
    <t>can put large pieces of pegged puzzles into the appropriate holes</t>
  </si>
  <si>
    <t>PHY-Mov-fin-4</t>
  </si>
  <si>
    <t>Can put together a picture with 4-8 pieces interlocked puzzles</t>
  </si>
  <si>
    <t>PHY-Mov-fin-5</t>
  </si>
  <si>
    <t>can draw simple shapes like circles</t>
  </si>
  <si>
    <t>PHY-Mov-fin-6</t>
  </si>
  <si>
    <t>Can duplicate simple shapes, such as a circle or a cross</t>
  </si>
  <si>
    <t>PHY-Mov-fin-7</t>
  </si>
  <si>
    <t>can cut paper with scissors</t>
  </si>
  <si>
    <t>PHY-Mov-fin-8</t>
  </si>
  <si>
    <t>can cut on line continuously</t>
  </si>
  <si>
    <t>PHY-Mov-fin-9</t>
  </si>
  <si>
    <t>can color within lines</t>
  </si>
  <si>
    <t>PHY-Mov-fin-10</t>
  </si>
  <si>
    <t>should have been 49</t>
  </si>
  <si>
    <t>can cut out shapes with scissors</t>
  </si>
  <si>
    <t>PHY-Mov-fin-11</t>
  </si>
  <si>
    <t>can write letters/draw letter-like forms</t>
  </si>
  <si>
    <t>PHY-Mov-fin-12</t>
  </si>
  <si>
    <t>can write letters and numbers with increasing accuracy, and with correct stroke orders (i.e. to write number "1" from top to down)</t>
  </si>
  <si>
    <t>PHY-Mov-fin-13</t>
  </si>
  <si>
    <t>use hands</t>
  </si>
  <si>
    <t>can use hands to feed self</t>
  </si>
  <si>
    <t>PHY-Mov-fin-14</t>
  </si>
  <si>
    <t>can pick up small objects with pincer grasp</t>
  </si>
  <si>
    <t>PHY-Mov-fin-15</t>
  </si>
  <si>
    <t>can build with blocks; can stack up to 4 blocks</t>
  </si>
  <si>
    <t>PHY-Mov-fin-16</t>
  </si>
  <si>
    <t>can build with blocks; can stack up to 7 blocks</t>
  </si>
  <si>
    <t>PHY-Mov-fin-17</t>
  </si>
  <si>
    <t>can use both hands to put things together, such as connecting blocks or linking toys</t>
  </si>
  <si>
    <t>PHY-Mov-fin-18</t>
  </si>
  <si>
    <t>can roll, pound, squeeze and pull playdough</t>
  </si>
  <si>
    <t>PHY-Mov-fin-19</t>
  </si>
  <si>
    <t>can string 3-4 large beads</t>
  </si>
  <si>
    <t>PHY-Mov-fin-20</t>
  </si>
  <si>
    <t>can make shapes out of playdough or clay (rolls balls, makes snakes etc.)</t>
  </si>
  <si>
    <t>PHY-Mov-fin-21</t>
  </si>
  <si>
    <t>can open door knobs and handles</t>
  </si>
  <si>
    <t>PHY-Mov-fin-22</t>
  </si>
  <si>
    <t>can turn a single page of a book</t>
  </si>
  <si>
    <t>PHY-Mov-fin-23</t>
  </si>
  <si>
    <t>can button and unbutton clothes</t>
  </si>
  <si>
    <t>PHY-Mov-fin-24</t>
  </si>
  <si>
    <t>Can put on/take off shoes with no laces</t>
  </si>
  <si>
    <t>PHY-Mov-fin-25</t>
  </si>
  <si>
    <t>can dress self independently</t>
  </si>
  <si>
    <t>PHY-Mov-fin-26</t>
  </si>
  <si>
    <t>can tie shoelaces independently</t>
  </si>
  <si>
    <t>PHY-Mov-fin-27</t>
  </si>
  <si>
    <t>can grasp and use a spoon to feed self</t>
  </si>
  <si>
    <t>PHY-Mov-fin-28</t>
  </si>
  <si>
    <t xml:space="preserve">use tools </t>
  </si>
  <si>
    <t>Can paste/glue a piece of paper (can hold paper with one hand and put glue on it with a glue stick with the other hand)</t>
  </si>
  <si>
    <t>PHY-Mov-fin-29</t>
  </si>
  <si>
    <t>can fist grasp and use a paintbrush</t>
  </si>
  <si>
    <t>PHY-Mov-fin-30</t>
  </si>
  <si>
    <t>can use a rolling pin with playdough or clay</t>
  </si>
  <si>
    <t>PHY-Mov-fin-31</t>
  </si>
  <si>
    <t>can use pincer grasp to hold and manipulate a pencil/crayon</t>
  </si>
  <si>
    <t>PHY-Mov-fin-32</t>
  </si>
  <si>
    <t xml:space="preserve">can hold a pencil with tripod pencil grip and write with endurance </t>
  </si>
  <si>
    <t>PHY-Mov-fin-33</t>
  </si>
  <si>
    <t>Spacial awareness</t>
  </si>
  <si>
    <t>body awareness</t>
  </si>
  <si>
    <t xml:space="preserve">Can point to basic body parts when asked. </t>
  </si>
  <si>
    <t>PHY-Mov-spa-1</t>
  </si>
  <si>
    <t xml:space="preserve">Can move the body parts when prompted (Can play body movement games such as "Simon says") </t>
  </si>
  <si>
    <t>PHY-Mov-spa-2</t>
  </si>
  <si>
    <t xml:space="preserve">Can name and point to more body parts when asked. </t>
  </si>
  <si>
    <t>PHY-Mov-spa-3</t>
  </si>
  <si>
    <t xml:space="preserve">Can understand and describe the functions of body parts. </t>
  </si>
  <si>
    <t>PHY-Mov-spa-4</t>
  </si>
  <si>
    <t>Spatial awareness</t>
  </si>
  <si>
    <t>Can use his/her own body as reference
when locating other
people or objects in space.</t>
  </si>
  <si>
    <t>PHY-Mov-spa-5</t>
  </si>
  <si>
    <t xml:space="preserve">Can follow directions to move self over/under, in/out, above/
below, and next to another object. </t>
  </si>
  <si>
    <t>PHY-Mov-spa-6</t>
  </si>
  <si>
    <t xml:space="preserve">Can maintains space around self to avoid collision with others. </t>
  </si>
  <si>
    <t>PHY-Mov-spa-7</t>
  </si>
  <si>
    <t>directional awareness</t>
  </si>
  <si>
    <t>Can distinguish and follow movements that are up and down and to the side of the body, such as to look at one side and then the other side.</t>
  </si>
  <si>
    <t>PHY-Mov-spa-8</t>
  </si>
  <si>
    <t>Can follow instructions to place something on top of or under an other object.</t>
  </si>
  <si>
    <t>PHY-Mov-spa-9</t>
  </si>
  <si>
    <t>Can move forward and backward (or up and down) during play.</t>
  </si>
  <si>
    <t>PHY-Mov-spa-10</t>
  </si>
  <si>
    <t xml:space="preserve">Can imitate adults or peers to move in the same direction. </t>
  </si>
  <si>
    <t>PHY-Mov-spa-11</t>
  </si>
  <si>
    <t>Begin to understand and distinguish the two sides of the body.</t>
  </si>
  <si>
    <t>PHY-Mov-spa-12</t>
  </si>
  <si>
    <t>Can follow instructions to change directions (up, down, forward and backward) quickly and accurately.</t>
  </si>
  <si>
    <t>PHY-Mov-spa-13</t>
  </si>
  <si>
    <t xml:space="preserve">Can distinguish left and right. </t>
  </si>
  <si>
    <t>PHY-Mov-spa-14</t>
  </si>
  <si>
    <t>Physical play</t>
  </si>
  <si>
    <t>Shows satisfaction with new active skills and strengths.</t>
  </si>
  <si>
    <t>PHY-Mov-php-1</t>
  </si>
  <si>
    <t>Demonstrates strength and stamina by spending moderate periods of time engaged in active physical play indoors and out.</t>
  </si>
  <si>
    <t>PHY-Mov-php-2</t>
  </si>
  <si>
    <t>Demonstrates increasing strength and stamina by spending longer periods of time engaged in more intense physical play indoors and out.</t>
  </si>
  <si>
    <t>PHY-Mov-php-3</t>
  </si>
  <si>
    <t>Can participate in simple games and other structured motor activities that enhance physical fitness (songs with movement, throwing and catching).</t>
  </si>
  <si>
    <t>PHY-Mov-php-4</t>
  </si>
  <si>
    <t>Can participate in more complex games and other structured motor activities that enhance strength, speed, flexibility and coodination (i.e. Simon says, race etc.)</t>
  </si>
  <si>
    <t>PHY-Mov-php-5</t>
  </si>
  <si>
    <t>Physical confidence</t>
  </si>
  <si>
    <t>When falls, has the confidence to get up and try again</t>
  </si>
  <si>
    <t>PHY-Mov-phc-1</t>
  </si>
  <si>
    <t xml:space="preserve">Show willingness to try new actions </t>
  </si>
  <si>
    <t>PHY-Mov-phc-2</t>
  </si>
  <si>
    <t>Is willing to take risks when engaging in physical activities, such as using higher slide in the play ground</t>
  </si>
  <si>
    <t>PHY-Mov-phc-3</t>
  </si>
  <si>
    <t xml:space="preserve">Takes pride of accomplishing physical feats (i.e. by saying "look at me!" or "I did this!" </t>
  </si>
  <si>
    <t>PHY-Mov-phc-4</t>
  </si>
  <si>
    <t>Feels comfortable with different kinds of sports and other physical activities</t>
  </si>
  <si>
    <t>PHY-Mov-phc-5</t>
  </si>
  <si>
    <t>Awares of their limits, but also awares those limits can be overcome</t>
  </si>
  <si>
    <t>PHY-Mov-phc-6</t>
  </si>
  <si>
    <t>Healthy Development</t>
  </si>
  <si>
    <t>Being Active</t>
  </si>
  <si>
    <t>Body Monitoring</t>
  </si>
  <si>
    <t>Explains why taking deep breaths is good for the body (e.g. "It helps calm me down" or "it helps my heartbeat slow down after exercise")</t>
  </si>
  <si>
    <t>PHY-Hea-bei-1</t>
  </si>
  <si>
    <t>Monitors self by stopping/slowing activity when out of breath or heart beat is too fast</t>
  </si>
  <si>
    <t>PHY-Hea-bei-2</t>
  </si>
  <si>
    <t>Monitors self by restarting activity when heart beat and breath is back to normal (understanding energy)</t>
  </si>
  <si>
    <t>PHY-Hea-bei-3</t>
  </si>
  <si>
    <t>Communicates how their body feels in various ways (by pointing, rubbing, holding the body part)</t>
  </si>
  <si>
    <t>PHY-Hea-bei-4</t>
  </si>
  <si>
    <t>When prompted, takes breaths of varying depth (regular vs. deep)</t>
  </si>
  <si>
    <t>PHY-Hea-bei-5</t>
  </si>
  <si>
    <t xml:space="preserve">Tells when they are tired, sore, or rested and ready for more </t>
  </si>
  <si>
    <t>PHY-Hea-bei-6</t>
  </si>
  <si>
    <t>When prompted to slow down/stop vigorous activity, understands why it is important for the safety of their body</t>
  </si>
  <si>
    <t>PHY-Hea-bei-7</t>
  </si>
  <si>
    <t>Body Parts</t>
  </si>
  <si>
    <t>When prompted, points to main body parts (Level 1- head, shoulders, knees, toes, heart)</t>
  </si>
  <si>
    <t>PHY-Hea-bei-8</t>
  </si>
  <si>
    <t>When prompted, points to main body parts (Level 2-eyes, ears, mouth, nose, arms, legs, feet)</t>
  </si>
  <si>
    <t>PHY-Hea-bei-9</t>
  </si>
  <si>
    <t>Explains what the heart does for the body (e.g. "it keeps us alive" or "it pumps blood through the body")</t>
  </si>
  <si>
    <t>PHY-Hea-bei-10</t>
  </si>
  <si>
    <t>Knows that a stethoscope is used to check heartbeat</t>
  </si>
  <si>
    <t>PHY-Hea-bei-11</t>
  </si>
  <si>
    <t>Explains how/why the heartbeat changes during exercise/physical activity (e.g. "My body needs to move faster so my heart has to pump more blood to my body parts")</t>
  </si>
  <si>
    <t>PHY-Hea-bei-12</t>
  </si>
  <si>
    <t>Explains what sweat is, and why it happens during exercise/vigorous activity or in hot weather (e.g. "my body gets hot, and makes water to help me cool down")</t>
  </si>
  <si>
    <t>PHY-Hea-bei-13</t>
  </si>
  <si>
    <t>Exercise Attire</t>
  </si>
  <si>
    <t>Gets shoes and/or assists with getting clothes when it's time for exercise/physical play</t>
  </si>
  <si>
    <t>PHY-Hea-bei-14</t>
  </si>
  <si>
    <t>Tells whether one or another article of clothing is the right one to wear when going to play outdoors vs indoors (e.g. When asked "Should you wear pajamas to go the playground?," would reply "no")</t>
  </si>
  <si>
    <t>PHY-Hea-bei-15</t>
  </si>
  <si>
    <t>When prompted, chooses appropriate attire for engaging in moderate to vigorous physical activity  (e.g. If they are going to the playground, can choose sneakers, and comfortable clothing to wear)</t>
  </si>
  <si>
    <t>PHY-Hea-bei-16</t>
  </si>
  <si>
    <t>When asked, can explain what they should wear for exercising/physical activity and why it is appropriate versus another article of clothing (e.g. Can explain that they should wear sneakers instead of flip flops because they will be running and flip flops will fall off or trip them)</t>
  </si>
  <si>
    <t>PHY-Hea-bei-17</t>
  </si>
  <si>
    <t>Exercise Items</t>
  </si>
  <si>
    <t>Gets and/or assists with getting items (ball, jumprope, etc.) when it's time for exercise/physical play</t>
  </si>
  <si>
    <t>PHY-Hea-bei-18</t>
  </si>
  <si>
    <t>Tells whether one or another item is the right one to take when going to play outdoors vs indoors (e.g. When asked "Should you take the soccer ball?," would reply "yes")</t>
  </si>
  <si>
    <t>PHY-Hea-bei-19</t>
  </si>
  <si>
    <t>When prompted, chooses appropriate items for engaging in moderate to vigorous physical activity (e.g. Will gather bat, ball, and mitt if they are going to play baseball/softball)</t>
  </si>
  <si>
    <t>PHY-Hea-bei-20</t>
  </si>
  <si>
    <t>When asked, can explain what they should bring for exercising/physical activity and why it is approriate versus another item (e.g. Can explain that/why they need a bat, ball, mitt, and helmet if they are going to little league)</t>
  </si>
  <si>
    <t>PHY-Hea-bei-21</t>
  </si>
  <si>
    <t>Exercise Routine</t>
  </si>
  <si>
    <t xml:space="preserve">Copies peers and adults when engaged in warming up for exercise, performing exercise and cooling down from exercise  </t>
  </si>
  <si>
    <t>PHY-Hea-bei-22</t>
  </si>
  <si>
    <t>Explains why warming up is an important first step in an exercise routine (e.g. "Muscles need to wake up before they can do hard work")</t>
  </si>
  <si>
    <t>PHY-Hea-bei-23</t>
  </si>
  <si>
    <t>When prompted, follows a leader warming up for execise, performing exercise and cooling down from exercise</t>
  </si>
  <si>
    <t>PHY-Hea-bei-24</t>
  </si>
  <si>
    <t>Initiates appropriate movement when prompted to give an example of warming up (e.g. bends knees, jogs in place, swings arms, twists body side to side, etc.)</t>
  </si>
  <si>
    <t>PHY-Hea-bei-25</t>
  </si>
  <si>
    <t>Initiates appropriate movement when prompted to give an example of stretching (e.g. bends at the waist and stretches arms, hands, fingers, to touch toes)</t>
  </si>
  <si>
    <t>PHY-Hea-bei-26</t>
  </si>
  <si>
    <t>Initiates reduction in speed/intensity, takes slow/deep breaths, and/or changes movement to restorative pose/activity when prompted to give an example of cooling down</t>
  </si>
  <si>
    <t>PHY-Hea-bei-27</t>
  </si>
  <si>
    <t>Physical Activity</t>
  </si>
  <si>
    <t>Is willing or eager to engage in at least 30 minutes of structured physical activity (creative movement, games, moving to music, etc.) per day</t>
  </si>
  <si>
    <t>PHY-Hea-bei-28</t>
  </si>
  <si>
    <t>Is willing or eager to engage in 60 minutes of unstructured physical activity per day</t>
  </si>
  <si>
    <t>PHY-Hea-bei-29</t>
  </si>
  <si>
    <t>Knows words related to exercise/physical health  (e.g. strong, weak, easy, hard)</t>
  </si>
  <si>
    <t>PHY-Hea-bei-30</t>
  </si>
  <si>
    <t xml:space="preserve">Develops confidence in physical ability (e.g. notices when they can do a physical act longer, better than they could before) </t>
  </si>
  <si>
    <t>PHY-Hea-bei-31</t>
  </si>
  <si>
    <t>Expresses confidence in physical ability (e.g. understands/tells why they can do a physical act longer, better than they could before)</t>
  </si>
  <si>
    <t>PHY-Hea-bei-32</t>
  </si>
  <si>
    <t>Is willing or eager to engage in active play as well as in structured activities, for up to 3 hours per day of activity of all intensities: light, moderate, or vigorous intensity.  (such as throwing games and bicycle or tricycle riding.)</t>
  </si>
  <si>
    <t>PHY-Hea-bei-33</t>
  </si>
  <si>
    <t>Is willing or eager to engage in at least 60 minutes of structured physical activity (creative movement, games, moving to music, etc.) per day</t>
  </si>
  <si>
    <t>PHY-Hea-bei-34</t>
  </si>
  <si>
    <t xml:space="preserve">Is willing or eager to engage in 60 minutes of unstructured physical activity per day (like running, climbing, jumping, etc.) </t>
  </si>
  <si>
    <t>PHY-Hea-bei-35</t>
  </si>
  <si>
    <t>Is willing to practice/repeat physical activity over long periods of time in order to increase body health/strength/flexibility</t>
  </si>
  <si>
    <t>PHY-Hea-bei-36</t>
  </si>
  <si>
    <t>Can say one or more reasons why/how exercise/physical activity is important/beneficial to keeping the body healthy</t>
  </si>
  <si>
    <t>PHY-Hea-bei-37</t>
  </si>
  <si>
    <t>Staying Hydrated</t>
  </si>
  <si>
    <t>When prompted, will stop activity and drink water during moderate/vigorous physical activity</t>
  </si>
  <si>
    <t>PHY-Hea-bei-38</t>
  </si>
  <si>
    <t>Will ask to drink water periodically during moderate/vigorous physical activity</t>
  </si>
  <si>
    <t>PHY-Hea-bei-39</t>
  </si>
  <si>
    <t>Explains why it is important to drink water during exercise</t>
  </si>
  <si>
    <t>PHY-Hea-bei-40</t>
  </si>
  <si>
    <t xml:space="preserve">Remembers to fill and bring a water bottle before starting moderate/vigorous physical activity </t>
  </si>
  <si>
    <t>PHY-Hea-bei-41</t>
  </si>
  <si>
    <t>Will choose to drink water instead of juice or other beverage during moderate/vigorous physical activity</t>
  </si>
  <si>
    <t>PHY-Hea-bei-42</t>
  </si>
  <si>
    <t>May know of/how other beverages are used during exercise/vigorous physical activity (e.g. may explain why runners drink chocolate milk, why sports players drink gatorade)</t>
  </si>
  <si>
    <t>PHY-Hea-bei-43</t>
  </si>
  <si>
    <t>Exercise Awareness</t>
  </si>
  <si>
    <t>Is willing or eager to try different kinds of physical activity (sports, yoga, dance, etc.)</t>
  </si>
  <si>
    <t>PHY-Hea-bei-44</t>
  </si>
  <si>
    <t>Identifies different types of physical activity (e.g. when asked what they like to do to exercise, says "dance, run, play baseball, swim, etc")</t>
  </si>
  <si>
    <t>PHY-Hea-bei-45</t>
  </si>
  <si>
    <t>When asked, can model an example of an exercise (e.g. does jumping jacks, runs in place, etc.)</t>
  </si>
  <si>
    <t>PHY-Hea-bei-46</t>
  </si>
  <si>
    <t>When asked, can tell or illustrate an example of an exercise (e.g. says "jumping jacks" or draws a picture of a bodybuilder with weights)</t>
  </si>
  <si>
    <t>PHY-Hea-bei-47</t>
  </si>
  <si>
    <t>When asked, can tell or illustrate places you can go to exercise (e.g. says "playground" or "pool" or "in the living room if I make a big space")</t>
  </si>
  <si>
    <t>PHY-Hea-bei-48</t>
  </si>
  <si>
    <t>Nutrition</t>
  </si>
  <si>
    <t>Nutrition Awareness</t>
  </si>
  <si>
    <t>Begins to understand that there are categories of food</t>
  </si>
  <si>
    <t>PHY-Hea-nut-1</t>
  </si>
  <si>
    <t>Can learn or is aware of different foods from each food group</t>
  </si>
  <si>
    <t>PHY-Hea-nut-2</t>
  </si>
  <si>
    <t>Can learn or is aware that eating different foods from each food group will help them grow, think, and have energy to play</t>
  </si>
  <si>
    <t>PHY-Hea-nut-3</t>
  </si>
  <si>
    <t>Can learn or is aware of the different sections of the grocery store and the foods found in each section of the grocery store</t>
  </si>
  <si>
    <t>PHY-Hea-nut-4</t>
  </si>
  <si>
    <t>Can understand and identify healthy snacks</t>
  </si>
  <si>
    <t>PHY-Hea-nut-5</t>
  </si>
  <si>
    <t>Communication/Choice</t>
  </si>
  <si>
    <t>Demonstrates that they are hungry (puts hands to mouth, turns head towards mom’s breast or bottle, puckers, smacks, or licks lips, has clenched hands)</t>
  </si>
  <si>
    <t>PHY-Hea-nut-6</t>
  </si>
  <si>
    <t>Demonstrates they are hungry or full (e.g. closes mouth, turns head away from mom’s breast or bottle, relaxes hands, opens his or her mouth when offered a spoon or food, gets excited when he or she sees food)</t>
  </si>
  <si>
    <t>PHY-Hea-nut-7</t>
  </si>
  <si>
    <t>Shows preferences or dislike for certain foods (e.g. reaches for or points to food, uses hand motions or makes sounds to let you know he or she is still hungry, refuses by gesturing or shaking head no)</t>
  </si>
  <si>
    <t>PHY-Hea-nut-8</t>
  </si>
  <si>
    <t>Demonstrates they are full (pushes food away, closes his or her mouth when food is offered, turns his or her head away from food, uses hand motions or makes sounds to let you know he or she is full)</t>
  </si>
  <si>
    <t>PHY-Hea-nut-9</t>
  </si>
  <si>
    <t>Eats an increasing variety of food</t>
  </si>
  <si>
    <t>PHY-Hea-nut-10</t>
  </si>
  <si>
    <t>Feeding</t>
  </si>
  <si>
    <t>Eats foods that can be easily dissolved with saliva and do not require chewing</t>
  </si>
  <si>
    <t>PHY-Hea-nut-11</t>
  </si>
  <si>
    <t xml:space="preserve">Begins eating solid foods </t>
  </si>
  <si>
    <t>PHY-Hea-nut-12</t>
  </si>
  <si>
    <t>Develops chewing skills and tries a variety of textures (smooth -strained or pureed); mashed or lumpy; finely chopped or ground</t>
  </si>
  <si>
    <t>PHY-Hea-nut-13</t>
  </si>
  <si>
    <t>Eats a diet rich in various foods, temperatures, and textures</t>
  </si>
  <si>
    <t>PHY-Hea-nut-14</t>
  </si>
  <si>
    <t>Routines</t>
  </si>
  <si>
    <t>Bathroom Routine - Brushing Teeth</t>
  </si>
  <si>
    <t>Can understand the importance of taking care of their teeth through proper dental hygiene and healthy eating</t>
  </si>
  <si>
    <t>PHY-Hea-rou-1</t>
  </si>
  <si>
    <t>Can name foods that are good/bad for their teeth</t>
  </si>
  <si>
    <t>PHY-Hea-rou-2</t>
  </si>
  <si>
    <t>Bathroom Routine</t>
  </si>
  <si>
    <t xml:space="preserve">When prompted, as needed, knocks before entering the bathroom at home and away from home </t>
  </si>
  <si>
    <t>PHY-Hea-rou-3</t>
  </si>
  <si>
    <t>Remembers on their own to knock on a closed bathroom door at home and away from school before entering</t>
  </si>
  <si>
    <t>PHY-Hea-rou-4</t>
  </si>
  <si>
    <t>Bathroom Routine - Bath/Showering</t>
  </si>
  <si>
    <t>States or expresses the importance of bath time</t>
  </si>
  <si>
    <t>PHY-Hea-rou-5</t>
  </si>
  <si>
    <t>Is willing to engage/cooperates in bathing routine</t>
  </si>
  <si>
    <t>PHY-Hea-rou-6</t>
  </si>
  <si>
    <t xml:space="preserve">When prompted, initiates some or all of bathing routine </t>
  </si>
  <si>
    <t>PHY-Hea-rou-7</t>
  </si>
  <si>
    <t xml:space="preserve">Completes bathing routine mostly independently </t>
  </si>
  <si>
    <t>PHY-Hea-rou-8</t>
  </si>
  <si>
    <t>Tolerates getting gums or teeth wiped with a cloth or a small-bristled toothbrush and plain water</t>
  </si>
  <si>
    <t>PHY-Hea-rou-9</t>
  </si>
  <si>
    <t>Can engage in role-play and describe what it is like to visit the dentist</t>
  </si>
  <si>
    <t>PHY-Hea-rou-10</t>
  </si>
  <si>
    <t>Can give one reason why it is important to go to the dentist</t>
  </si>
  <si>
    <t>PHY-Hea-rou-11</t>
  </si>
  <si>
    <t>Knows or demonstrates what a dentist does</t>
  </si>
  <si>
    <t>PHY-Hea-rou-12</t>
  </si>
  <si>
    <t>Knows what toothpaste, and a toothbrush are and what they do to help teeth</t>
  </si>
  <si>
    <t>PHY-Hea-rou-13</t>
  </si>
  <si>
    <t xml:space="preserve">With assistance, begins brushing their teeth twice a day with fluoride toothpaste </t>
  </si>
  <si>
    <t>PHY-Hea-rou-14</t>
  </si>
  <si>
    <t>Explains why brushing teeth is important</t>
  </si>
  <si>
    <t>PHY-Hea-rou-15</t>
  </si>
  <si>
    <t>Can demonstrate the correct way to brush their teeth</t>
  </si>
  <si>
    <t>PHY-Hea-rou-16</t>
  </si>
  <si>
    <t>With prompt, initiates toothbrushing routine with assistance</t>
  </si>
  <si>
    <t>PHY-Hea-rou-17</t>
  </si>
  <si>
    <t xml:space="preserve">Initiates and brushes teeth mostly independently </t>
  </si>
  <si>
    <t>PHY-Hea-rou-18</t>
  </si>
  <si>
    <t>Bathroom Routine - Hand Washing</t>
  </si>
  <si>
    <t xml:space="preserve">Is willing to engage/cooperates in hand-washing routine </t>
  </si>
  <si>
    <t>PHY-Hea-rou-19</t>
  </si>
  <si>
    <t>When prompted, initiates some or all of hand washing routine  (e.g. knows where the bathroom is; reaches hands under spout, reaches for towel, etc. )</t>
  </si>
  <si>
    <t>PHY-Hea-rou-20</t>
  </si>
  <si>
    <t>Completes hand-washing routine with assistance</t>
  </si>
  <si>
    <t>PHY-Hea-rou-21</t>
  </si>
  <si>
    <t>Explains why it is important to wash hands frequently (e.g. says "so you won't get sick" "to get rid of germs" "so you don't mess up your clothes")</t>
  </si>
  <si>
    <t>PHY-Hea-rou-22</t>
  </si>
  <si>
    <t xml:space="preserve">Completes hand-washing routine mostly independently </t>
  </si>
  <si>
    <t>PHY-Hea-rou-23</t>
  </si>
  <si>
    <t>Completes hand-washing routine on their own</t>
  </si>
  <si>
    <t>PHY-Hea-rou-24</t>
  </si>
  <si>
    <t xml:space="preserve">Bathroom Routine - Potty/Toilet </t>
  </si>
  <si>
    <t>When prompted, completes potty routine with assistance (e.g. goes to the potty, sits, attempts/succeeds in/to relieve(ing) themself, wipes, puts down lid, and pulls up pull-up/underwear and pants)</t>
  </si>
  <si>
    <t>PHY-Hea-rou-25</t>
  </si>
  <si>
    <t>Initiates potty routine with assistance (e.g. self-monitors and goes to the potty when they feel the urge most of the time)</t>
  </si>
  <si>
    <t>PHY-Hea-rou-26</t>
  </si>
  <si>
    <t xml:space="preserve">Tolerates diaper changes </t>
  </si>
  <si>
    <t>PHY-Hea-rou-27</t>
  </si>
  <si>
    <t>Communicates when their diaper is soiled (e.g. May stop playing and go to a parent, grab at the front or back of the diaper; may say "pee")</t>
  </si>
  <si>
    <t>PHY-Hea-rou-28</t>
  </si>
  <si>
    <t>When prompted, completes toilet routine with assistance (e.g. goes to the toilet, sits or lifts seat, attempts/succeeds in relieveing) themself, puts the seat/lid down, wipes, and flushes)</t>
  </si>
  <si>
    <t>PHY-Hea-rou-29</t>
  </si>
  <si>
    <t>Initiates toilet routine with assistance (e.g. self-monitors and goes to the toilet when they feel the urge most of the time)</t>
  </si>
  <si>
    <t>PHY-Hea-rou-30</t>
  </si>
  <si>
    <t>When asked, can answer whether or not they need to use the bathroom</t>
  </si>
  <si>
    <t>PHY-Hea-rou-31</t>
  </si>
  <si>
    <t>Initiates and communicates when they need to use the bathroom/asks to be taken to the bathroom</t>
  </si>
  <si>
    <t>PHY-Hea-rou-32</t>
  </si>
  <si>
    <t xml:space="preserve">Initiates and completes toilet routine mostly independently </t>
  </si>
  <si>
    <t>PHY-Hea-rou-33</t>
  </si>
  <si>
    <t>Getting Dressed/Grooming</t>
  </si>
  <si>
    <t>Puts out arm or leg to help with dressing</t>
  </si>
  <si>
    <t>PHY-Hea-rou-34</t>
  </si>
  <si>
    <t>Can help dress and undress themselves</t>
  </si>
  <si>
    <t>PHY-Hea-rou-35</t>
  </si>
  <si>
    <t>Dresses and undresses self</t>
  </si>
  <si>
    <t>PHY-Hea-rou-36</t>
  </si>
  <si>
    <t>Knows what a comb/brush is for (e.g. engages in pretend play with comb/brush)</t>
  </si>
  <si>
    <t>PHY-Hea-rou-37</t>
  </si>
  <si>
    <t>Is willing to let their hair be brushed or combed</t>
  </si>
  <si>
    <t>PHY-Hea-rou-38</t>
  </si>
  <si>
    <t>Initiates combing/brushing of hair</t>
  </si>
  <si>
    <t>PHY-Hea-rou-39</t>
  </si>
  <si>
    <t>Knows where to placed dirty clothes</t>
  </si>
  <si>
    <t>PHY-Hea-rou-40</t>
  </si>
  <si>
    <t>Tells whether an item is appropriate for the temperature outside or for indoor vs. outdoor play (e.g. If asked, "Should you wear these mittens to the pool today?" They would reply "no!")</t>
  </si>
  <si>
    <t>PHY-Hea-rou-41</t>
  </si>
  <si>
    <t>Chooses what they should wear in cold vs. hot weather (e.g. Chooses long pants versus shorts in cold weather)</t>
  </si>
  <si>
    <t>PHY-Hea-rou-42</t>
  </si>
  <si>
    <t>When prompted, places dirty clothes where they belong</t>
  </si>
  <si>
    <t>PHY-Hea-rou-43</t>
  </si>
  <si>
    <t>Initiates, independently puts dirty clothes where they belong</t>
  </si>
  <si>
    <t>PHY-Hea-rou-44</t>
  </si>
  <si>
    <t>Sleep/Bedtime</t>
  </si>
  <si>
    <t xml:space="preserve">Appreciates that it is important to have a set bedtime </t>
  </si>
  <si>
    <t>PHY-Hea-rou-45</t>
  </si>
  <si>
    <t>Waking Up</t>
  </si>
  <si>
    <t>Has a set wake-up time</t>
  </si>
  <si>
    <t>PHY-Hea-rou-46</t>
  </si>
  <si>
    <t>Gets out of bed when prompted with little to no resistance most of the time</t>
  </si>
  <si>
    <t>PHY-Hea-rou-47</t>
  </si>
  <si>
    <t>Assists with making their bed</t>
  </si>
  <si>
    <t>PHY-Hea-rou-48</t>
  </si>
  <si>
    <t>Initiates and completes making their bed with assistance</t>
  </si>
  <si>
    <t>PHY-Hea-rou-49</t>
  </si>
  <si>
    <t>Knows their wake up time</t>
  </si>
  <si>
    <t>PHY-Hea-rou-50</t>
  </si>
  <si>
    <t>Mealtime</t>
  </si>
  <si>
    <t>Helps set the table</t>
  </si>
  <si>
    <t>PHY-Hea-rou-51</t>
  </si>
  <si>
    <t>Takes appropriate size bites of food</t>
  </si>
  <si>
    <t>PHY-Hea-rou-52</t>
  </si>
  <si>
    <t>Understands why it is important to refrain from talking while eating  (e.g. so that food doesn't fall out of the mouth, avoid choking, etc. )</t>
  </si>
  <si>
    <t>PHY-Hea-rou-53</t>
  </si>
  <si>
    <t>Attemps to help clean up messes while eating (e.g. wipes with hand, napkin, or asks for help by saying "dirty" or "messy" to an adult)</t>
  </si>
  <si>
    <t>PHY-Hea-rou-54</t>
  </si>
  <si>
    <t>Cleans up messes made while eating (e.g. asks for or gets a napkin/cloth to wipe, cups hand to collect crumbs, etc. )</t>
  </si>
  <si>
    <t>PHY-Hea-rou-55</t>
  </si>
  <si>
    <t>Participates in setting the table before meals and clearing the table after meals</t>
  </si>
  <si>
    <t>PHY-Hea-rou-56</t>
  </si>
  <si>
    <t xml:space="preserve">With prompting throws away trash in the appropriate receptacle (recycling) </t>
  </si>
  <si>
    <t>PHY-Hea-rou-57</t>
  </si>
  <si>
    <t xml:space="preserve">Independently  throws away trash in the appropriate receptacle (recycling) </t>
  </si>
  <si>
    <t>PHY-Hea-rou-58</t>
  </si>
  <si>
    <t>Can explain why recycling/separating trash is helpful to the environment</t>
  </si>
  <si>
    <t>PHY-Hea-rou-59</t>
  </si>
  <si>
    <t>Helps wash dishes by rinsing/handwashing items and/or helping to place them in a dishwasher</t>
  </si>
  <si>
    <t>PHY-Hea-rou-60</t>
  </si>
  <si>
    <t>Pretends to wash dishes during dramatic play/kitchen play</t>
  </si>
  <si>
    <t>PHY-Hea-rou-61</t>
  </si>
  <si>
    <t>Health/Hygiene</t>
  </si>
  <si>
    <t>Preventing Sickness</t>
  </si>
  <si>
    <t>knows going to the doctor is important</t>
  </si>
  <si>
    <t>PHY-Hea-hyg-1</t>
  </si>
  <si>
    <t xml:space="preserve">knows that some sickness can spread person to person </t>
  </si>
  <si>
    <t>PHY-Hea-hyg-2</t>
  </si>
  <si>
    <t xml:space="preserve">Self Advocacy </t>
  </si>
  <si>
    <t>uses gestures or short phrases to tell someone if they think they are sick (e.g. points to stomach and says "tummy hurt")</t>
  </si>
  <si>
    <t>PHY-Hea-hyg-3</t>
  </si>
  <si>
    <t>uses longer phrases (more then 2 words) to tell someone if they think they are sick (e.g. says "I don't feel well" or "I feel like I'm going to vomit.")</t>
  </si>
  <si>
    <t>PHY-Hea-hyg-4</t>
  </si>
  <si>
    <t>Managing Sickness</t>
  </si>
  <si>
    <t xml:space="preserve">Knows why you stay in bed when you have a fever </t>
  </si>
  <si>
    <t>PHY-Hea-hyg-5</t>
  </si>
  <si>
    <t>when prompted, covers mouth when sneezing</t>
  </si>
  <si>
    <t>PHY-Hea-hyg-6</t>
  </si>
  <si>
    <t>sometimes covers mouth when sneezing independently</t>
  </si>
  <si>
    <t>PHY-Hea-hyg-7</t>
  </si>
  <si>
    <t>covers mouth independently when sneezing, may ask for a tissue or to wash hands after sneezing</t>
  </si>
  <si>
    <t>PHY-Hea-hyg-8</t>
  </si>
  <si>
    <t>when prompted, uses elbow when coughing</t>
  </si>
  <si>
    <t>PHY-Hea-hyg-9</t>
  </si>
  <si>
    <t xml:space="preserve">sometimes uses elbow when coughing independently </t>
  </si>
  <si>
    <t>PHY-Hea-hyg-10</t>
  </si>
  <si>
    <t>uses elbow when coughing independently most of the time</t>
  </si>
  <si>
    <t>PHY-Hea-hyg-11</t>
  </si>
  <si>
    <t>Safety</t>
  </si>
  <si>
    <t>Emergencies</t>
  </si>
  <si>
    <t>knows that if they or someone they see is hurt to get help from a grownup</t>
  </si>
  <si>
    <t>PHY-Hea-saf-1</t>
  </si>
  <si>
    <t>knows about different types of emergencies: fire, injury, sickness, danger</t>
  </si>
  <si>
    <t>PHY-Hea-saf-2</t>
  </si>
  <si>
    <t>Practices simple skills like dialing 9-1-1 with play telephones and talking to an operator</t>
  </si>
  <si>
    <t>PHY-Hea-saf-3</t>
  </si>
  <si>
    <t>Learns to identify community helpers (firemen, police officers, nurses, etc) and the jobs they do</t>
  </si>
  <si>
    <t>PHY-Hea-saf-4</t>
  </si>
  <si>
    <t>follows simple directions during a fire safety drill (e.g. (center-based) - get on line, hold the ring (preschool line rope), stay quiet, stay low/crawl towards an exit, find an adult, etc.)</t>
  </si>
  <si>
    <t>PHY-Hea-saf-5</t>
  </si>
  <si>
    <t>understands and remembers rules/directions during a fire safety drill (e.g. (center-based) - get on line, hold the ring (preschool line rope), stay quiet, stay low/crawl towards an exit, find an adult, etc.)</t>
  </si>
  <si>
    <t>PHY-Hea-saf-6</t>
  </si>
  <si>
    <t>remembers and recites rules/directions during a fire safety drill (e.g. (center-based) - get on line, hold the ring (preschool line rope), stay quiet, stay low/crawl towards an exit, find an adult, etc.)</t>
  </si>
  <si>
    <t>PHY-Hea-saf-7</t>
  </si>
  <si>
    <t>Begins to understand first aid basics</t>
  </si>
  <si>
    <t>PHY-Hea-saf-8</t>
  </si>
  <si>
    <t>Indoor</t>
  </si>
  <si>
    <t>Learns how to use/hand off/walk with scissors</t>
  </si>
  <si>
    <t>PHY-Hea-saf-9</t>
  </si>
  <si>
    <t>Learns how to use/walk with pencils and other pointy objects</t>
  </si>
  <si>
    <t>PHY-Hea-saf-10</t>
  </si>
  <si>
    <t>Understands that some items require caution (hot ovens, cleaning supplies, medicines)</t>
  </si>
  <si>
    <t>PHY-Hea-saf-11</t>
  </si>
  <si>
    <t xml:space="preserve">Memorizes and can state  their full name, name of the street where they live </t>
  </si>
  <si>
    <t>PHY-Hea-saf-12</t>
  </si>
  <si>
    <t>Memorizes and can state their full name, address, and phone number</t>
  </si>
  <si>
    <t>PHY-Hea-saf-13</t>
  </si>
  <si>
    <t xml:space="preserve">Can recognize an emergency and dial 9-1-1 or "Emergency Call" button on a real phone in an emergency </t>
  </si>
  <si>
    <t>PHY-Hea-saf-14</t>
  </si>
  <si>
    <t>Outdoor/Road</t>
  </si>
  <si>
    <t>Can learn why it's important to stop, look, and listen</t>
  </si>
  <si>
    <t>PHY-Hea-saf-15</t>
  </si>
  <si>
    <t>Understands why it is important to wear a seat belt or to be in a car seat when in a cars</t>
  </si>
  <si>
    <t>PHY-Hea-saf-16</t>
  </si>
  <si>
    <t>Knows to look left, right before crossing a street</t>
  </si>
  <si>
    <t>PHY-Hea-saf-17</t>
  </si>
  <si>
    <t>Understands that it is a rule to walk on sidewalks and cross at crosswalks</t>
  </si>
  <si>
    <t>PHY-Hea-saf-18</t>
  </si>
  <si>
    <t>Knows it's mandatory to cross the street with an adult</t>
  </si>
  <si>
    <t>PHY-Hea-saf-19</t>
  </si>
  <si>
    <t>Understands the meaning of red, green, and yellow traffic lights</t>
  </si>
  <si>
    <t>PHY-Hea-saf-20</t>
  </si>
  <si>
    <t xml:space="preserve">Understands the meaning of some road signs (stop sign, railroad crossing sign, etc.) </t>
  </si>
  <si>
    <t>PHY-Hea-saf-21</t>
  </si>
  <si>
    <t>Protecting/Advocating for self</t>
  </si>
  <si>
    <t xml:space="preserve">Can distinguish and tell an adult they trust when they feel uncomfortable or have experienced a "bad touch" </t>
  </si>
  <si>
    <t>PHY-Hea-saf-22</t>
  </si>
  <si>
    <t>Strangers</t>
  </si>
  <si>
    <t>Understands it is OK to get help from strangers if an emergency is happening to me, and there is no one close by that I know.</t>
  </si>
  <si>
    <t>PHY-Hea-saf-23</t>
  </si>
  <si>
    <t>Knows what my family’s safety rules are for children answering the door, being on the phone, and being on the internet.</t>
  </si>
  <si>
    <t>PHY-Hea-saf-24</t>
  </si>
  <si>
    <t>Learns how to make noise, run, and get to safety in case of an emergency</t>
  </si>
  <si>
    <t>PHY-Hea-saf-25</t>
  </si>
  <si>
    <t>Understands I do not give personal information to a stranger or to someone who makes me feel uncomfortable.</t>
  </si>
  <si>
    <t>PHY-Hea-saf-26</t>
  </si>
  <si>
    <t>Sensory skills</t>
  </si>
  <si>
    <t>Notices gross differences between two or more images for instance when a large image has a change in color or when an image is added or removed</t>
  </si>
  <si>
    <t>PHY-Sen-vdi-1</t>
  </si>
  <si>
    <t xml:space="preserve">Notices subtle differences between two or more images, for instance when there is a small color change in part of an image (the beak of a bird) or when the position of an image slightly alters.l </t>
  </si>
  <si>
    <t>PHY-Sen-vdi-2</t>
  </si>
  <si>
    <t xml:space="preserve">Visual consistancy </t>
  </si>
  <si>
    <t xml:space="preserve">Realizes that physical objects are the same regardless of orientation </t>
  </si>
  <si>
    <t>PHY-Sen-vco-1</t>
  </si>
  <si>
    <t>Realizes that drawings represent the same images regardless of orientation: a triangle point down is the same as a triangle point up</t>
  </si>
  <si>
    <t>PHY-Sen-vco-2</t>
  </si>
  <si>
    <t xml:space="preserve">Visual consitancy </t>
  </si>
  <si>
    <t xml:space="preserve">Can manipulate objects into other positions by looking at them-- building a stable block structure with 3-4 pieces or fitting 4-5 puzzles in place </t>
  </si>
  <si>
    <t>PHY-Sen-vco-3</t>
  </si>
  <si>
    <t xml:space="preserve">Figure ground </t>
  </si>
  <si>
    <t xml:space="preserve">Can isolate a requested object from a group of realated objects: in a collection of 4-5 colored blocks and find one that is red. </t>
  </si>
  <si>
    <t>PHY-Sen-fig-1</t>
  </si>
  <si>
    <t xml:space="preserve">Can isolate a requested object from a group of realated objects: in a collection of 10 or more  colored blocks and find one that is red. </t>
  </si>
  <si>
    <t>PHY-Sen-fig-2</t>
  </si>
  <si>
    <t xml:space="preserve">Can look at an image and on request pick out one feature in that image to focus upon. </t>
  </si>
  <si>
    <t>PHY-Sen-fig-3</t>
  </si>
  <si>
    <t xml:space="preserve">Can look at an physical enviornment and on request pick out one object in that environment to focus upon. </t>
  </si>
  <si>
    <t>PHY-Sen-fig-4</t>
  </si>
  <si>
    <t>Can look at an envornment and select more than one object to focus on in sequence and upon request</t>
  </si>
  <si>
    <t>PHY-Sen-fig-5</t>
  </si>
  <si>
    <t>Can look at a page with several symbols,  such as letters and/or shapes, and  point to one syjmbol on request</t>
  </si>
  <si>
    <t>PHY-Sen-fig-6</t>
  </si>
  <si>
    <t>Can tell about different parts of a picutre on request by answering questons such as, what color pants is the boy wearing</t>
  </si>
  <si>
    <t>PHY-Sen-fig-7</t>
  </si>
  <si>
    <t>Can look at a page of print and isolate one word-- even if they cannot read that word.</t>
  </si>
  <si>
    <t>PHY-Sen-fig-8</t>
  </si>
  <si>
    <t>Visual spatial relationships</t>
  </si>
  <si>
    <t xml:space="preserve">Able to distinguish objects as being closer or further away </t>
  </si>
  <si>
    <t>PHY-Sen-vsr-1</t>
  </si>
  <si>
    <t xml:space="preserve">Can organize yourself in a small space  --can  judge how to walk between furniture  </t>
  </si>
  <si>
    <t>PHY-Sen-vsr-2</t>
  </si>
  <si>
    <t xml:space="preserve">Can organize yourself in large indoor or outdoor space  -- can, for instance, can run around across a playground without bumping into anything or anyone </t>
  </si>
  <si>
    <t>PHY-Sen-vsr-3</t>
  </si>
  <si>
    <t xml:space="preserve">Visual closure </t>
  </si>
  <si>
    <t xml:space="preserve">Able to identify an object or image when only part is visible -- for instance, can visualeze a hole apple from seeing an apple slice.   </t>
  </si>
  <si>
    <t>PHY-Sen-vcl-1</t>
  </si>
  <si>
    <t>Can determine a missing visual part of a given object or image: can, for instance, see a picture of a scissors with one blade and know it is missing the other blade</t>
  </si>
  <si>
    <t>PHY-Sen-vcl-2</t>
  </si>
  <si>
    <t>Can determine a subtle missing visual part of a given object or image: can, for instance, see a picture of a wagon with one missing wheel and know the wheel is missing</t>
  </si>
  <si>
    <t>PHY-Sen-vcl-3</t>
  </si>
  <si>
    <t>Object permanence</t>
  </si>
  <si>
    <t>understandes that objects continue to exist even when they cannot be seen.</t>
  </si>
  <si>
    <t>PHY-Sen-vcl-4</t>
  </si>
  <si>
    <t xml:space="preserve">Depth perceptoin </t>
  </si>
  <si>
    <t xml:space="preserve">Makes decisions about where ot crawl, walk or move in other ways beased on depth perception and scanning for objects </t>
  </si>
  <si>
    <t>PHY-Sen-dep-1</t>
  </si>
  <si>
    <t>Demonstrates depth perception when reaching for objects or catching a ball</t>
  </si>
  <si>
    <t>PHY-Sen-dep-2</t>
  </si>
  <si>
    <t xml:space="preserve">Form consistancy </t>
  </si>
  <si>
    <t xml:space="preserve">Can see an object, such as a doll, from the front and say what it looks like from behind.  </t>
  </si>
  <si>
    <t>PHY-Sen-for-1</t>
  </si>
  <si>
    <t xml:space="preserve">Realizes that identical objects placed in two different positions are in fact identical. For example, realizes that a rectagular block placed horizontally and and identical one placed vertically have the same shape and size.  </t>
  </si>
  <si>
    <t>PHY-Sen-for-2</t>
  </si>
  <si>
    <t xml:space="preserve">Realizes drawings of the same shape or form but having a different color, size, or design, are the same. For instance, realizes that when you write a yellow  uppercase B and a blue uppercase B are the same. </t>
  </si>
  <si>
    <t>PHY-Sen-for-3</t>
  </si>
  <si>
    <t xml:space="preserve">Visual tracking </t>
  </si>
  <si>
    <t>Will visually follow when there is text highlighting or when adults use a finger to show reading progress</t>
  </si>
  <si>
    <t>PHY-Sen-vtr-1</t>
  </si>
  <si>
    <t xml:space="preserve">Can keep visual track of an object like ball rolling across a horizontal or vertical line of vision </t>
  </si>
  <si>
    <t>PHY-Sen-vtr-2</t>
  </si>
  <si>
    <t xml:space="preserve">Can complete simple mazes where the trail is fairly wide and the possible routes are faily limited </t>
  </si>
  <si>
    <t>PHY-Sen-vtr-3</t>
  </si>
  <si>
    <t xml:space="preserve">Can complete complex mazes ,considering the best way to go, when the trail is narrow and there are many possible routes </t>
  </si>
  <si>
    <t>PHY-Sen-vtr-4</t>
  </si>
  <si>
    <t>Can accurately follow a dot-to-dot path and looks ahead to see where the next dot is placed</t>
  </si>
  <si>
    <t>PHY-Sen-vtr-5</t>
  </si>
  <si>
    <t xml:space="preserve">Can visually track objects in space, can catch a ball, for instance </t>
  </si>
  <si>
    <t>PHY-Sen-vtr-6</t>
  </si>
  <si>
    <t xml:space="preserve">Can visually track objects in space when moving, can catch a ball while running, for instance </t>
  </si>
  <si>
    <t>PHY-Sen-vtr-7</t>
  </si>
  <si>
    <t xml:space="preserve">Visual motor coordination </t>
  </si>
  <si>
    <t xml:space="preserve">Can reach for  on an object as it moves across a field of vision, for instance reach for a rolling ball  </t>
  </si>
  <si>
    <t>PHY-Sen-vmc-1</t>
  </si>
  <si>
    <t xml:space="preserve">Can intergrate visual and physical  (hand/eye coordination) to complete tasks that require visual processing like a follow-the-dots game or tracing letters </t>
  </si>
  <si>
    <t>PHY-Sen-vmc-2</t>
  </si>
  <si>
    <t>Auditory attention</t>
  </si>
  <si>
    <t>Can easily to swtich attention from a task when spoken to by an adult</t>
  </si>
  <si>
    <t>PHY-Sen-aat-1</t>
  </si>
  <si>
    <t>Can sustain attention to an adult or other speaker for 1-2 minutes</t>
  </si>
  <si>
    <t>PHY-Sen-aat-2</t>
  </si>
  <si>
    <t>Can sustain attention to an adult or other speaker for more than 2 minutes</t>
  </si>
  <si>
    <t>PHY-Sen-aat-3</t>
  </si>
  <si>
    <t xml:space="preserve">Can sustain attention in a group when there is either one speaker of several squential speakers </t>
  </si>
  <si>
    <t>PHY-Sen-aat-4</t>
  </si>
  <si>
    <t>Auditory figure ground</t>
  </si>
  <si>
    <t>Can pay attention to someone talking when there are distracting noises in the enviornment: responding to a teacher in a gym full of other children</t>
  </si>
  <si>
    <t>PHY-Sen-afi-1</t>
  </si>
  <si>
    <t xml:space="preserve">Can turn to a person who seeks attention even when there are distracting enviornmental noises -- another child calling to them from across a play ground.   </t>
  </si>
  <si>
    <t>PHY-Sen-afi-2</t>
  </si>
  <si>
    <t>Is willing to or initiates a change in location when that is called for in a noisy environment</t>
  </si>
  <si>
    <t>PHY-Sen-afi-3</t>
  </si>
  <si>
    <t xml:space="preserve">Will use strategies like tilting a head or changing locations to minimalize auditory  envirnmental distractions  </t>
  </si>
  <si>
    <t>PHY-Sen-afi-4</t>
  </si>
  <si>
    <t>Sesnory skills</t>
  </si>
  <si>
    <t xml:space="preserve">Auditory discriminatoin </t>
  </si>
  <si>
    <t xml:space="preserve">Can identify an animal or object by the sound it makes       </t>
  </si>
  <si>
    <t>PHY-Sen-adi-1</t>
  </si>
  <si>
    <t>Can identify sounds in the envornment: car honks, sirens, thunder, microwave beeps</t>
  </si>
  <si>
    <t>PHY-Sen-adi-2</t>
  </si>
  <si>
    <t xml:space="preserve">Can identify people from their voices when they cannot see who it is </t>
  </si>
  <si>
    <t>PHY-Sen-adi-3</t>
  </si>
  <si>
    <t>Can hear changes in  tones that signify emotioins: angry, sad, happy</t>
  </si>
  <si>
    <t>PHY-Sen-adi-4</t>
  </si>
  <si>
    <t xml:space="preserve">Auditory localization </t>
  </si>
  <si>
    <t>Can hear a sound or spoken word from an unseen source and know the direction the sound came from</t>
  </si>
  <si>
    <t>PHY-Sen-alo-1</t>
  </si>
  <si>
    <t xml:space="preserve">Can hear differences in musical instruments -- a guitar versus a viiolin or a drum versus cymbals </t>
  </si>
  <si>
    <t>PHY-Sen-adi-5</t>
  </si>
  <si>
    <t>Can tell if a sound is from nearby or far away</t>
  </si>
  <si>
    <t>PHY-Sen-alo-2</t>
  </si>
  <si>
    <t xml:space="preserve">Can hear and identify  subtle differences in enviormenal sounds  -- a door closing versus a window closing -- hands clapping versus foot stamping </t>
  </si>
  <si>
    <t>PHY-Sen-adi-6</t>
  </si>
  <si>
    <t xml:space="preserve">can mimic environemental sounds on request: honk like a car, beep like a microwave </t>
  </si>
  <si>
    <t>PHY-Sen-adi-7</t>
  </si>
  <si>
    <t>Auditory closure</t>
  </si>
  <si>
    <t>Can finish a word when only hearing part of it. For example -- an adult says, "A hopping animal is a kang..." and the child will answer "aroo"</t>
  </si>
  <si>
    <t>PHY-Sen-acl-1</t>
  </si>
  <si>
    <t>Can finish a sentence when only hearing part of it with adult prompting. For example -- an adult says, "It's time to put away your what..." and the child reapons in "my toys"</t>
  </si>
  <si>
    <t>PHY-Sen-acl-2</t>
  </si>
  <si>
    <t>Can finish a sentence when only hearing part of it without prompting. For example -- an adult says, "It's time to put away" and the child chimes in "my toys"</t>
  </si>
  <si>
    <t>PHY-Sen-acl-3</t>
  </si>
  <si>
    <t xml:space="preserve">Can add accurae lyrics to a song when the song is halted and can chime in accurately to sing a song that is already in the process of being sung by another </t>
  </si>
  <si>
    <t>PHY-Sen-acl-4</t>
  </si>
  <si>
    <t xml:space="preserve">Auditory acuity </t>
  </si>
  <si>
    <t>Can hear sounds spoken in a normal register</t>
  </si>
  <si>
    <t>PHY-Sen-aac-1</t>
  </si>
  <si>
    <t>Tactile awareness</t>
  </si>
  <si>
    <t>Tactile sensation</t>
  </si>
  <si>
    <t xml:space="preserve">Can identify and name an object as being hard  </t>
  </si>
  <si>
    <t>PHY-Sen-tac-1</t>
  </si>
  <si>
    <t xml:space="preserve">Can explain on request that if something is hard it is not easy to bend. </t>
  </si>
  <si>
    <t>PHY-Sen-tac-2</t>
  </si>
  <si>
    <t xml:space="preserve">Knows that some objects that are hard are difficult to break, like a brick, but others can break easily, like a glass vase </t>
  </si>
  <si>
    <t>PHY-Sen-tac-3</t>
  </si>
  <si>
    <t xml:space="preserve">Appreciatees the many different materials might be hard: wood, plastic, metal, stone etc. </t>
  </si>
  <si>
    <t>PHY-Sen-tac-4</t>
  </si>
  <si>
    <t xml:space="preserve">When an object is named can tell if it is hard or not </t>
  </si>
  <si>
    <t>PHY-Sen-tac-5</t>
  </si>
  <si>
    <t xml:space="preserve">Identifies objects as soft </t>
  </si>
  <si>
    <t>PHY-Sen-tac-6</t>
  </si>
  <si>
    <t>Notes characteristics of soft objects such as feels good, easy to change their shape, good for clothing</t>
  </si>
  <si>
    <t>PHY-Sen-tac-7</t>
  </si>
  <si>
    <t xml:space="preserve">Identifies objects as rough </t>
  </si>
  <si>
    <t>PHY-Sen-tac-8</t>
  </si>
  <si>
    <t xml:space="preserve">Notes characteristics of rough objects such as scratchy,  uncomfortable to wear </t>
  </si>
  <si>
    <t>PHY-Sen-tac-9</t>
  </si>
  <si>
    <t>Identifies when something is wet or dry or sticky or slimy and can name characteristics of those sensations</t>
  </si>
  <si>
    <t>PHY-Sen-tac-10</t>
  </si>
  <si>
    <t xml:space="preserve">Identifies increasingly subtle sensations and combines attributes: the bark is hard and rough, </t>
  </si>
  <si>
    <t>PHY-Sen-tac-11</t>
  </si>
  <si>
    <t xml:space="preserve">Can differentiate a fabric as being rough or smooth and can use appropriate words such as rough and smooth, rough and soft,  scratcy and soft , comfortable and uncomfortable to describe the difference   </t>
  </si>
  <si>
    <t>PHY-Sen-tac-12</t>
  </si>
  <si>
    <t>Is able to tolerate and wear new and varied textures of clothes</t>
  </si>
  <si>
    <t>PHY-Sen-tac-13</t>
  </si>
  <si>
    <t xml:space="preserve">Can differentiate objects other than fabrics  as being rough or smooth -- sandpaper v marble -- and can use appropriate vocabulary to describe the tactile sensaton  </t>
  </si>
  <si>
    <t>PHY-Sen-tac-14</t>
  </si>
  <si>
    <t>Appreciatees the many different objects might be rough or smooth: tree bark is rough; glass is smooth</t>
  </si>
  <si>
    <t>PHY-Sen-tac-15</t>
  </si>
  <si>
    <t xml:space="preserve">When an object is named can say if it is rough or smooth </t>
  </si>
  <si>
    <t>PHY-Sen-tac-16</t>
  </si>
  <si>
    <t xml:space="preserve">Is willing to explore tactile sensations such as gooey, slimy, stretchy </t>
  </si>
  <si>
    <t>PHY-Sen-tac-17</t>
  </si>
  <si>
    <t xml:space="preserve">Can begin to lable by name a variety of tactile sensations such as gooey, slimy, stretchy </t>
  </si>
  <si>
    <t>PHY-Sen-tac-18</t>
  </si>
  <si>
    <t xml:space="preserve">Can express a preference for or a dislike of a variety of tactile sensatons   </t>
  </si>
  <si>
    <t>PHY-Sen-tac-19</t>
  </si>
  <si>
    <t xml:space="preserve">temperature </t>
  </si>
  <si>
    <t xml:space="preserve">On touch can identify verbally  if an object is hot or cold </t>
  </si>
  <si>
    <t>PHY-Sen-tac-20</t>
  </si>
  <si>
    <t xml:space="preserve">Knows that certain things, like fire, ovens, radiators, are too hot and should not be touched </t>
  </si>
  <si>
    <t>PHY-Sen-tac-21</t>
  </si>
  <si>
    <t xml:space="preserve">Can explain how some objects get hotter: the sun, fire, being near a radiator etc. </t>
  </si>
  <si>
    <t>PHY-Sen-tac-22</t>
  </si>
  <si>
    <t xml:space="preserve">Can explain how some objects get colder: refrigerator, shade, cold water </t>
  </si>
  <si>
    <t>PHY-Sen-tac-23</t>
  </si>
  <si>
    <t>Knows to test for hot or cold when eating food</t>
  </si>
  <si>
    <t>PHY-Sen-tac-24</t>
  </si>
  <si>
    <t xml:space="preserve">Is aware that some foods taste different when they are heated or chilled </t>
  </si>
  <si>
    <t>PHY-Sen-tac-25</t>
  </si>
  <si>
    <t xml:space="preserve">Understands objects can go from being hot to cold or from cold to hot </t>
  </si>
  <si>
    <t>PHY-Sen-tac-26</t>
  </si>
  <si>
    <t>shape</t>
  </si>
  <si>
    <t xml:space="preserve">With eyes closed or hands behind the back when given a small object the child  can identify the object: it's a key; it's a ball, it's  cup etc </t>
  </si>
  <si>
    <t>PHY-Sen-tac-27</t>
  </si>
  <si>
    <t xml:space="preserve">On request can find an object of a particular shape in a room and touch it </t>
  </si>
  <si>
    <t>PHY-Sen-tac-28</t>
  </si>
  <si>
    <t xml:space="preserve">When an adult uses a finger to draw shapes on a child's back, the child can name the shape  </t>
  </si>
  <si>
    <t>PHY-Sen-tac-29</t>
  </si>
  <si>
    <t>Knows that tactile sensations come from a sense of touch and identifies that we touch using our skin</t>
  </si>
  <si>
    <t>PHY-Sen-tac-30</t>
  </si>
  <si>
    <t xml:space="preserve">Taste </t>
  </si>
  <si>
    <t xml:space="preserve">Can identify if a food is sweet </t>
  </si>
  <si>
    <t>PHY-Sen-tas-1</t>
  </si>
  <si>
    <t xml:space="preserve">Can on request name a food that is sweet </t>
  </si>
  <si>
    <t>PHY-Sen-tas-2</t>
  </si>
  <si>
    <t xml:space="preserve">Can identify if a food is salty </t>
  </si>
  <si>
    <t>PHY-Sen-tas-3</t>
  </si>
  <si>
    <t xml:space="preserve">Can on request name a food that is salty  </t>
  </si>
  <si>
    <t>PHY-Sen-tas-4</t>
  </si>
  <si>
    <t xml:space="preserve">Can identify if a food is spicy </t>
  </si>
  <si>
    <t>PHY-Sen-tas-5</t>
  </si>
  <si>
    <t xml:space="preserve">Can on request name a food that is spicy </t>
  </si>
  <si>
    <t>PHY-Sen-tas-6</t>
  </si>
  <si>
    <t xml:space="preserve">Can identify if a food is bitter </t>
  </si>
  <si>
    <t>PHY-Sen-tas-7</t>
  </si>
  <si>
    <t xml:space="preserve">Can on request name a food that is bitter </t>
  </si>
  <si>
    <t>PHY-Sen-tas-8</t>
  </si>
  <si>
    <t xml:space="preserve">Can on request name a food that is sour </t>
  </si>
  <si>
    <t>PHY-Sen-tas-9</t>
  </si>
  <si>
    <t>Can identify if a food is sour</t>
  </si>
  <si>
    <t>PHY-Sen-tas-10</t>
  </si>
  <si>
    <t>Can identify that foods have textures: chewy, crunchy, juicy</t>
  </si>
  <si>
    <t>PHY-Sen-tas-11</t>
  </si>
  <si>
    <t xml:space="preserve">Can identify textures of various foods </t>
  </si>
  <si>
    <t>PHY-Sen-tas-12</t>
  </si>
  <si>
    <t xml:space="preserve">Is willing to try different foods </t>
  </si>
  <si>
    <t>PHY-Sen-tas-13</t>
  </si>
  <si>
    <t xml:space="preserve">Can express preferences for different types of food </t>
  </si>
  <si>
    <t>PHY-Sen-tas-14</t>
  </si>
  <si>
    <t xml:space="preserve">Smell </t>
  </si>
  <si>
    <t xml:space="preserve">Gathers information about the environment through smell: can tell if cookies are baking, for instance </t>
  </si>
  <si>
    <t>PHY-Sen-sme-1</t>
  </si>
  <si>
    <t xml:space="preserve">Can identify a variety of smells in an enviornment: cooking smells, cleaning smells,perfume </t>
  </si>
  <si>
    <t>PHY-Sen-sme-2</t>
  </si>
  <si>
    <t>Can say what objects in their enviornment smell good or smell bad</t>
  </si>
  <si>
    <t>PHY-Sen-sme-3</t>
  </si>
  <si>
    <t>Knows that the sense of smell comes through your nose</t>
  </si>
  <si>
    <t>PHY-Sen-sme-4</t>
  </si>
  <si>
    <t xml:space="preserve">Knows that smell can have an impact on taste </t>
  </si>
  <si>
    <t>PHY-Sen-sme-5</t>
  </si>
  <si>
    <t>Associates smell with emotions  -- the smell of fresh laundry is comforting</t>
  </si>
  <si>
    <t>PHY-Sen-sme-6</t>
  </si>
  <si>
    <t>Appreciates that objects have odors but other objects are odorless</t>
  </si>
  <si>
    <t>PHY-Sen-sme-7</t>
  </si>
  <si>
    <t>Can say if an object has odor or is odorless -- an unopened tin can is odorless; an open can of peas has an odor</t>
  </si>
  <si>
    <t>PHY-Sen-sme-8</t>
  </si>
  <si>
    <t>PHY-Mov-fin-34</t>
  </si>
  <si>
    <t>Auditory discrimination</t>
  </si>
  <si>
    <t>Can hear differences between sounds.</t>
  </si>
  <si>
    <t>PHY-Sen-adi-8</t>
  </si>
  <si>
    <t>Science</t>
  </si>
  <si>
    <t>xxx</t>
  </si>
  <si>
    <t>KNO-Sci-sci-1</t>
  </si>
  <si>
    <t>Technology &amp; Engineering</t>
  </si>
  <si>
    <t>TechEngineering</t>
  </si>
  <si>
    <t>KNO-Tec-tec-1</t>
  </si>
  <si>
    <t>World Exploration</t>
  </si>
  <si>
    <t>WorldExploration</t>
  </si>
  <si>
    <t>KNO-Wor-wor-1</t>
  </si>
  <si>
    <t>Learn English</t>
  </si>
  <si>
    <t>ESL/Foreign</t>
  </si>
  <si>
    <t>KNO-Lea-esl-1</t>
  </si>
  <si>
    <t>Thinking Skills</t>
  </si>
  <si>
    <t>Executive Function and Memory</t>
  </si>
  <si>
    <t>Memory</t>
  </si>
  <si>
    <t>THI-Exe-exe-1</t>
  </si>
  <si>
    <t>Making connections</t>
  </si>
  <si>
    <t>THI-Mak-mak-1</t>
  </si>
  <si>
    <t>Creativity and innovation</t>
  </si>
  <si>
    <t xml:space="preserve">creativity </t>
  </si>
  <si>
    <t>THI-Cre-cre-1</t>
  </si>
  <si>
    <t xml:space="preserve">Communication   </t>
  </si>
  <si>
    <t>THI-Com-com-1</t>
  </si>
  <si>
    <t>Critical Thinking and Problem Solving</t>
  </si>
  <si>
    <t>Problem</t>
  </si>
  <si>
    <t>THI-Cri-cri-1</t>
  </si>
  <si>
    <t>Movement</t>
  </si>
  <si>
    <t>PHY-Mov-mov-1</t>
  </si>
  <si>
    <t>Sensory Skills</t>
  </si>
  <si>
    <t>PHY-Sen-sen-1</t>
  </si>
  <si>
    <t>PHY-Hea-hea-1</t>
  </si>
  <si>
    <t>Attempts to copy, trace, or write numerals 0 - 20</t>
  </si>
  <si>
    <t>KMNum100</t>
  </si>
  <si>
    <t>KNO-Mat-num-100</t>
  </si>
  <si>
    <t>Attempts to copy, trace, or write uppercase and lowercase letters.</t>
  </si>
  <si>
    <t>Mamatha additions (LP Kits audit)</t>
  </si>
  <si>
    <t>Curiosity/Core</t>
  </si>
  <si>
    <t>Learning about wildlife, nature</t>
  </si>
  <si>
    <t>Animal History</t>
  </si>
  <si>
    <t>Shows interest in learning about the evolution of animals (ex: dinosaurs to lizards). Starts to understand the connection between history of the world and history of animals (the world's climate was different in the past so different animals lived then).</t>
  </si>
  <si>
    <t>KNO-lea-ani-his-1</t>
  </si>
  <si>
    <t>Animals/Nature</t>
  </si>
  <si>
    <t>Has knowledge about animals and wildlife, such as where they live, what they eat (camels live in the desert, hippos are nocturnal) and can make the connection with geography (deserts are hot so camels have a hump to carry water, penguins take turns keeping their egges warm because they live in the cold) etc. May show interest in a specific type of animal such as dinosaurs, birds and shows motivation to learn about them (wanting to read books about them, asking to see exhibits in the zoo/museum, using new information)</t>
  </si>
  <si>
    <t>KNO-lea-ani-nat-3</t>
  </si>
  <si>
    <t>Understands that there are different species of animals and that they live in different parts of the world; knows some basic characteristics of animals (reptiles have scales, birds have wings etc.). Without prompting, shows interest in naming animals and facts at the zoo, in books/media.</t>
  </si>
  <si>
    <t>KNO-lea-ani-nat-2</t>
  </si>
  <si>
    <t>Knows names of some animals (camel, hippo, penguins) and demonstrates interest (with prompting) in pointing them out in books, movies etc.</t>
  </si>
  <si>
    <t>KNO-lea-ani-nat-1</t>
  </si>
  <si>
    <t>Insects/Bugs</t>
  </si>
  <si>
    <t>Knows names of insects and that different parts of the world have different insects living in them. May be able to name some insects found in other parts of the world. Understands their role in the food chain.</t>
  </si>
  <si>
    <t>KNO-lea-ins-bug-2</t>
  </si>
  <si>
    <t>Knows the name of commonly found insects and some facts about them (worms live underground, ladybugs are red). May show interst in pointing them out in books/media.</t>
  </si>
  <si>
    <t>KNO-lea-ins-bug-1</t>
  </si>
  <si>
    <t>Plants/nature</t>
  </si>
  <si>
    <t>Has a more complex understanding of plants and supporting ecosystems (ex: plants provide food to us, but also to animals. bees get nectar from flowers etc.) Knows what photosynthesis is and how plants grow (they need sunlight and water). Shows interest in keeping plants alive and taking care of nature</t>
  </si>
  <si>
    <t>KNO-lea-pla-nat-3</t>
  </si>
  <si>
    <t>Understands that trees and plants provide oxygen to people and why they are important to preserve/take care of. May show interest in basic gardening activities with adult modeling (helping water a plant indoors). Knows the names of plants and understands different parts of the world have different plants</t>
  </si>
  <si>
    <t>KNO-lea-pla-nat-2</t>
  </si>
  <si>
    <t>Knows names of of plants/trees in nature. With prompting, may name common plants they see</t>
  </si>
  <si>
    <t>KNO-lea-pla-nat-1</t>
  </si>
  <si>
    <t>Learning about countries around the world, cultures, customs</t>
  </si>
  <si>
    <t>Countries/Cultures</t>
  </si>
  <si>
    <t>Has a more nuanced understanding of how different countries have different types of food, customs such as festivals and ways of eating. May show interest in a specific country/culture because of a personal interest (wants to learn about China after learming about the Chinese New Year, wants to learn about Japan because they like anime books).
Include a day in the life of a family or child in a country
Include age appropriate, child friendly facts about countries (for younger kids- more general facts such as tallest buildings, general history. for older kids- more specific interests such as origins of games they may know [tangrams from China])</t>
  </si>
  <si>
    <t>KNO-cou-cul-3</t>
  </si>
  <si>
    <t>Core/Curiosity</t>
  </si>
  <si>
    <t xml:space="preserve">Understands that different countries have different cuisines, customs. Shows interest, with adult prompting, to learn about different parts of world, such as pointing out countries out on a globe. </t>
  </si>
  <si>
    <t>KNO-cou-cul-2</t>
  </si>
  <si>
    <t>Is aware that there are different countries in the world and can name the country where they live</t>
  </si>
  <si>
    <t>KNO-cou-cul-1</t>
  </si>
  <si>
    <t>Food/Nutrition</t>
  </si>
  <si>
    <t>Cooking/Kitchen Activities</t>
  </si>
  <si>
    <t>Kitchen Awareness/Safety</t>
  </si>
  <si>
    <t>Is aware that the kitchen is where food is prepared and has tools that need to be used with an adult. Can name common tools such as measuring cups, spoons, knives</t>
  </si>
  <si>
    <t>THI-foo-kit-4</t>
  </si>
  <si>
    <t>Can use tools such as measuring spoons with adult help. Shows interest in naming ingredients for foods they like, and helps in age appropriate ways in the kitchen (bringing out bowl, helping stir)</t>
  </si>
  <si>
    <t>THI-foo-kit-3</t>
  </si>
  <si>
    <t>Cooking- Planning, Executive Function</t>
  </si>
  <si>
    <t>Understands that making a dish involves planning, writing lists, setting up ingredients and following recipe. With adult prompting, shows interest in making certain foods- helping come up with list of ingredients, making a plan to get them, going over steps of the recipe, helping make the food in age appropriate ways</t>
  </si>
  <si>
    <t>THI-foo-kit-2</t>
  </si>
  <si>
    <t xml:space="preserve">With adult help, takes on a bigger role in receipe planning- thinking of the steps needed to making a dish, writing out ingredients, seeing what is available, making a plan to obtain ingredients from the grocery store, shows agency in choosing a recipe. </t>
  </si>
  <si>
    <t>THI-foo-kit-1</t>
  </si>
  <si>
    <t>Sensory- Taste and Smell</t>
  </si>
  <si>
    <t>Can name basic flavors and is willing to try new foods to test flavors (sweet, crunchy)</t>
  </si>
  <si>
    <t>KNO-foo-coo-1</t>
  </si>
  <si>
    <t>Can name more nuanced flavors in food and has preferences for certain (I like sweet corn). Shows willingness to try new foods</t>
  </si>
  <si>
    <t>KNO-foo-coo-2</t>
  </si>
  <si>
    <t>Core and Curiosity</t>
  </si>
  <si>
    <t>Understands that different countries have different kinds of foods. Shows interest in naming types of food from other parts of the world, especially those they have tried.</t>
  </si>
  <si>
    <t>KNO-foo-coo-3</t>
  </si>
  <si>
    <t>Character and Curiosity</t>
  </si>
  <si>
    <t>Can name some foods that are specific to their own country/family and what is special about it. Shows an interest and respect for other cuisines by naming well known dishes from other countries</t>
  </si>
  <si>
    <t>KNO-foo-coo-4</t>
  </si>
  <si>
    <t>Executive Function</t>
  </si>
  <si>
    <t>Planning/Following Directions/Attention Management</t>
  </si>
  <si>
    <t>Arts/Crafts</t>
  </si>
  <si>
    <t>With help, can follow simple instructions to make a craft- such as glue something together</t>
  </si>
  <si>
    <t>EXEC-pla-art-1</t>
  </si>
  <si>
    <t>Has more developed fine motor skills and can follow 2-3 step directions to create something (fold, then glue)</t>
  </si>
  <si>
    <t>EXEC-pla-art-2</t>
  </si>
  <si>
    <t>With adult help, can gather materials for a project and set up area to work on a project (gather all requried materials, lay them out, name the materials)</t>
  </si>
  <si>
    <t>EXEC-pla-art-3</t>
  </si>
  <si>
    <t>With adult reading directions, can work on a craft to put something together (fold a series of shapes, look at an image and try to follow the instruction, match images on materials to real life materials)</t>
  </si>
  <si>
    <t>EXEC-pla-art-4</t>
  </si>
  <si>
    <t>Uses creativity and critical thinking to understand how to put a project together, pays attention to details such as matching A on instruction packet to the A on material, knows basic rules such as sqaure tabs have to go in square holes, persists in attempts while working on a multi-step project and refers back to directions and images to try again. Applies logical thinking skills to complete work</t>
  </si>
  <si>
    <t>--</t>
  </si>
  <si>
    <t>EXEC-pla-art-5</t>
  </si>
  <si>
    <t>Science/Tech Exploration</t>
  </si>
  <si>
    <t>Computers/Robots</t>
  </si>
  <si>
    <t>Has a more in depth understanding of robots/computer science (ex: knows that robots are machines, built by engineers, knows that computers speak in "code"), shows interest in age appropriate coding games (ex: a game where they have to write out steps for robot to follow). Starts to understand how robots can be used by scientists to help with exploration.</t>
  </si>
  <si>
    <t>KNO-sci-comprob-2</t>
  </si>
  <si>
    <t>Has basic knowledge about robots and computers (points out robots in media, robot voice/movements) and computers (knows names of parts of a computer)</t>
  </si>
  <si>
    <t>KNO-sci-comprob-1</t>
  </si>
  <si>
    <t>Core and Crit Thinking</t>
  </si>
  <si>
    <t>Physics</t>
  </si>
  <si>
    <t>Understands more complicated concepts in physics such as how light/sound works, how force works. Shows interest in doing experiments to "test"/"explore" these concepts such as by using prisms, magnifying glasses. Shows perseverance when doing experiments understanding that  re-trying an experiment allows us to see different results and understand how things change (ex: tries different rubber bands to see how each yields different force, tries different types of mangifying glasses to see how how the image changes)</t>
  </si>
  <si>
    <t>KNO-sci-phy-2</t>
  </si>
  <si>
    <t xml:space="preserve">Starts to understand basic concepts in physics such as gravity, electricity. Shows interest in doing simple experiments such as what floats/sinks in water, looking in different types of mirrors to see types of reflections etc. In museums, may be interested in exhibits related to these topics. </t>
  </si>
  <si>
    <t>KNO-sci-phy-1</t>
  </si>
  <si>
    <t>Flights</t>
  </si>
  <si>
    <t>Has knowledge about air travel (knows names of transportation such as flights, helicopters, jets etc.). May know names of specific kinds of aeroplanes, understands jobs related such as pilots, engineers etc. Shows interest in learning about how flight travel works (what are the parts of an aeroplane?)</t>
  </si>
  <si>
    <t>KNO-sci-fli-1</t>
  </si>
  <si>
    <t>Electricity</t>
  </si>
  <si>
    <t>Has knowledge about how electricity works (batteries are needed for devices to work, there are different types of electricity such as solar, wind). May show interest in electricity exhibitions at science museums such as static energy creation, lightening etc.)</t>
  </si>
  <si>
    <t>KNO-sci-elec-1</t>
  </si>
  <si>
    <t>Space/Earth</t>
  </si>
  <si>
    <t>Has knowledge about planets, space exploration, moons etc. May be able to name some planets and show interest in learning about space travel, astronauts, rockets. Understands that scientists are people who study topics related to world exploration</t>
  </si>
  <si>
    <t xml:space="preserve">KNO-Sci-spa-1
</t>
  </si>
  <si>
    <t>Natural Sciences</t>
  </si>
  <si>
    <t>Knows more advanced facts about natural sciences such as names of naturally forming wonders in the world (reefs, rainforests, wetlands). Has some knowledge about these places such as where they can be found, jobs related to exploration (scuba divers, geologists). Shows interest in learning more about a particular natural wonder (animals that live in the deep ocean, animals in the rainforest)</t>
  </si>
  <si>
    <t>KNO-Sci-wor-natsci-2</t>
  </si>
  <si>
    <t>Knows some facts about natural sciences related to the world such as types of rocks or names of bodies of water. Understands that scientists study these to learn about nature and the environment.</t>
  </si>
  <si>
    <t>KNO-Sci-wor-natsci-1</t>
  </si>
  <si>
    <t>History</t>
  </si>
  <si>
    <t>Has an interest in learning about the world in the past such as castles, languages, coins etc. Understands that history is a study of the world and humans in the past and may show interest in a specific aspect of history</t>
  </si>
  <si>
    <t>KNO-sci-wor-his-1</t>
  </si>
  <si>
    <t>Sports Knowledge</t>
  </si>
  <si>
    <t>Sports</t>
  </si>
  <si>
    <t>Knows rules of commonly played sports and can participate in them with adult help. Understands and remembers rules in different sports. Has some knowledge about history of sports (may know names of famous teams, famous players). Understands the role of sports/games play in phsyical health and development (playing sports is a good way to move my body)</t>
  </si>
  <si>
    <t>PHY-mov-spk-2</t>
  </si>
  <si>
    <t>Knows names of commonly played sports and some facts about them (knows which ball is used for soccor vs. football). May show interest in trying or watching a certain sport or learning about it.</t>
  </si>
  <si>
    <t>PHY-mov-spk-1</t>
  </si>
  <si>
    <t>Music</t>
  </si>
  <si>
    <t>Music Knowledge</t>
  </si>
  <si>
    <t>Instruments</t>
  </si>
  <si>
    <t xml:space="preserve">Knows the names of common musical instruments </t>
  </si>
  <si>
    <t>KNO-mus-ins-1</t>
  </si>
  <si>
    <t>Has an understanding of music (ex: instruments play sounds that you can sing to), knows the names of songs, lyrics, may try to sing along. Shows interest in basic rhythm (moving along to music, explores how music can be made in simple ways such as shaking, clanging, tapping hands)</t>
  </si>
  <si>
    <t>KNO-mus-msk-1</t>
  </si>
  <si>
    <t>Science General</t>
  </si>
  <si>
    <t>Weather</t>
  </si>
  <si>
    <t>Understands that weather tells us what the temperature is like outside. Can say what the weather is like and dress appropriately (it's cloudy so it could rain, I need an umbrella)</t>
  </si>
  <si>
    <t>KNO-sci-gen-wea-1</t>
  </si>
  <si>
    <t>Following Rules</t>
  </si>
  <si>
    <t>Rule based games</t>
  </si>
  <si>
    <t>Games</t>
  </si>
  <si>
    <t>Can play more complex rule-based board games that incolve teamwork, logical thinking, and executive functioning skills such as planning ahead, attention shifting etc. (ex: reading directions, planning ahead where to move their piece, understanding the end goal of the game)</t>
  </si>
  <si>
    <t>KNO-rul-gam-2</t>
  </si>
  <si>
    <t>Understands and engages in games that have rules to follow (limbo). Takes turns during games, follows rules, and remembers directions (I'm playing x in tic tac toe)</t>
  </si>
  <si>
    <t>KNO-rul-gam-1</t>
  </si>
  <si>
    <t>Scientists</t>
  </si>
  <si>
    <t>Knows what a scientist does, understands that they study how things work. Knows names of science professions such as chemists, meterologust etc., and may be able to name tools they use such as microscopes, telescopes. Shows interest in going to science museums focused on a particular interest (dinosaur museusm to learn about how scientists work with fossils)</t>
  </si>
  <si>
    <t>KNO-Sci-sci-2</t>
  </si>
  <si>
    <t>Science Exploration</t>
  </si>
  <si>
    <t>Scientific Thinking</t>
  </si>
  <si>
    <t>Shows an interest in learning about tools used for scientific discoveries such as microscopes, telescopes etc. Knows the names of these tools and understands how they are used for learning about the world. Engages in play with these objects (pretends to make a fossil out of clay, looks at things under a magnifying class, gathers leaves in nature to "explore").</t>
  </si>
  <si>
    <t>THI-sci-exp-thi-1</t>
  </si>
  <si>
    <t>Environment</t>
  </si>
  <si>
    <t>Understands the connection between environment, climate, and nature/wildlife (ex: knows that weather patterns affect animal habitats, homes that use solar energy conserve electricity, which is helpful for climate change, using less plastic is good for oceans). On their own, respects and attempts to take care of the environment (turns lights off when leaving a room, makes sure to turn off water)</t>
  </si>
  <si>
    <t>KNO-sci-exp-env-2</t>
  </si>
  <si>
    <t xml:space="preserve">Has a basic understanding of the importance  of taking care of the environment (knows to throw away trash, recycle). With help, can engage in small ways to take care of the environment (planting trees, saving water, not littering etc). </t>
  </si>
  <si>
    <t>KNO-sci-exp-env-1</t>
  </si>
  <si>
    <t>Develops early literacy skills such as print knowledge, letter recognition, letter-sound awareness</t>
  </si>
  <si>
    <t>Experiments during play to understand cause and effect</t>
  </si>
  <si>
    <t>Based on passion topics and personal interests, actively asks and seeks knowledge about them- asking why dinosaurs are extinct, how do we know the world is round. Is intentional around choosing books around a topic they are interested in etc</t>
  </si>
  <si>
    <t>Crit Thinking</t>
  </si>
  <si>
    <t xml:space="preserve">Learns building blocks of sequencing and game making via concepts such as pattern recognition and extension, logical events, </t>
  </si>
  <si>
    <t>When given the appropriate opportunities, can master skills such as sequencing, debugging, looping, and modeling</t>
  </si>
  <si>
    <t>Using coding and computational thinking skills, can create and share things such as interactive games</t>
  </si>
  <si>
    <t>Note: grey cells indicated age-ranges for the various topics; x's indicate where we have some degree of coverage within our existing content</t>
  </si>
  <si>
    <t>0 - 2</t>
  </si>
  <si>
    <t>Fisher Price</t>
  </si>
  <si>
    <t>Tangibles (toys, manipulatives, cards, workbooks, physical books)</t>
  </si>
  <si>
    <t>Experiential (co-play, classes)</t>
  </si>
  <si>
    <t>Sesame</t>
  </si>
  <si>
    <t>Future digital - interactive</t>
  </si>
  <si>
    <t>Future digital - linear</t>
  </si>
  <si>
    <t>Other considerations: HOMER IP, Licensed IP, Direct Instruction vs. Exploration, Sequential vs. Open-ended, other/new medium, potential partner/acquisition, quality of content, depth/quantity of content, whether it will actually make it into WG, analytics/engagement metrics</t>
  </si>
  <si>
    <t>MATHEMATICS</t>
  </si>
  <si>
    <t>GPM, 2-3</t>
  </si>
  <si>
    <t>new</t>
  </si>
  <si>
    <t>next - blocks, workbooks</t>
  </si>
  <si>
    <t>age up</t>
  </si>
  <si>
    <t>Explore Numbers, 3+</t>
  </si>
  <si>
    <t>next</t>
  </si>
  <si>
    <t>LITERACY</t>
  </si>
  <si>
    <t>Explore Letters, 3+</t>
  </si>
  <si>
    <t>next - physical books</t>
  </si>
  <si>
    <t>next - leveled readers</t>
  </si>
  <si>
    <t>Sesame? 2-4</t>
  </si>
  <si>
    <t>next - workbooks?</t>
  </si>
  <si>
    <t>SOCIAL EMOTIONAL SKILLS</t>
  </si>
  <si>
    <t>Explore Feelings, 3+</t>
  </si>
  <si>
    <t xml:space="preserve">next - exploratory </t>
  </si>
  <si>
    <t>next - puppets? role play?</t>
  </si>
  <si>
    <t>PHYSICAL DEVELOPMENT</t>
  </si>
  <si>
    <t xml:space="preserve">GPM, 2-3 </t>
  </si>
  <si>
    <t>GENERAL TAGS</t>
  </si>
  <si>
    <t>next - memory cards with HOMER characters?</t>
  </si>
  <si>
    <t>Explore kits, 3+</t>
  </si>
  <si>
    <t xml:space="preserve">Categories </t>
  </si>
  <si>
    <t>KMGeo1</t>
  </si>
  <si>
    <t>KMGeo2</t>
  </si>
  <si>
    <t>KMGeo3</t>
  </si>
  <si>
    <t>KMGeo4</t>
  </si>
  <si>
    <t>KMGeo5</t>
  </si>
  <si>
    <t>KMGeo6</t>
  </si>
  <si>
    <t>KMGeo7</t>
  </si>
  <si>
    <t>KMGeo8</t>
  </si>
  <si>
    <t>KMGeo9</t>
  </si>
  <si>
    <t>KMGeo10</t>
  </si>
  <si>
    <t>KMGeo11</t>
  </si>
  <si>
    <t>KMGeo12</t>
  </si>
  <si>
    <t>KMGeo13</t>
  </si>
  <si>
    <t>KMGeo14</t>
  </si>
  <si>
    <t>KMGeo15</t>
  </si>
  <si>
    <t>KMGeo16</t>
  </si>
  <si>
    <t>KMGeo17</t>
  </si>
  <si>
    <t>KMGeo18</t>
  </si>
  <si>
    <t>KMGeo19</t>
  </si>
  <si>
    <t>KNOWLEDGE</t>
  </si>
  <si>
    <t>THINKING SKILLS</t>
  </si>
  <si>
    <t>THINKING SKILLS (new)</t>
  </si>
  <si>
    <t>Executive Function &amp; Self Regulation</t>
  </si>
  <si>
    <t>Creativity &amp; Innovation</t>
  </si>
  <si>
    <t>Making Connections</t>
  </si>
  <si>
    <t>Problem Solving &amp; Critical Thinking</t>
  </si>
  <si>
    <t>Language &amp; Communication</t>
  </si>
  <si>
    <t>communication skills</t>
  </si>
  <si>
    <t xml:space="preserve">Cognitive Flexibility </t>
  </si>
  <si>
    <t>Creative Expression</t>
  </si>
  <si>
    <t>Imitation</t>
  </si>
  <si>
    <t>Categorizing/ Classifying</t>
  </si>
  <si>
    <t>Language Acquisition</t>
  </si>
  <si>
    <t>Letters &amp; Sounds</t>
  </si>
  <si>
    <t>Science concepts</t>
  </si>
  <si>
    <t>Designing with technology</t>
  </si>
  <si>
    <t xml:space="preserve">English exposure </t>
  </si>
  <si>
    <t>Prospective Memory</t>
  </si>
  <si>
    <t>relating learning to life</t>
  </si>
  <si>
    <t>seeks help from adults/peers</t>
  </si>
  <si>
    <t>conversation skills</t>
  </si>
  <si>
    <t>academic vocabulary</t>
  </si>
  <si>
    <t>Inhibitory Control</t>
  </si>
  <si>
    <t xml:space="preserve">Relating life and learning </t>
  </si>
  <si>
    <t>Cause and Effect</t>
  </si>
  <si>
    <t>Sight Words</t>
  </si>
  <si>
    <t>Logical reasoning</t>
  </si>
  <si>
    <t>Building with technology</t>
  </si>
  <si>
    <t>Fact vs opinion</t>
  </si>
  <si>
    <t>Written English</t>
  </si>
  <si>
    <t>Visual Memory</t>
  </si>
  <si>
    <t>relating life to learning</t>
  </si>
  <si>
    <t>innovation</t>
  </si>
  <si>
    <t>Thinking like a scientist</t>
  </si>
  <si>
    <t>Working Memory</t>
  </si>
  <si>
    <t>Exploration</t>
  </si>
  <si>
    <t>Symbolic Representation</t>
  </si>
  <si>
    <t>Convergent Thinking</t>
  </si>
  <si>
    <t>Comprehension</t>
  </si>
  <si>
    <t>Categorization</t>
  </si>
  <si>
    <t>Creating with technology</t>
  </si>
  <si>
    <t xml:space="preserve">Categorizing </t>
  </si>
  <si>
    <t>vocabulary acquisition</t>
  </si>
  <si>
    <t>Auditory Memory</t>
  </si>
  <si>
    <t>seeking connections</t>
  </si>
  <si>
    <t>resourcefulness</t>
  </si>
  <si>
    <t xml:space="preserve">communication etiquette </t>
  </si>
  <si>
    <t xml:space="preserve">Reasoning </t>
  </si>
  <si>
    <t>Vocabulary</t>
  </si>
  <si>
    <t>Finding proof</t>
  </si>
  <si>
    <t>Digital tools</t>
  </si>
  <si>
    <t xml:space="preserve">Geography </t>
  </si>
  <si>
    <t>phonemic awareness</t>
  </si>
  <si>
    <t>Object Permenance</t>
  </si>
  <si>
    <t>transfer</t>
  </si>
  <si>
    <t xml:space="preserve">communication media </t>
  </si>
  <si>
    <t>Problem Solving</t>
  </si>
  <si>
    <t>Innovation</t>
  </si>
  <si>
    <t>Divergent Thinking</t>
  </si>
  <si>
    <t>Patterns and Algebra</t>
  </si>
  <si>
    <t>Scientific method</t>
  </si>
  <si>
    <t>Coding</t>
  </si>
  <si>
    <t xml:space="preserve">Diversity </t>
  </si>
  <si>
    <t>fluency</t>
  </si>
  <si>
    <t>Spatial Memory</t>
  </si>
  <si>
    <t>metacognition</t>
  </si>
  <si>
    <t>Unexpected connections</t>
  </si>
  <si>
    <t>Categorization/ Classifying</t>
  </si>
  <si>
    <t>Play</t>
  </si>
  <si>
    <t>Experimentation/Scientific Thinking</t>
  </si>
  <si>
    <t>Word structure</t>
  </si>
  <si>
    <t>Curiosity -- why, when, how?</t>
  </si>
  <si>
    <t>Power and energy</t>
  </si>
  <si>
    <t>Cross cultural understanding</t>
  </si>
  <si>
    <t>pronunciation</t>
  </si>
  <si>
    <t>focused attention/attentiveness</t>
  </si>
  <si>
    <t>creative expression</t>
  </si>
  <si>
    <t>Resourcefulness</t>
  </si>
  <si>
    <t>Metacognition</t>
  </si>
  <si>
    <t>Statistics/Probability</t>
  </si>
  <si>
    <t>Cause and effect</t>
  </si>
  <si>
    <t>Electricity/Circuits/Batteries</t>
  </si>
  <si>
    <t xml:space="preserve">Prioritizing information </t>
  </si>
  <si>
    <t>working memory</t>
  </si>
  <si>
    <t xml:space="preserve">Art </t>
  </si>
  <si>
    <t>Ordering and Sequencing</t>
  </si>
  <si>
    <t>Deductive and inductive reasoning</t>
  </si>
  <si>
    <t>Simple machines (levers, pulleys)</t>
  </si>
  <si>
    <t xml:space="preserve">Archetypes </t>
  </si>
  <si>
    <t>cognitive flexibility</t>
  </si>
  <si>
    <t>Design thinking</t>
  </si>
  <si>
    <t>Perceptual thinking</t>
  </si>
  <si>
    <t>Logical predictions</t>
  </si>
  <si>
    <t>Robotics</t>
  </si>
  <si>
    <t xml:space="preserve">Landmarks </t>
  </si>
  <si>
    <t>inhibitory control</t>
  </si>
  <si>
    <t xml:space="preserve">Making </t>
  </si>
  <si>
    <t>Inferential Skills</t>
  </si>
  <si>
    <t>Reasoning</t>
  </si>
  <si>
    <t>Rhyming</t>
  </si>
  <si>
    <t>Life Science</t>
  </si>
  <si>
    <t>Cooking</t>
  </si>
  <si>
    <t>Writing</t>
  </si>
  <si>
    <t>Physical Science</t>
  </si>
  <si>
    <t>Dramatic art</t>
  </si>
  <si>
    <t>Divergent thinking</t>
  </si>
  <si>
    <t>Language Development</t>
  </si>
  <si>
    <t xml:space="preserve">         </t>
  </si>
  <si>
    <t>Earth Science</t>
  </si>
  <si>
    <t>Dramatic play</t>
  </si>
  <si>
    <t>Decoding</t>
  </si>
  <si>
    <t>Design</t>
  </si>
  <si>
    <t>flexible and adaptive thinking</t>
  </si>
  <si>
    <t xml:space="preserve">Literacy Confidence </t>
  </si>
  <si>
    <t>SOCIAL EMOTIONAL DEVELOPMENT</t>
  </si>
  <si>
    <t>Self management</t>
  </si>
  <si>
    <t>Social Skills: Relationships</t>
  </si>
  <si>
    <t>Healty Development</t>
  </si>
  <si>
    <t xml:space="preserve">Be yourself </t>
  </si>
  <si>
    <t xml:space="preserve">Persistence </t>
  </si>
  <si>
    <t>Gross Motor Skills: ( balance and coordination) dance</t>
  </si>
  <si>
    <t>visual skills</t>
  </si>
  <si>
    <t xml:space="preserve">Believe in yourself (identity) </t>
  </si>
  <si>
    <t>Understanding your emotions</t>
  </si>
  <si>
    <t>Fine Motor Skills: (hand / eye)</t>
  </si>
  <si>
    <t xml:space="preserve">auditory skills </t>
  </si>
  <si>
    <t xml:space="preserve">Trying new things </t>
  </si>
  <si>
    <t>Spatial Awareness: left/ right, body awareness, motor planning</t>
  </si>
  <si>
    <t xml:space="preserve">tactile awareness </t>
  </si>
  <si>
    <t xml:space="preserve">Accepting challenges </t>
  </si>
  <si>
    <t>Assertiveness</t>
  </si>
  <si>
    <t>Physical Play</t>
  </si>
  <si>
    <t xml:space="preserve">smell and taste </t>
  </si>
  <si>
    <t>Routines : grooming, hygiene, dressing self</t>
  </si>
  <si>
    <t xml:space="preserve">Respecting your own rights </t>
  </si>
  <si>
    <t>Prioritizing</t>
  </si>
  <si>
    <t>Listening</t>
  </si>
  <si>
    <t xml:space="preserve">Identifying feelings in self </t>
  </si>
  <si>
    <t>growth mindset/ failure as a step toward success</t>
  </si>
  <si>
    <t>taking on challenges</t>
  </si>
  <si>
    <t>persistence/grit</t>
  </si>
  <si>
    <t>Self-identity</t>
  </si>
  <si>
    <t>Innitiative</t>
  </si>
  <si>
    <t>following directions/rules</t>
  </si>
  <si>
    <t xml:space="preserve">Sharing </t>
  </si>
  <si>
    <t>willingness to explore/ try new things</t>
  </si>
  <si>
    <t xml:space="preserve">Respecting others  </t>
  </si>
  <si>
    <t>Manners</t>
  </si>
  <si>
    <t xml:space="preserve">Facing problems </t>
  </si>
  <si>
    <t>Perspective/ Point of View</t>
  </si>
  <si>
    <t xml:space="preserve">Managing anger   -- </t>
  </si>
  <si>
    <t xml:space="preserve">Respecting the  rights of others </t>
  </si>
  <si>
    <t xml:space="preserve">Managing frustration </t>
  </si>
  <si>
    <t xml:space="preserve">Delayed gratification </t>
  </si>
  <si>
    <t>Numbers</t>
  </si>
  <si>
    <t>IGNORE - FOR THE S&amp;S DECK ONLY - ILLUSTRATIVE</t>
  </si>
  <si>
    <t>Ordinal Numbers</t>
  </si>
  <si>
    <t>Place Value</t>
  </si>
  <si>
    <t>Number Operations</t>
  </si>
  <si>
    <t>Algebraic Thinking</t>
  </si>
  <si>
    <t>Mathematical Problem Solving</t>
  </si>
  <si>
    <t>Math Application</t>
  </si>
  <si>
    <t>English Language Learning (ESL/EFL)</t>
  </si>
  <si>
    <t>Social-Emotional Development</t>
  </si>
  <si>
    <t>Physical Development</t>
  </si>
  <si>
    <t>Skill Code</t>
  </si>
  <si>
    <t>SAM QUESTIONS</t>
  </si>
  <si>
    <t>Peer Review Comments</t>
  </si>
  <si>
    <t xml:space="preserve">Peggy thoughts </t>
  </si>
  <si>
    <t>HOMER experience</t>
  </si>
  <si>
    <t xml:space="preserve"> 1. Should there be younger addition and subtraction?  One more/ one less? two more / two less?
 2. shoulld being able to model a problem with physical objects be in addiiton and subtraction?   
 3. Should comparing numbers also include using the number line?  
 4. writing numerals?  Relate numerals to numbers?  </t>
  </si>
  <si>
    <t>Operations</t>
  </si>
  <si>
    <t xml:space="preserve">Might need some more clarification here...also in China kids learn negatives in primary school (probably after second grade), so would 60m be a bit early? </t>
  </si>
  <si>
    <t>Not sure about what this one means</t>
  </si>
  <si>
    <t xml:space="preserve">Would the quantity be relevant as well? like compare sets consist of up to 5 objects/10 objects etc. </t>
  </si>
  <si>
    <t xml:space="preserve">Comparing and Equivalence - should it go in numbers or operations? </t>
  </si>
  <si>
    <t>My personal thought: numbers and operations are almost inseparable----they are considered one category in many cases. If I have to put comparing and equivalence to one of them, I think it is operation at least in the primary stage. Or how about a new minor "estimation" since many times we don't have to do accurate operations to compare/estimate? Well, I'm not an expert at all so your intuition is probably more correct!</t>
  </si>
  <si>
    <t xml:space="preserve">Just to improve my English: what are the differences exactly? </t>
  </si>
  <si>
    <t xml:space="preserve">I would say that fairness has a social-emotional implication to it. Things can be even/equal without being fair. Mathematically, though, they're separate skills so we can focus on each vocab word individually. </t>
  </si>
  <si>
    <t>Understands the word "one," “two," and ”three”—can distinguish one, two, and three from many; can identify different collections of three items as “three”; asks for “three" of something; knows they are 3 years old; or put out one, two, or three items on request.</t>
  </si>
  <si>
    <t xml:space="preserve">What's the difference between "states the number" and recites count sequence"? </t>
  </si>
  <si>
    <t>Recites the count sequence would be "one, two, three, four, five, etc." "states the number" would be saying "five" when asked "what comes after 4?"</t>
  </si>
  <si>
    <t xml:space="preserve">Move to thinking skills or keep in both? </t>
  </si>
  <si>
    <t>Dividing</t>
  </si>
  <si>
    <t>Looks similar to other skills for dividing(row 82-87)</t>
  </si>
  <si>
    <t>ALTS: fair sharing, composition/decomposition of number</t>
  </si>
  <si>
    <t>Yeah, should specify the two ways in the skill</t>
  </si>
  <si>
    <t>In Symbolism or Numbers?</t>
  </si>
  <si>
    <t xml:space="preserve">Might not worth it but maybe "write numerals" can be boken down into several steps? like to understand a written number sign represent a quantity first, and then start to write some numeral-like signs with adult support, and finally be able to write numbers from 0-10 that accurately represent the quantity in their mind. </t>
  </si>
  <si>
    <t>Ordering is also in algebraic thinking</t>
  </si>
  <si>
    <t>I have something similar in SEL...the same skill in two or more minors. Peggy suggests to keep them in both places and change the wording to make them gear more towards the minors respectively</t>
  </si>
  <si>
    <t>Should ordinal terms also include second, third, fourth..? Looked those up and the age would probably be 48-60</t>
  </si>
  <si>
    <t>maybe more specific? (verbally? sequence visuals? familiar/unfamiliar events? how many events?)</t>
  </si>
  <si>
    <t>Doing interlock puzzles looks like spatial thinking for me</t>
  </si>
  <si>
    <t>It looks like a developmental stage rather than something we intend to teach? Just a thought!</t>
  </si>
  <si>
    <t xml:space="preserve">Definitely has a developmental aspect to it. </t>
  </si>
  <si>
    <t>statistics/probability</t>
  </si>
  <si>
    <t>could also be called problem solving, or could appear in each minor (e.g., uses informal language to describe addition strategies, uses informal language to describe geometry strategies, etc.)</t>
  </si>
  <si>
    <t xml:space="preserve">could also be called metacognition </t>
  </si>
  <si>
    <t>Not sure what "back-up strategy" means here..</t>
  </si>
  <si>
    <t>Could also tag as 'math confidence'</t>
  </si>
  <si>
    <t>Does algebra/geometry also need some intuition/common sense?</t>
  </si>
  <si>
    <t>Could go in thinking skills</t>
  </si>
  <si>
    <t>I have something similar in SEL (trying new things/taking challenges)</t>
  </si>
  <si>
    <t>Categories/Pillars/Area (within the HOMER Curriculum)</t>
  </si>
  <si>
    <t xml:space="preserve">Skill </t>
  </si>
  <si>
    <t>Peer Review Notes (Sam)</t>
  </si>
  <si>
    <t xml:space="preserve"> </t>
  </si>
  <si>
    <t>Knows names for between 0-10 letters in the alphabet</t>
  </si>
  <si>
    <t>Blends individual syllables  into words</t>
  </si>
  <si>
    <t>P-LC 2.(ECLKC)</t>
  </si>
  <si>
    <t>IT-LC 3.(ECLKC)</t>
  </si>
  <si>
    <t>IT-LC 4.(ECLKC)</t>
  </si>
  <si>
    <t>IT-LC 5 (ECLKC)</t>
  </si>
  <si>
    <t>IT-LC 6. (ECLKC)</t>
  </si>
  <si>
    <t>P-LC 3.(ECLKC)</t>
  </si>
  <si>
    <t>P-LC 4.(ECLKC)</t>
  </si>
  <si>
    <t>P-LC 5. (ECLKC)</t>
  </si>
  <si>
    <t>IT-LC 7. (ECLKC)</t>
  </si>
  <si>
    <t>IT-LC 8. (ECLKC)</t>
  </si>
  <si>
    <t>P-LC 6. (ECLKC)</t>
  </si>
  <si>
    <t xml:space="preserve">P-LC 1.(ECLKC) </t>
  </si>
  <si>
    <t>Engages with a wide range of fiction: fairy tales, nursery rhymes, classic stories, realistic fiction</t>
  </si>
  <si>
    <t xml:space="preserve">Identifies and isolates initial vowel sounds in words </t>
  </si>
  <si>
    <t xml:space="preserve">Identifies and isolates final vowel sounds in words </t>
  </si>
  <si>
    <t xml:space="preserve">Identifies and isolates medial vowel sounds in words </t>
  </si>
  <si>
    <t>https://pathways.org/growth-development/</t>
  </si>
  <si>
    <t>https://www.greatschools.org/gk/articles/developmental-milestones-ages-3-through-5/</t>
  </si>
  <si>
    <t xml:space="preserve"> 
Spelling</t>
  </si>
  <si>
    <t xml:space="preserve">Encodes CVC words with the short a, short i, short o, and short u sound by ungluing or isolating individual sounds into a single word </t>
  </si>
  <si>
    <t xml:space="preserve">Is able to differentiate similar images: such as the image of a bird with a red beak and one with a blue beak where the change of color is the only difference -  </t>
  </si>
  <si>
    <t xml:space="preserve">assumes that certain language and literacy skills and tasks are hard to master but is willing to keep trying in the belief that they can succeed. Will, for instance, attempt to decode an unknown word rather than skipping that word or saying any word that comes to mind. </t>
  </si>
  <si>
    <t xml:space="preserve">Most essential </t>
  </si>
  <si>
    <t xml:space="preserve">Phonemic Awareness </t>
  </si>
  <si>
    <t xml:space="preserve">Isolates sounds in words </t>
  </si>
  <si>
    <t xml:space="preserve">Blends individual phonemes into consonant blends 
</t>
  </si>
  <si>
    <t>CCSS.ELA-LITERACY.RF.1.2.B</t>
  </si>
  <si>
    <t>Hears the change in vowel sound from short to long in words such as mat/mate</t>
  </si>
  <si>
    <t>CCSS.ELA-LITERACY.RF.1.2</t>
  </si>
  <si>
    <t>Phonological Awarness</t>
  </si>
  <si>
    <t xml:space="preserve">
Identify the number of sounds in words 
</t>
  </si>
  <si>
    <t>CCSS.ELA-LITERACY.RF.1.2.C</t>
  </si>
  <si>
    <t>Long vowels / silent e</t>
  </si>
  <si>
    <t xml:space="preserve">Can explain how a silent e functions changing c/A/c words to c/A/c/e words and can reliably read c/A/c/e real words and nonsense words </t>
  </si>
  <si>
    <t>CCSS.ELA-LITERACY.RF.1.3.C</t>
  </si>
  <si>
    <t xml:space="preserve">Long vowels/ silent e </t>
  </si>
  <si>
    <t xml:space="preserve">Can explain how a silent e functions changing cve words to cvce words and can reliably  read cvce real words and nonsense words </t>
  </si>
  <si>
    <t xml:space="preserve">Long vowels /vowel teams </t>
  </si>
  <si>
    <t>Can reliably read one syllable words with oa making the long o sound - both real and nonsense</t>
  </si>
  <si>
    <t xml:space="preserve">Long vowels/ vowel teams </t>
  </si>
  <si>
    <t>Can reliably read one syllable words with ai making the long asound - both real and nonsense</t>
  </si>
  <si>
    <t>Can reliably read one syllable words with ea or ee making the long sound.</t>
  </si>
  <si>
    <t xml:space="preserve">R-control </t>
  </si>
  <si>
    <t xml:space="preserve">Can reliably read one syllable  words with ar </t>
  </si>
  <si>
    <t>CCSS.ELA-LITERACY.RF.1.3.B</t>
  </si>
  <si>
    <t>R-control</t>
  </si>
  <si>
    <t>Can reliably read one syllable words words with or</t>
  </si>
  <si>
    <t xml:space="preserve">Can correctly  read words that end in ore </t>
  </si>
  <si>
    <t>Can reliably read words with er, ir, ur</t>
  </si>
  <si>
    <t xml:space="preserve">Begins to  read transfromaton  R-control to loing vowel sound with addition of a silent e: fir to fire or star to stare or her to here -- but ignors the change with or to ore words.  </t>
  </si>
  <si>
    <t xml:space="preserve">Alternative vowel sounds </t>
  </si>
  <si>
    <t>Begins to accuratly read words like cow, now, know, how, show, blow, row, pow</t>
  </si>
  <si>
    <t xml:space="preserve">alternative vowel sounds </t>
  </si>
  <si>
    <t xml:space="preserve">Begins to accuratly read single syllable words that have ou as the vowel sound </t>
  </si>
  <si>
    <t xml:space="preserve">Begins to accuratly read single syllable words that have the sound made by  oi or oy  as the vowel sound </t>
  </si>
  <si>
    <t xml:space="preserve">compound words </t>
  </si>
  <si>
    <t>Begins to accuratly read words like sunset, bathtub, pigpen</t>
  </si>
  <si>
    <t>CCSS.ELA-LITERACY.RF.1.3.E</t>
  </si>
  <si>
    <t xml:space="preserve">two-syllable words </t>
  </si>
  <si>
    <t xml:space="preserve">Begins to accuratlyread two-syllable words with cvc/cvc pattern: rabbit, puppet, helmet, basket </t>
  </si>
  <si>
    <t>Long vowels/silent e</t>
  </si>
  <si>
    <t xml:space="preserve">Begins to accurately spell words with silent e </t>
  </si>
  <si>
    <t>CCSS.ELA-LITERACY.L.1.2.D
CCSS.ELA-LITERACY.L.1.2.E</t>
  </si>
  <si>
    <t xml:space="preserve">Long vowels  </t>
  </si>
  <si>
    <t xml:space="preserve">Is aware there are alternate spellings for some long vowel words: meet/meat and stair/stare but does not realiably spell them correctly  </t>
  </si>
  <si>
    <t>Begins to accurately spell words with ar, or, ore</t>
  </si>
  <si>
    <t>knows there are three possible spellings for the sound represented by er, ur, ir but does not reliably spell words with this sound</t>
  </si>
  <si>
    <t xml:space="preserve">Two-syllable words </t>
  </si>
  <si>
    <t>Begins to unglue sounds in two syllable words, syllable by syllable and has some accruacy in spelling these words</t>
  </si>
  <si>
    <t xml:space="preserve">Fluency </t>
  </si>
  <si>
    <t xml:space="preserve">Begins to  self-monitor spelling  </t>
  </si>
  <si>
    <t>Begins to identify misspellings in their own writing and the writing of others</t>
  </si>
  <si>
    <t>Uses invented and standard spelling in order to have a flow of written ideas</t>
  </si>
  <si>
    <t>correctly uses inflectional endings and other affixs</t>
  </si>
  <si>
    <t>CCSS.ELA-LITERACY.L.1.4.B</t>
  </si>
  <si>
    <t xml:space="preserve">Describes events, retells or invents stories in a logical sequential order </t>
  </si>
  <si>
    <r>
      <rPr>
        <rFont val="Arial"/>
        <color rgb="FF373737"/>
        <sz val="9.0"/>
        <u/>
      </rPr>
      <t xml:space="preserve">CCSS.ELA-LITERACY.SL.1.4
</t>
    </r>
    <r>
      <rPr>
        <rFont val="Arial"/>
        <color rgb="FF000000"/>
        <sz val="9.0"/>
      </rPr>
      <t xml:space="preserve">(not a perfect match but as close as possible) </t>
    </r>
  </si>
  <si>
    <t>Uses age-appropriate preopositions, adjectives, conjuctions</t>
  </si>
  <si>
    <t>CCSS.ELA-LITERACY.L.1.1</t>
  </si>
  <si>
    <t xml:space="preserve">Appreciates multiple meanings of words </t>
  </si>
  <si>
    <t>CCSS.ELA-LITERACY.L.1.5</t>
  </si>
  <si>
    <t xml:space="preserve">Define and sorts words into categories </t>
  </si>
  <si>
    <t>CCSS.ELA-LITERACY.L.1.5A</t>
  </si>
  <si>
    <t xml:space="preserve">Expressive Language </t>
  </si>
  <si>
    <t xml:space="preserve">Effectively, at an aga-appropriate level, commiunicates needs, thoughts and feelings 
 </t>
  </si>
  <si>
    <t>CCSS.ELA-LITERACY.SL.1.4
(not a perfect match but as close as possible) 
CCSS.ELA-LITERACY.SL.1.6</t>
  </si>
  <si>
    <t xml:space="preserve">Receptive Language </t>
  </si>
  <si>
    <t xml:space="preserve">Effectively, at an aga-appropriate level, understands another person's thoughts, feelings, and requests. </t>
  </si>
  <si>
    <t>CCSS.ELA-LITERACY.SL.1.1.B
(not perfect bu as close as [possible)</t>
  </si>
  <si>
    <t xml:space="preserve">Increases understanind of academic vocabulary </t>
  </si>
  <si>
    <t>CCSS.ELA-LITERACY.L.1.4</t>
  </si>
  <si>
    <t xml:space="preserve">Transitional to Fluent  </t>
  </si>
  <si>
    <t xml:space="preserve">Begins to use conventions of print, complete sentences </t>
  </si>
  <si>
    <t xml:space="preserve">CCSS.ELA-LITERACY.RF.1.1
(not perfect but close) </t>
  </si>
  <si>
    <t>Uses a combination of invented and standard spelling</t>
  </si>
  <si>
    <r>
      <rPr>
        <color rgb="FF000000"/>
        <u/>
      </rPr>
      <t xml:space="preserve">page 32 NYS English Language Arts Learning Standards 
</t>
    </r>
    <r>
      <rPr>
        <color rgb="FF1155CC"/>
        <u/>
      </rPr>
      <t>http://www.nysed.gov/common/nysed/files/programs/curriculum-instruction/nys-next-generation-ela-standards.pdf</t>
    </r>
  </si>
  <si>
    <t xml:space="preserve">Values writing </t>
  </si>
  <si>
    <t xml:space="preserve">Uses wriring for personal reasson as a mode of communication with self or others: lists, tell a story, labels </t>
  </si>
  <si>
    <t xml:space="preserve">Structure </t>
  </si>
  <si>
    <t>Emerging ability to write fiction and nonfiction stories in a sequenced  narrative</t>
  </si>
  <si>
    <t>CCSS.ELA-LITERACY.W.1.3</t>
  </si>
  <si>
    <t xml:space="preserve">Revision </t>
  </si>
  <si>
    <t xml:space="preserve">Emerging ability to revise ideas to improve a story </t>
  </si>
  <si>
    <t xml:space="preserve">All of the highlighted from Reading NEW can  be scaled up to 96 </t>
  </si>
  <si>
    <t>Relating books to books</t>
  </si>
  <si>
    <t xml:space="preserve">Main Idea </t>
  </si>
  <si>
    <t xml:space="preserve">Can identify the central message of a fiction or nonfiction story </t>
  </si>
  <si>
    <r>
      <rPr>
        <rFont val="Arial"/>
        <color rgb="FF373737"/>
        <sz val="9.0"/>
        <u/>
      </rPr>
      <t xml:space="preserve">CCSS.ELA-LITERACY.RL.1.1
</t>
    </r>
    <r>
      <rPr>
        <rFont val="Arial"/>
        <color rgb="FF000000"/>
        <sz val="9.0"/>
      </rPr>
      <t>CCSS.ELA-LITERACY.RL.1.2</t>
    </r>
  </si>
  <si>
    <t xml:space="preserve">Understands the concept that a story will have a main idea and supporting details </t>
  </si>
  <si>
    <r>
      <rPr>
        <rFont val="Arial"/>
        <color rgb="FF373737"/>
        <sz val="9.0"/>
        <u/>
      </rPr>
      <t xml:space="preserve">CCSS.ELA-LITERACY.RL.1.1
</t>
    </r>
    <r>
      <rPr>
        <rFont val="Arial"/>
        <color rgb="FF000000"/>
        <sz val="9.0"/>
      </rPr>
      <t>CCSS.ELA-LITERACY.RL.1.2</t>
    </r>
  </si>
  <si>
    <t xml:space="preserve">Story Grammar </t>
  </si>
  <si>
    <t>Can identify characters, setting and problem in a text</t>
  </si>
  <si>
    <t>CCSS.ELA-LITERACY.RL.1.3</t>
  </si>
  <si>
    <t>Can explain the plot arc of a story using the most relevant information</t>
  </si>
  <si>
    <t>CCSS.ELA-LITERACY.RL.2.5</t>
  </si>
  <si>
    <t>Appreciates the difference between fiction and nonfiction</t>
  </si>
  <si>
    <t>CCSS.ELA-LITERACY.RL.1.5</t>
  </si>
  <si>
    <t>Point of View</t>
  </si>
  <si>
    <t xml:space="preserve">Begins to differentiate fact from opinion </t>
  </si>
  <si>
    <t xml:space="preserve">CCSS.ELA-LITERACY.RL.1.5
(not perfect but close) </t>
  </si>
  <si>
    <t xml:space="preserve">Begins to apprecate characters' motivations </t>
  </si>
  <si>
    <t>CCSS.ELA-LITERACY.RL.2.6</t>
  </si>
  <si>
    <t xml:space="preserve">Begins to apprecate the difference between first and third person narratives </t>
  </si>
  <si>
    <t>Language</t>
  </si>
  <si>
    <t xml:space="preserve">Emergent understanding of figuative language </t>
  </si>
  <si>
    <t xml:space="preserve">Emergent understanding of  inference  </t>
  </si>
  <si>
    <t xml:space="preserve">Cues </t>
  </si>
  <si>
    <t xml:space="preserve">Uses cues such as pictures, headings, and context to aid in comprehension </t>
  </si>
  <si>
    <t>CCSS.ELA-LITERACY.L.1.4.A</t>
  </si>
  <si>
    <t xml:space="preserve">Ease of Reading </t>
  </si>
  <si>
    <t>Reads with expression</t>
  </si>
  <si>
    <t>CCSS.ELA-LITERACY.RF.1.4</t>
  </si>
  <si>
    <t xml:space="preserve">Reads with accuracy  and at an appropriate rate
</t>
  </si>
  <si>
    <t xml:space="preserve">Reading with meaning </t>
  </si>
  <si>
    <t>Monitors reading for meaning</t>
  </si>
  <si>
    <t>Reads age appropriate nondecodable words</t>
  </si>
  <si>
    <t>CCSS.ELA-LITERACY.RF.1.3.G</t>
  </si>
  <si>
    <t xml:space="preserve">Sight Words </t>
  </si>
  <si>
    <t xml:space="preserve">complete 220 dolch words and 95 dolch nouns </t>
  </si>
  <si>
    <t xml:space="preserve">sufffixes: er, ing, est, ed, s/es 
contractions </t>
  </si>
  <si>
    <t>Compose and decompose numbers from 11 to 19 into ten ones and some further ones (e.g., by using objects or drawings, and record each composition or decomposition by a drawing or equation (such as 18 = 10 + 8)</t>
  </si>
  <si>
    <t>Knows that the numbers 10- 90 refer to 1-9 tens  (and 0 ones).</t>
  </si>
  <si>
    <t>Place value  (addition/subtraction?)</t>
  </si>
  <si>
    <t>Use place value understanding and properties of operations to add and subtract.</t>
  </si>
  <si>
    <t>Given a two-digit number, can mentally find 10 more or 10 less than the number, without having to count and can explain the reasoning used.</t>
  </si>
  <si>
    <t>Can subtract multiples of 10 in the range 10-90 from multiples of 10 in the range 10-90 (positive or zero differences), using strategies based on place value and can explain the reasoning used.</t>
  </si>
  <si>
    <t>Can add within 100, including adding a two-digit number with a one-digit number</t>
  </si>
  <si>
    <t>Can add a two-digit number and a multiple of 10</t>
  </si>
  <si>
    <t xml:space="preserve">Majors </t>
  </si>
  <si>
    <t>Example/Notes</t>
  </si>
  <si>
    <t>US Start Age (in months)</t>
  </si>
  <si>
    <t>US End Age (in months)</t>
  </si>
  <si>
    <t>Source</t>
  </si>
  <si>
    <t>Sam Notes</t>
  </si>
  <si>
    <t>HOMER examples</t>
  </si>
  <si>
    <t>Creativity and Innovation</t>
  </si>
  <si>
    <t>Construction</t>
  </si>
  <si>
    <t xml:space="preserve">Builds towers of 4 or more blocks </t>
  </si>
  <si>
    <t xml:space="preserve">How do we distinguish that this is the creative aspect of building? And not the math/ construction play version? </t>
  </si>
  <si>
    <t xml:space="preserve">Builds towers of more than 6 blocks </t>
  </si>
  <si>
    <t>dramatic play</t>
  </si>
  <si>
    <t>Acts out solutions during dramatic play to typical problems.</t>
  </si>
  <si>
    <t>Doesn’t have a coat for a doll, so uses a blanket</t>
  </si>
  <si>
    <t xml:space="preserve">I could see this as being in the play section or even in the problem solving section. </t>
  </si>
  <si>
    <t>Looks for props to use when telling or making up a story</t>
  </si>
  <si>
    <t>I could see this being in play or problem solving</t>
  </si>
  <si>
    <t>Chooses materials/props and uses novel ways to represent ideas, characters, and objects.</t>
  </si>
  <si>
    <t>problem solving</t>
  </si>
  <si>
    <t>Pays attention to new or unusual things</t>
  </si>
  <si>
    <t xml:space="preserve">Give an example. Also, how would we measure this? Do we need one that's mroe external like "comments on new or unusual things" </t>
  </si>
  <si>
    <t>Shows willingness to participate in new activities or experiences</t>
  </si>
  <si>
    <t>Example</t>
  </si>
  <si>
    <t>Notices and responds to new people, objects, or materials in the environment</t>
  </si>
  <si>
    <t>Shows interest in how to do things</t>
  </si>
  <si>
    <t xml:space="preserve">Approaches tasks, activities and problems with creativity and imagination </t>
  </si>
  <si>
    <t>This one needs an example</t>
  </si>
  <si>
    <t>Exhibits curiosity, interest, and willingness in learning new things, having new experiences, and/or discussing a growing range of ideas</t>
  </si>
  <si>
    <t>Is interested in exploring varied environments, such as a new playground or friend's house</t>
  </si>
  <si>
    <t xml:space="preserve">Should curiosity be a major? Seems separate from creativity and innovation </t>
  </si>
  <si>
    <t>Chooses activities with a variety of toys and materials</t>
  </si>
  <si>
    <t>Actively explores how things in the world work</t>
  </si>
  <si>
    <t xml:space="preserve">How is this different than curiosity? </t>
  </si>
  <si>
    <t>Investigates areas of interest</t>
  </si>
  <si>
    <t>Needs more detail or an example</t>
  </si>
  <si>
    <t>Seeks out activities and materials that support his/her curiosity</t>
  </si>
  <si>
    <t xml:space="preserve">Plays simple make-believe games </t>
  </si>
  <si>
    <t>Acts out behaviors from characters of a story</t>
  </si>
  <si>
    <t xml:space="preserve">Plays make-believe with dolls, animals, and people </t>
  </si>
  <si>
    <t xml:space="preserve">Dramatic play might be a good contender to demonstrate more of a developmental progression. </t>
  </si>
  <si>
    <t>Shows imagination in play and interactions with others (Goal IT-ATL 9)</t>
  </si>
  <si>
    <t>Improvises with props during pretend play</t>
  </si>
  <si>
    <t>Uses a towel for a blanket or making a cookie out of play dough. see also dramatic play</t>
  </si>
  <si>
    <t>Redundant to line 4?</t>
  </si>
  <si>
    <t>Formulates rich and varied mental images</t>
  </si>
  <si>
    <t>https://files.eric.ed.gov/fulltext/ED391576.pdf</t>
  </si>
  <si>
    <t xml:space="preserve">How would we measure this? </t>
  </si>
  <si>
    <t xml:space="preserve">Distinguishes between real and pretend (inconsistent) </t>
  </si>
  <si>
    <t>Needs clarity</t>
  </si>
  <si>
    <t>Still confuses fantasy and reality at times</t>
  </si>
  <si>
    <t>Finds new things to do with familiar, everyday objects</t>
  </si>
  <si>
    <t>Uses a cooking pot for a hat or a spoon as a drumstick</t>
  </si>
  <si>
    <t xml:space="preserve">How do we distinguish this from playing pretend? </t>
  </si>
  <si>
    <t>Uses materials such as paper, paint, crayons, or blocks to make novel things</t>
  </si>
  <si>
    <t xml:space="preserve">Is this innovation or creative expression? </t>
  </si>
  <si>
    <t>Combines objects or materials in new and unexpected ways</t>
  </si>
  <si>
    <t xml:space="preserve">example? </t>
  </si>
  <si>
    <t>Constructive Play</t>
  </si>
  <si>
    <t>can engage in functional play; using materials in simple, repetitive, and exploratory ways</t>
  </si>
  <si>
    <t xml:space="preserve">Constructive play is like building and making, right? </t>
  </si>
  <si>
    <t>Can engage in purposeful play</t>
  </si>
  <si>
    <t>Goal-oriented Play</t>
  </si>
  <si>
    <t>can apply rules to pretend play</t>
  </si>
  <si>
    <t>can participate in simple games with rules</t>
  </si>
  <si>
    <t>can participate in sorting games</t>
  </si>
  <si>
    <t xml:space="preserve">not sure this fits here, because we don't call out every other game mechanic </t>
  </si>
  <si>
    <t>Open-ended Play</t>
  </si>
  <si>
    <t>uses realistic props</t>
  </si>
  <si>
    <t>Role/Pretend Play</t>
  </si>
  <si>
    <t>assigns roles to inanimate objects</t>
  </si>
  <si>
    <t>assigns roles to themselves and others</t>
  </si>
  <si>
    <t>Uses creativity to increase understanding and learning (Goal IT-ATL 8)</t>
  </si>
  <si>
    <t xml:space="preserve">this doesn't feel like the same level of granularity as some of the other ones </t>
  </si>
  <si>
    <t>Uses imagination to explore possible uses of objects and materials</t>
  </si>
  <si>
    <t>Draws upon experience in inventive and effective ways</t>
  </si>
  <si>
    <t>Shift</t>
  </si>
  <si>
    <t>Demonstrates the ability to be flexible in actions and behavior. (Goal IT-ATL 5)</t>
  </si>
  <si>
    <t xml:space="preserve">Is this shift or just flexibility? </t>
  </si>
  <si>
    <t>Cognitive Flexibility</t>
  </si>
  <si>
    <t>Initiation</t>
  </si>
  <si>
    <t>Is able to initiate and play with another child of the same age</t>
  </si>
  <si>
    <t>Shows ability to shift focus in order to attend to something else, participate in a new activity or try a new approach to solving a problem.</t>
  </si>
  <si>
    <t>Adjusts to changes in routines or usual activities when informed ahead of time by adults.</t>
  </si>
  <si>
    <t>Makes common, everyday transitions that are part of a daily schedule.</t>
  </si>
  <si>
    <t>Modifies actions or behavior in social situations, daily routines, and problem solving</t>
  </si>
  <si>
    <t>Plays quietly when asked or adjusts to changes in schedule</t>
  </si>
  <si>
    <t>Demonstrates flexibility, or the ability to switch gears, in thinking and behavior when prompted by an adult</t>
  </si>
  <si>
    <t>Tries a new way to climb a structure when the first attempt does not work</t>
  </si>
  <si>
    <t xml:space="preserve">Demonstrates flexibility in thinking and behavior without prompting at times. </t>
  </si>
  <si>
    <t>Responds consistently to adult suggestions to show flexibility in approaching tasks or solving problems</t>
  </si>
  <si>
    <t>Takes turns to share toys when many children want to use them</t>
  </si>
  <si>
    <t>Chooses to join in activities or pays attention to tasks and activities that are self-initiated</t>
  </si>
  <si>
    <t>Anticipates routines or events by taking action</t>
  </si>
  <si>
    <t xml:space="preserve">Goes to the table when it is time to eat. see also Cognitive Flexibility </t>
  </si>
  <si>
    <t>Is able to cope with an unexpected change</t>
  </si>
  <si>
    <t>Focused Attention</t>
  </si>
  <si>
    <t>Develops some ability to filter out distracting sensory stimuli in order to focus on and attend to important people or objects in the environment with support.</t>
  </si>
  <si>
    <t>Maintains focus and sustains attention with support (Goal IT-ATL 3)</t>
  </si>
  <si>
    <t>Maintains focus and attention on a simple task or activity for short periods of time</t>
  </si>
  <si>
    <t>Maintains engagement in interactions with familiar adults and children</t>
  </si>
  <si>
    <t>Shows increasing ability to attend to people, objects, and activities in order to extend or complete an activity, or to join others in a common focus</t>
  </si>
  <si>
    <t>Participates in activities and experiences with people, objects, or materials that require attention and common focus</t>
  </si>
  <si>
    <t>Engages in activities for longer periods of time and tries several times to solve more challenging problems, often using a combination of actions or behaviors.</t>
  </si>
  <si>
    <t>Engages in purposeful play for extended periods of time</t>
  </si>
  <si>
    <t>Is interested, aware, and able to maintain eye contact with others</t>
  </si>
  <si>
    <t>Maintains focus and sustains attention with minimal adult support (Goal P-ATL 6)</t>
  </si>
  <si>
    <t>With adult support, focuses attention on tasks and experiences for short periods of time, despite interruptions or distractions</t>
  </si>
  <si>
    <t>Maintains focus on activities for extended periods of time, such as 15 minutes or more</t>
  </si>
  <si>
    <t>Attends to adult during large and small group activities with minimal support</t>
  </si>
  <si>
    <t>With increasing independence, focuses attention on tasks and experiences for longer periods of time, despite interruptions or distractions</t>
  </si>
  <si>
    <t>Is able to pay attention and is not distracted by sounds not noticed by others</t>
  </si>
  <si>
    <t>Focused Attention, Managing Emotions</t>
  </si>
  <si>
    <t>Makes multiple attempts in putting puzzle pieces together</t>
  </si>
  <si>
    <t>Managing Emotions</t>
  </si>
  <si>
    <t>Modifies expressions, actions, or behaviors based on responses of others</t>
  </si>
  <si>
    <t>Uses perceptual information in directing own actions, experiences, and interactions (Goal IT-PMP 2) [inhibitory control]</t>
  </si>
  <si>
    <t>Modifies responses in social situations based on perceptual information, especially when meeting new people, such as hiding their face from an unfamiliar person.</t>
  </si>
  <si>
    <t>Is able to locate objects you are pointing to</t>
  </si>
  <si>
    <t>Applying Rules</t>
  </si>
  <si>
    <t>Applies different rules in contexts that require different behaviors</t>
  </si>
  <si>
    <t>Uses indoor voices or feet instead of outdoor voices or feet</t>
  </si>
  <si>
    <t>Following Directions</t>
  </si>
  <si>
    <t xml:space="preserve">Follows two-step instructions such as “Pick up your shoes and put them in the closet.” </t>
  </si>
  <si>
    <r>
      <rPr>
        <rFont val="Arial"/>
        <color theme="1"/>
      </rPr>
      <t xml:space="preserve">stay in TS? Move to </t>
    </r>
    <r>
      <rPr>
        <rFont val="Arial"/>
        <b/>
        <color theme="1"/>
      </rPr>
      <t>Communication</t>
    </r>
    <r>
      <rPr>
        <rFont val="Arial"/>
        <color theme="1"/>
      </rPr>
      <t>?</t>
    </r>
  </si>
  <si>
    <t>Object Permanence</t>
  </si>
  <si>
    <t xml:space="preserve">Shows awareness that people and objects still exist when they are out of sight or sound range. </t>
  </si>
  <si>
    <t>May turn head or crawl towards a parent or other familiar adult who leaves the room.</t>
  </si>
  <si>
    <t xml:space="preserve">Thinking Skills </t>
  </si>
  <si>
    <t>Notices that an object is missing from the enviornment</t>
  </si>
  <si>
    <t>Peggy?</t>
  </si>
  <si>
    <t>Recognizes the stability of people and objects in the environment (Goal IT-C 4)</t>
  </si>
  <si>
    <t xml:space="preserve">Searches for hidden or missing people or objects in the place they were last seen or found. </t>
  </si>
  <si>
    <t>May wait and watch at a door or window for the return of a family member.</t>
  </si>
  <si>
    <t xml:space="preserve">Seeks desired object that has moved from one place to another  </t>
  </si>
  <si>
    <t>Notices who is missing from a familiar group, such as family at dinner or children in a playgroup.</t>
  </si>
  <si>
    <t>Looks in several different places for a toy that was played with a few days before.</t>
  </si>
  <si>
    <t>Uses a variety of search strategies to find hidden or missing people or objects</t>
  </si>
  <si>
    <t>Looks in multiple locations for things that have been missing for some time.</t>
  </si>
  <si>
    <t xml:space="preserve">Finds things even when hidden under two or three covers </t>
  </si>
  <si>
    <t>Thinks about things not present</t>
  </si>
  <si>
    <t>Organization</t>
  </si>
  <si>
    <t>Accurately recounts recent experiences in the correct order and includes relevant details.</t>
  </si>
  <si>
    <r>
      <rPr>
        <rFont val="Arial"/>
        <color theme="1"/>
      </rPr>
      <t xml:space="preserve">see also Ordering and Sequencing. Should this move to </t>
    </r>
    <r>
      <rPr>
        <rFont val="Arial"/>
        <b/>
        <color theme="1"/>
      </rPr>
      <t>Communication?</t>
    </r>
  </si>
  <si>
    <t>Planning &amp; Prioritization</t>
  </si>
  <si>
    <t>Holds information in mind and manipulates it to perform tasks (Goal P-ATL 8)</t>
  </si>
  <si>
    <t xml:space="preserve">Tries not to repeat a mistake </t>
  </si>
  <si>
    <t>adding extra block in building a tower</t>
  </si>
  <si>
    <t>Remembers the usual location of familiar objects</t>
  </si>
  <si>
    <t>see also Object Permanence</t>
  </si>
  <si>
    <t>Distinguishes between familiar and unfamiliar people.</t>
  </si>
  <si>
    <t>Recognizes differences between familiar and unfamiliar people, objects, actions, or events (Goal IT-C 3)</t>
  </si>
  <si>
    <t xml:space="preserve">Identifies a missing object from an array of 3-4 objects </t>
  </si>
  <si>
    <t xml:space="preserve">Copies a 3-D building made of 3-5 blocks </t>
  </si>
  <si>
    <t>Recalls 1-3 objects, visual images or symbols  after a gap of time less than 5-10 seconds</t>
  </si>
  <si>
    <t xml:space="preserve">Identifies a missing object from an array of 5-7  objects </t>
  </si>
  <si>
    <t xml:space="preserve">Notices differences between images that vary in one to five ways </t>
  </si>
  <si>
    <t xml:space="preserve">Copies a 3-D building made of 5-7 blocks </t>
  </si>
  <si>
    <t xml:space="preserve">Identifies which of 2-3 objects has been moved </t>
  </si>
  <si>
    <t xml:space="preserve">Identifies which of 4-5 objects has been moved </t>
  </si>
  <si>
    <t>Watches other children and attempts to do the same task</t>
  </si>
  <si>
    <t>Watches how other children solve a problem and repeats pattern</t>
  </si>
  <si>
    <t>Recalls 1-5 objects, visual images or symbols  after a gap of time less than 30 seconds</t>
  </si>
  <si>
    <t>Memory matching games</t>
  </si>
  <si>
    <t>Recalls details in images in a picture after a gap of 5-10 seconds</t>
  </si>
  <si>
    <r>
      <rPr>
        <rFont val="Arial"/>
        <color theme="1"/>
      </rPr>
      <t xml:space="preserve"> "the boy is in a blue shirt". Should this move to </t>
    </r>
    <r>
      <rPr>
        <rFont val="Arial"/>
        <b/>
        <color theme="1"/>
      </rPr>
      <t>Communication?</t>
    </r>
  </si>
  <si>
    <t xml:space="preserve">Copies a simple one symbol picture </t>
  </si>
  <si>
    <t xml:space="preserve">Copies a 3-4 symbol picture </t>
  </si>
  <si>
    <t>72+</t>
  </si>
  <si>
    <t>Visual/Auditory Memory</t>
  </si>
  <si>
    <t>Recognizes familiar people by their faces or voices.</t>
  </si>
  <si>
    <t>Remembers actions to go with stories or songs shortly after being taught</t>
  </si>
  <si>
    <t>Remembers how to do a series of actions that were observed at an earlier time</t>
  </si>
  <si>
    <t>Shows excitement with a toy or other object that was played with days earlier</t>
  </si>
  <si>
    <t>Anticipates familiar actions or routines</t>
  </si>
  <si>
    <t>getting picked up or being fed.</t>
  </si>
  <si>
    <t>Uses perceptual information to understand objects, experiences, and interactions. (Goal IT-PMP 1)</t>
  </si>
  <si>
    <t>Uses memories as a foundation for more complex actions and thoughts (Goal IT-C 5)</t>
  </si>
  <si>
    <t>Remembers actions of familiar adults</t>
  </si>
  <si>
    <t>Remembers parts of familiar routines</t>
  </si>
  <si>
    <t>see also Imitation, Cognitive Flexibility</t>
  </si>
  <si>
    <t>Remembers how to use objects or materials from previous experience</t>
  </si>
  <si>
    <t>Prepares for next routine or activity based on past experiences</t>
  </si>
  <si>
    <t xml:space="preserve">Gets hat or coat when it is time to go outside. see also Cognitive Flexibility </t>
  </si>
  <si>
    <t>Holds small amounts of information in mind, such as two-step directions, to successfully complete simple tasks.</t>
  </si>
  <si>
    <t>Holds an increasing amount of information in mind in order to successfully complete tasks.</t>
  </si>
  <si>
    <t>Successfully follows detailed, multi-step directions, sometimes with reminders.</t>
  </si>
  <si>
    <t>recalls part of a story</t>
  </si>
  <si>
    <r>
      <rPr>
        <rFont val="Arial"/>
        <color theme="1"/>
      </rPr>
      <t xml:space="preserve">move to </t>
    </r>
    <r>
      <rPr>
        <rFont val="Arial"/>
        <b/>
        <color theme="1"/>
      </rPr>
      <t xml:space="preserve">Communication </t>
    </r>
    <r>
      <rPr>
        <rFont val="Arial"/>
        <color theme="1"/>
      </rPr>
      <t>and rename</t>
    </r>
    <r>
      <rPr>
        <rFont val="Arial"/>
        <b/>
        <color theme="1"/>
      </rPr>
      <t>?</t>
    </r>
  </si>
  <si>
    <t xml:space="preserve">Communication Skills </t>
  </si>
  <si>
    <t>Speaking</t>
  </si>
  <si>
    <t>express their feelings</t>
  </si>
  <si>
    <t>needs specificity, leveling</t>
  </si>
  <si>
    <t>engaging in conversations</t>
  </si>
  <si>
    <t>share ideas/Expresses ideas verbally</t>
  </si>
  <si>
    <t>leveled below</t>
  </si>
  <si>
    <t xml:space="preserve">Describes what is happening “now” </t>
  </si>
  <si>
    <t xml:space="preserve">Talks about making something or completing a task </t>
  </si>
  <si>
    <t xml:space="preserve">Adds to a conversation about personal experience </t>
  </si>
  <si>
    <t>listening to adults and peers</t>
  </si>
  <si>
    <t>needs leveling by age</t>
  </si>
  <si>
    <t>respect others through listening.</t>
  </si>
  <si>
    <t>Listens attentively to follow directions to perform a task or follow a story</t>
  </si>
  <si>
    <t xml:space="preserve">Follows simple directions (one or two-step) </t>
  </si>
  <si>
    <t>already exists elsewhere, combine and simplify</t>
  </si>
  <si>
    <t>http://static.battelleforkids.org/documents/p21/P21EarlyChildhoodFramework.pdf</t>
  </si>
  <si>
    <t>Follows simple directions and can repeat them to help others; retells a simple story after hearing it</t>
  </si>
  <si>
    <t>Uses listening and speaking strategies during discussions of stories and events</t>
  </si>
  <si>
    <t>Storytelling</t>
  </si>
  <si>
    <t>needs a lot added</t>
  </si>
  <si>
    <t>Range of Use</t>
  </si>
  <si>
    <t>observing how people communicate</t>
  </si>
  <si>
    <t>ask questions</t>
  </si>
  <si>
    <t>probably exists already somewhere else in this doc</t>
  </si>
  <si>
    <t>Uses spoken and written language for a variety of purposes</t>
  </si>
  <si>
    <t xml:space="preserve">Uses language to share a story or describe an event or action </t>
  </si>
  <si>
    <t xml:space="preserve">Uses language to repeat simple stories, songs, or rhymes, or to relate experiences </t>
  </si>
  <si>
    <t>Describes an event or story and then draws a picture about it</t>
  </si>
  <si>
    <t>Asks and answers questions in order to seek help, get information, or clarify something that is not understood</t>
  </si>
  <si>
    <t xml:space="preserve">Asks “why” and “how” to gather and clarify information </t>
  </si>
  <si>
    <t xml:space="preserve">Gives clear directions to complete a simple task or play a game </t>
  </si>
  <si>
    <t xml:space="preserve">Asks and answers questions about key details in a story or information presented orally </t>
  </si>
  <si>
    <t>Diversity of Use (environment)</t>
  </si>
  <si>
    <t>needs leveling, specificity</t>
  </si>
  <si>
    <t>Describes familiar people, places, things, and events</t>
  </si>
  <si>
    <t>Engages verbally with stories in books and movies</t>
  </si>
  <si>
    <t xml:space="preserve">Makes up simple songs or stories </t>
  </si>
  <si>
    <t xml:space="preserve">Recounts or describes key ideas or details from a story or event </t>
  </si>
  <si>
    <r>
      <rPr>
        <rFont val="Arial"/>
        <color theme="1"/>
      </rPr>
      <t>Language Acquisition (</t>
    </r>
    <r>
      <rPr>
        <rFont val="Arial"/>
        <b/>
        <color theme="1"/>
      </rPr>
      <t>rename this?</t>
    </r>
    <r>
      <rPr>
        <rFont val="Arial"/>
        <color theme="1"/>
      </rPr>
      <t>)</t>
    </r>
  </si>
  <si>
    <t>Asking Questions</t>
  </si>
  <si>
    <t>Expresses surprise or asks about unexpected outcomes or unusual people, actions, or events.</t>
  </si>
  <si>
    <r>
      <rPr>
        <rFont val="Arial"/>
        <color theme="1"/>
      </rPr>
      <t xml:space="preserve">see also Cognitive Flexibility; </t>
    </r>
    <r>
      <rPr>
        <rFont val="Arial"/>
        <b/>
        <color theme="1"/>
      </rPr>
      <t>rename this minor?</t>
    </r>
  </si>
  <si>
    <r>
      <rPr>
        <rFont val="Arial"/>
        <color theme="1"/>
      </rPr>
      <t>Language Acquisition (</t>
    </r>
    <r>
      <rPr>
        <rFont val="Arial"/>
        <b/>
        <color theme="1"/>
      </rPr>
      <t>rename this?</t>
    </r>
    <r>
      <rPr>
        <rFont val="Arial"/>
        <color theme="1"/>
      </rPr>
      <t>)</t>
    </r>
  </si>
  <si>
    <t>Asking questions</t>
  </si>
  <si>
    <t>Looks around environment and asks about things he/ she sees</t>
  </si>
  <si>
    <t>rename this minor?</t>
  </si>
  <si>
    <r>
      <rPr>
        <rFont val="Arial"/>
        <color theme="1"/>
      </rPr>
      <t>Language Acquisition (</t>
    </r>
    <r>
      <rPr>
        <rFont val="Arial"/>
        <b/>
        <color theme="1"/>
      </rPr>
      <t>rename this?</t>
    </r>
    <r>
      <rPr>
        <rFont val="Arial"/>
        <color theme="1"/>
      </rPr>
      <t>)</t>
    </r>
  </si>
  <si>
    <t>Asks "what" and "where" questions</t>
  </si>
  <si>
    <r>
      <rPr>
        <rFont val="Arial"/>
        <color theme="1"/>
      </rPr>
      <t>Language Acquisition (</t>
    </r>
    <r>
      <rPr>
        <rFont val="Arial"/>
        <b/>
        <color theme="1"/>
      </rPr>
      <t>rename this?</t>
    </r>
    <r>
      <rPr>
        <rFont val="Arial"/>
        <color theme="1"/>
      </rPr>
      <t>)</t>
    </r>
  </si>
  <si>
    <t>Asks questions using who, what, how, why, when, where, what if.</t>
  </si>
  <si>
    <r>
      <rPr>
        <rFont val="Arial"/>
        <color theme="1"/>
      </rPr>
      <t>Language Acquisition (</t>
    </r>
    <r>
      <rPr>
        <rFont val="Arial"/>
        <b/>
        <color theme="1"/>
      </rPr>
      <t>rename this?</t>
    </r>
    <r>
      <rPr>
        <rFont val="Arial"/>
        <color theme="1"/>
      </rPr>
      <t>)</t>
    </r>
  </si>
  <si>
    <t>Seeks additional clarity to further his/her knowledge.</t>
  </si>
  <si>
    <r>
      <rPr>
        <rFont val="Arial"/>
        <color theme="1"/>
      </rPr>
      <t>Language Acquisition (</t>
    </r>
    <r>
      <rPr>
        <rFont val="Arial"/>
        <b/>
        <color theme="1"/>
      </rPr>
      <t>rename this?</t>
    </r>
    <r>
      <rPr>
        <rFont val="Arial"/>
        <color theme="1"/>
      </rPr>
      <t>)</t>
    </r>
  </si>
  <si>
    <t>Observes other children and asks peers why they did something</t>
  </si>
  <si>
    <r>
      <rPr>
        <rFont val="Arial"/>
        <color theme="1"/>
      </rPr>
      <t xml:space="preserve">asks a peer “Why did you put the sand in the truck?”. </t>
    </r>
    <r>
      <rPr>
        <rFont val="Arial"/>
        <b/>
        <color theme="1"/>
      </rPr>
      <t>rename this minor?</t>
    </r>
  </si>
  <si>
    <r>
      <rPr>
        <rFont val="Arial"/>
        <color theme="1"/>
      </rPr>
      <t>Language Acquisition (</t>
    </r>
    <r>
      <rPr>
        <rFont val="Arial"/>
        <b/>
        <color theme="1"/>
      </rPr>
      <t>rename this?</t>
    </r>
    <r>
      <rPr>
        <rFont val="Arial"/>
        <color theme="1"/>
      </rPr>
      <t>)</t>
    </r>
  </si>
  <si>
    <t>Watches a peer and asks, “How can I do that?”</t>
  </si>
  <si>
    <r>
      <rPr>
        <rFont val="Arial"/>
        <color theme="1"/>
      </rPr>
      <t>Language Acquisition (</t>
    </r>
    <r>
      <rPr>
        <rFont val="Arial"/>
        <b/>
        <color theme="1"/>
      </rPr>
      <t>rename this?</t>
    </r>
    <r>
      <rPr>
        <rFont val="Arial"/>
        <color theme="1"/>
      </rPr>
      <t>)</t>
    </r>
  </si>
  <si>
    <t>Joins others in an activity and asks about how to play or what they are doing (observing and pitching in)</t>
  </si>
  <si>
    <r>
      <rPr>
        <rFont val="Arial"/>
        <color theme="1"/>
      </rPr>
      <t>Language Acquisition (</t>
    </r>
    <r>
      <rPr>
        <rFont val="Arial"/>
        <b/>
        <color theme="1"/>
      </rPr>
      <t>rename this?</t>
    </r>
    <r>
      <rPr>
        <rFont val="Arial"/>
        <color theme="1"/>
      </rPr>
      <t>)</t>
    </r>
  </si>
  <si>
    <t>Expressing emotion</t>
  </si>
  <si>
    <t>Shows delight in creating something new</t>
  </si>
  <si>
    <r>
      <rPr>
        <rFont val="Arial"/>
        <color theme="1"/>
      </rPr>
      <t>Language Acquisition (</t>
    </r>
    <r>
      <rPr>
        <rFont val="Arial"/>
        <b/>
        <color theme="1"/>
      </rPr>
      <t>rename this?</t>
    </r>
    <r>
      <rPr>
        <rFont val="Arial"/>
        <color theme="1"/>
      </rPr>
      <t>)</t>
    </r>
  </si>
  <si>
    <t>Expressing ideas and fantasy</t>
  </si>
  <si>
    <t>should this go to Literacy &amp; Language?</t>
  </si>
  <si>
    <r>
      <rPr>
        <rFont val="Arial"/>
        <color theme="1"/>
      </rPr>
      <t>Language Acquisition (</t>
    </r>
    <r>
      <rPr>
        <rFont val="Arial"/>
        <b/>
        <color theme="1"/>
      </rPr>
      <t>rename this?</t>
    </r>
    <r>
      <rPr>
        <rFont val="Arial"/>
        <color theme="1"/>
      </rPr>
      <t>)</t>
    </r>
  </si>
  <si>
    <t>Suggests ideas on how to change activity in the middle of play</t>
  </si>
  <si>
    <r>
      <rPr>
        <rFont val="Arial"/>
        <color theme="1"/>
      </rPr>
      <t>Language Acquisition (</t>
    </r>
    <r>
      <rPr>
        <rFont val="Arial"/>
        <b/>
        <color theme="1"/>
      </rPr>
      <t>rename this?</t>
    </r>
    <r>
      <rPr>
        <rFont val="Arial"/>
        <color theme="1"/>
      </rPr>
      <t>)</t>
    </r>
  </si>
  <si>
    <t>Follows 2 step unrelated directions</t>
  </si>
  <si>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</si>
  <si>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</si>
  <si>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t>Understands basic nouns and pronouns</t>
  </si>
  <si>
    <r>
      <rPr>
        <rFont val="Arial"/>
        <color theme="1"/>
      </rPr>
      <t>Language Acquisition (</t>
    </r>
    <r>
      <rPr>
        <rFont val="Arial"/>
        <b/>
        <color theme="1"/>
      </rPr>
      <t>rename this?</t>
    </r>
    <r>
      <rPr>
        <rFont val="Arial"/>
        <color theme="1"/>
      </rPr>
      <t>)</t>
    </r>
  </si>
  <si>
    <t>Understands "mine" and "yours"</t>
  </si>
  <si>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</si>
  <si>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</si>
  <si>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</si>
  <si>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t>Understands "why" questions</t>
  </si>
  <si>
    <t>I feel like this can go in both Lit&amp;Lang and Thinking Skills?</t>
  </si>
  <si>
    <r>
      <rPr>
        <rFont val="Arial"/>
        <color theme="1"/>
      </rPr>
      <t>Language Acquisition (</t>
    </r>
    <r>
      <rPr>
        <rFont val="Arial"/>
        <b/>
        <color theme="1"/>
      </rPr>
      <t>rename this?</t>
    </r>
    <r>
      <rPr>
        <rFont val="Arial"/>
        <color theme="1"/>
      </rPr>
      <t>)</t>
    </r>
  </si>
  <si>
    <t>Has simple understanding of concepts including color, space, and time</t>
  </si>
  <si>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</si>
  <si>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</si>
  <si>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</si>
  <si>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</si>
  <si>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t>very interested in words and language; seeks knowledge</t>
  </si>
  <si>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</si>
  <si>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</si>
  <si>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t>Language Expression</t>
  </si>
  <si>
    <t>Comments about similarities or differences between new people, objects, or events, and ones that are more familiar.</t>
  </si>
  <si>
    <t>stay in Thinking Skills?</t>
  </si>
  <si>
    <r>
      <rPr>
        <rFont val="Arial"/>
        <color theme="1"/>
      </rPr>
      <t>Language Acquisition (</t>
    </r>
    <r>
      <rPr>
        <rFont val="Arial"/>
        <b/>
        <color theme="1"/>
      </rPr>
      <t>rename this?</t>
    </r>
    <r>
      <rPr>
        <rFont val="Arial"/>
        <color theme="1"/>
      </rPr>
      <t>)</t>
    </r>
  </si>
  <si>
    <t>Repeats simple rules about expected behavior</t>
  </si>
  <si>
    <t>"We wash our hands before we eat." stay in Thinking Skills?</t>
  </si>
  <si>
    <r>
      <rPr>
        <rFont val="Arial"/>
        <color theme="1"/>
      </rPr>
      <t>Language Acquisition (</t>
    </r>
    <r>
      <rPr>
        <rFont val="Arial"/>
        <b/>
        <color theme="1"/>
      </rPr>
      <t>rename this?</t>
    </r>
    <r>
      <rPr>
        <rFont val="Arial"/>
        <color theme="1"/>
      </rPr>
      <t>)</t>
    </r>
  </si>
  <si>
    <t xml:space="preserve">Anticipates and communicates about multiple steps of familiar routines, activities, or events. </t>
  </si>
  <si>
    <r>
      <rPr>
        <rFont val="Arial"/>
        <color theme="1"/>
      </rPr>
      <t>Language Acquisition (</t>
    </r>
    <r>
      <rPr>
        <rFont val="Arial"/>
        <b/>
        <color theme="1"/>
      </rPr>
      <t>rename this?</t>
    </r>
    <r>
      <rPr>
        <rFont val="Arial"/>
        <color theme="1"/>
      </rPr>
      <t>)</t>
    </r>
  </si>
  <si>
    <t>Tells others about memories and past experiences</t>
  </si>
  <si>
    <r>
      <rPr>
        <rFont val="Arial"/>
        <color theme="1"/>
      </rPr>
      <t xml:space="preserve">see also Working Memory, </t>
    </r>
    <r>
      <rPr>
        <rFont val="Arial"/>
        <b/>
        <color theme="1"/>
      </rPr>
      <t>stay in Thinking Skills?</t>
    </r>
  </si>
  <si>
    <r>
      <rPr>
        <rFont val="Arial"/>
        <color theme="1"/>
      </rPr>
      <t>Language Acquisition (</t>
    </r>
    <r>
      <rPr>
        <rFont val="Arial"/>
        <b/>
        <color theme="1"/>
      </rPr>
      <t>rename this?</t>
    </r>
    <r>
      <rPr>
        <rFont val="Arial"/>
        <color theme="1"/>
      </rPr>
      <t>)</t>
    </r>
  </si>
  <si>
    <t>Language expression</t>
  </si>
  <si>
    <t>Asks other children or adults for specific materials to use during a play activity</t>
  </si>
  <si>
    <r>
      <rPr>
        <rFont val="Arial"/>
        <color theme="1"/>
      </rPr>
      <t>Language Acquisition (</t>
    </r>
    <r>
      <rPr>
        <rFont val="Arial"/>
        <b/>
        <color theme="1"/>
      </rPr>
      <t>rename this?</t>
    </r>
    <r>
      <rPr>
        <rFont val="Arial"/>
        <color theme="1"/>
      </rPr>
      <t>)</t>
    </r>
  </si>
  <si>
    <t>tells longer stories</t>
  </si>
  <si>
    <r>
      <rPr>
        <rFont val="Arial"/>
        <color theme="1"/>
      </rPr>
      <t>Language Acquisition (</t>
    </r>
    <r>
      <rPr>
        <rFont val="Arial"/>
        <b/>
        <color theme="1"/>
      </rPr>
      <t>rename this?</t>
    </r>
    <r>
      <rPr>
        <rFont val="Arial"/>
        <color theme="1"/>
      </rPr>
      <t>)</t>
    </r>
  </si>
  <si>
    <t xml:space="preserve">Language Expression, Shift/Cognitive Flexibility </t>
  </si>
  <si>
    <t>Tells others about changes in usual routines or schedules.</t>
  </si>
  <si>
    <r>
      <rPr>
        <rFont val="Arial"/>
        <color theme="1"/>
      </rPr>
      <t>Language Acquisition (</t>
    </r>
    <r>
      <rPr>
        <rFont val="Arial"/>
        <b/>
        <color theme="1"/>
      </rPr>
      <t>rename this?</t>
    </r>
    <r>
      <rPr>
        <rFont val="Arial"/>
        <color theme="1"/>
      </rPr>
      <t>)</t>
    </r>
  </si>
  <si>
    <t>Requesting aid from adults/peers</t>
  </si>
  <si>
    <t>Seeks information from others</t>
  </si>
  <si>
    <r>
      <rPr>
        <rFont val="Arial"/>
        <color theme="1"/>
      </rPr>
      <t>Language Acquisition (</t>
    </r>
    <r>
      <rPr>
        <rFont val="Arial"/>
        <b/>
        <color theme="1"/>
      </rPr>
      <t>rename this?</t>
    </r>
    <r>
      <rPr>
        <rFont val="Arial"/>
        <color theme="1"/>
      </rPr>
      <t>)</t>
    </r>
  </si>
  <si>
    <t>Asks for help when trying something new</t>
  </si>
  <si>
    <r>
      <rPr>
        <rFont val="Arial"/>
        <color theme="1"/>
      </rPr>
      <t>Language Acquisition (</t>
    </r>
    <r>
      <rPr>
        <rFont val="Arial"/>
        <b/>
        <color theme="1"/>
      </rPr>
      <t>rename this?</t>
    </r>
    <r>
      <rPr>
        <rFont val="Arial"/>
        <color theme="1"/>
      </rPr>
      <t>)</t>
    </r>
  </si>
  <si>
    <t>Asks a friend or sibling to join in play to solve a problem</t>
  </si>
  <si>
    <r>
      <rPr>
        <rFont val="Arial"/>
        <color theme="1"/>
      </rPr>
      <t>Language Acquisition (</t>
    </r>
    <r>
      <rPr>
        <rFont val="Arial"/>
        <b/>
        <color theme="1"/>
      </rPr>
      <t>rename this?</t>
    </r>
    <r>
      <rPr>
        <rFont val="Arial"/>
        <color theme="1"/>
      </rPr>
      <t>)</t>
    </r>
  </si>
  <si>
    <t>Seeks out connections, relations and assistance from peers and adults to complete a task.</t>
  </si>
  <si>
    <r>
      <rPr>
        <rFont val="Arial"/>
        <color theme="1"/>
      </rPr>
      <t>Language Acquisition (</t>
    </r>
    <r>
      <rPr>
        <rFont val="Arial"/>
        <b/>
        <color theme="1"/>
      </rPr>
      <t>rename this?</t>
    </r>
    <r>
      <rPr>
        <rFont val="Arial"/>
        <color theme="1"/>
      </rPr>
      <t>)</t>
    </r>
  </si>
  <si>
    <t>Seeks assistance when the next step seems unclear or appears too difficult.</t>
  </si>
  <si>
    <r>
      <rPr>
        <rFont val="Arial"/>
        <color theme="1"/>
      </rPr>
      <t>Language Acquisition (</t>
    </r>
    <r>
      <rPr>
        <rFont val="Arial"/>
        <b/>
        <color theme="1"/>
      </rPr>
      <t>rename this?</t>
    </r>
    <r>
      <rPr>
        <rFont val="Arial"/>
        <color theme="1"/>
      </rPr>
      <t>)</t>
    </r>
  </si>
  <si>
    <t>Asks teacher for help when struggling with a new task</t>
  </si>
  <si>
    <r>
      <rPr>
        <rFont val="Arial"/>
        <color theme="1"/>
      </rPr>
      <t>Language Acquisition (</t>
    </r>
    <r>
      <rPr>
        <rFont val="Arial"/>
        <b/>
        <color theme="1"/>
      </rPr>
      <t>rename this?</t>
    </r>
    <r>
      <rPr>
        <rFont val="Arial"/>
        <color theme="1"/>
      </rPr>
      <t>)</t>
    </r>
  </si>
  <si>
    <t>Should this go to Literacy &amp; Language?</t>
  </si>
  <si>
    <r>
      <rPr>
        <rFont val="Arial"/>
        <color theme="1"/>
      </rPr>
      <t>Language Acquisition (</t>
    </r>
    <r>
      <rPr>
        <rFont val="Arial"/>
        <b/>
        <color theme="1"/>
      </rPr>
      <t>rename this?</t>
    </r>
    <r>
      <rPr>
        <rFont val="Arial"/>
        <color theme="1"/>
      </rPr>
      <t>)</t>
    </r>
  </si>
  <si>
    <t>Uses "in" and "on"</t>
  </si>
  <si>
    <r>
      <rPr>
        <rFont val="Arial"/>
        <color theme="1"/>
      </rPr>
      <t>Language Acquisition (</t>
    </r>
    <r>
      <rPr>
        <rFont val="Arial"/>
        <b/>
        <color theme="1"/>
      </rPr>
      <t>rename this?</t>
    </r>
    <r>
      <rPr>
        <rFont val="Arial"/>
        <color theme="1"/>
      </rPr>
      <t>)</t>
    </r>
  </si>
  <si>
    <t xml:space="preserve">Uses plurals </t>
  </si>
  <si>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</si>
  <si>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</si>
  <si>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t>uses future tense</t>
  </si>
  <si>
    <r>
      <rPr>
        <rFont val="Arial"/>
        <color theme="1"/>
      </rPr>
      <t>Language Acquisition (</t>
    </r>
    <r>
      <rPr>
        <rFont val="Arial"/>
        <b/>
        <color theme="1"/>
      </rPr>
      <t>rename this?</t>
    </r>
    <r>
      <rPr>
        <rFont val="Arial"/>
        <color theme="1"/>
      </rPr>
      <t>)</t>
    </r>
  </si>
  <si>
    <t>Says name and address</t>
  </si>
  <si>
    <t>stay in Thinking Skills? Cross with Physical&gt;Healthy Development&gt; Safety?</t>
  </si>
  <si>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</si>
  <si>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</si>
  <si>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r>
      <rPr>
        <rFont val="Arial"/>
        <color theme="1"/>
      </rPr>
      <t>Language Acquisition (</t>
    </r>
    <r>
      <rPr>
        <rFont val="Arial"/>
        <b/>
        <color theme="1"/>
      </rPr>
      <t>rename this?</t>
    </r>
    <r>
      <rPr>
        <rFont val="Arial"/>
        <color theme="1"/>
      </rPr>
      <t>)</t>
    </r>
  </si>
  <si>
    <t>speaks fluently; correctly uses plurals, pronouns, tenses</t>
  </si>
  <si>
    <r>
      <rPr>
        <rFont val="Arial"/>
        <color theme="1"/>
      </rPr>
      <t>Language Acquisition (</t>
    </r>
    <r>
      <rPr>
        <rFont val="Arial"/>
        <b/>
        <color theme="1"/>
      </rPr>
      <t>rename this?</t>
    </r>
    <r>
      <rPr>
        <rFont val="Arial"/>
        <color theme="1"/>
      </rPr>
      <t>)</t>
    </r>
  </si>
  <si>
    <t>Uses complex language</t>
  </si>
  <si>
    <t>Engages in reciprocal imitation games</t>
  </si>
  <si>
    <t>Pats on a table, hands an object back and forth</t>
  </si>
  <si>
    <t>Observes and imitates sounds, words, gestures, actions, and behaviors (Goal IT-C 11)</t>
  </si>
  <si>
    <t>Imitates what other people did earlier</t>
  </si>
  <si>
    <t>Wipes up a spill or closes a door</t>
  </si>
  <si>
    <t>Imitates everyday actions of others</t>
  </si>
  <si>
    <t>Pretends to feed a doll or stuffed toy</t>
  </si>
  <si>
    <t>Uses perceptual information about properties of objects in matching and associating them with each other through play and interaction with an adult, such as using a play bottle to feed a baby doll. [dramatic play]</t>
  </si>
  <si>
    <t>Watches and imitates adult actions involving multiple steps</t>
  </si>
  <si>
    <t>Gets spoons and forks to set a table.</t>
  </si>
  <si>
    <t>Imitates someone else's conversation</t>
  </si>
  <si>
    <r>
      <rPr>
        <rFont val="Arial"/>
        <color theme="1"/>
      </rPr>
      <t xml:space="preserve">Pretend plays, or on a toy phone; </t>
    </r>
    <r>
      <rPr>
        <rFont val="Arial"/>
        <b/>
        <color theme="1"/>
      </rPr>
      <t>stay in Thinking Skills?</t>
    </r>
  </si>
  <si>
    <t>Imitates more complex actions, words, or signs at a later time in order to communicate, make, or do something.</t>
  </si>
  <si>
    <t>Acts out routines, stories, or social roles using toys and other materials as props</t>
  </si>
  <si>
    <t>Sets toy dishes and cups on a table or pretends to shop for groceries</t>
  </si>
  <si>
    <t>Mimics adults and seeks praise</t>
  </si>
  <si>
    <t xml:space="preserve">Child actively explores people and objects to understand self, others, and objects (Goal IT-C 1) </t>
  </si>
  <si>
    <t>Learns about characteristics of people and properties and uses of objects through the senses and active exploration.</t>
  </si>
  <si>
    <t>Uses pretend play to increase understanding of culture, environment, and experiences (Goal IT-C 13)</t>
  </si>
  <si>
    <t>See also symbolic representation, dramatic play</t>
  </si>
  <si>
    <t>Recalls a similar family event when hearing a story read</t>
  </si>
  <si>
    <t>stay in Thinking Skills&gt;Making Connections? Or move to Lit&amp;Lang?</t>
  </si>
  <si>
    <t>Matches pictures to objects</t>
  </si>
  <si>
    <t>learns by doing and through the senses</t>
  </si>
  <si>
    <t>continues to learn through experiences and the senses</t>
  </si>
  <si>
    <t>Begins to grasp that pictures and symbols can represent real objects</t>
  </si>
  <si>
    <t>grasps the concepts of past, present, and future but does not understand duration of time</t>
  </si>
  <si>
    <t xml:space="preserve">Knows about things used every day, like money and food </t>
  </si>
  <si>
    <t>Uses familiar objects to represent something else</t>
  </si>
  <si>
    <t>Understands that some symbols have meaning, such as a sign or a drawing</t>
  </si>
  <si>
    <t>Uses objects or symbols to represent something else (Goal IT-C 12)</t>
  </si>
  <si>
    <t>Uses toy objects in ways similar to the real objects they represent</t>
  </si>
  <si>
    <t>Talks on a toy phone. see also dramatic play</t>
  </si>
  <si>
    <t>Uses objects as symbols to represent other objects during pretend play</t>
  </si>
  <si>
    <t>Uses blocks for toy cars or trucks. see also dramatic play</t>
  </si>
  <si>
    <t xml:space="preserve">Begins to sort shapes and colors </t>
  </si>
  <si>
    <t>Stacks objects of the same color</t>
  </si>
  <si>
    <t xml:space="preserve">Understands the idea of “same” and “different” </t>
  </si>
  <si>
    <t>Views pictures or arrangements of objects and indicates verbally whether they are the same or different</t>
  </si>
  <si>
    <t>Classifies (same/different, alike/not alike) objects by physical features: shape</t>
  </si>
  <si>
    <t>Matches two like pictures in a set of five pictures</t>
  </si>
  <si>
    <t>Classifies (same/different, alike/not alike) objects by physical features: color</t>
  </si>
  <si>
    <t>Classifies (same/different, alike/not alike) objects by physical features: size</t>
  </si>
  <si>
    <t>Organizes objects that go together in groups</t>
  </si>
  <si>
    <t>Repeats an action to make things happen or to get an adult to repeat an action</t>
  </si>
  <si>
    <t>Drops a toy from the high chair repeatedly and waits for an adult to pick it up</t>
  </si>
  <si>
    <t>Uses understanding of causal relationships to act on social and physical environments. (overall infant/toddler goal) (Goal IT-C 2)</t>
  </si>
  <si>
    <t>Engages in purposeful actions to cause things to happen</t>
  </si>
  <si>
    <t>Makes splashes in a puddle; rolls a ball to knock over a tower</t>
  </si>
  <si>
    <t>Observes others making things happen to understand the cause and effect relationship of intention and action</t>
  </si>
  <si>
    <t>Sees an adult prepare to go outside and then goes to get their own jacket</t>
  </si>
  <si>
    <t>Experiments with different behaviors to see how people and objects react</t>
  </si>
  <si>
    <t>Combines information gained through the senses to understand objects, experiences, and interactions.</t>
  </si>
  <si>
    <t>Plans ways to solve problems based on knowledge and experience, such as getting a stool to reach a book that is on a shelf after trying to reach it on tiptoes.</t>
  </si>
  <si>
    <t>see also Planning in Executive Function</t>
  </si>
  <si>
    <t>Describes why a specific approach will solve a problem (e.g., “If we use scissors, we can cut a straight line versus ripping the paper”)</t>
  </si>
  <si>
    <t>Stay in Thinking Skills?</t>
  </si>
  <si>
    <t>Attempts to solve a problem by guessing based on previous success</t>
  </si>
  <si>
    <t>see also Problem Solving</t>
  </si>
  <si>
    <t>Shows repetitive patterns in actions or behaviors but sometimes tries more than one approach to solving a problem or engaging someone in interaction.</t>
  </si>
  <si>
    <t>Adjusts ways of interacting with materials based on sensory and perceptual information</t>
  </si>
  <si>
    <t>Presses harder on clay than on play dough to make something</t>
  </si>
  <si>
    <t>Shows flexibility in problem solving by trying more than one approach.</t>
  </si>
  <si>
    <t>Tries different strategies to complete work or solve problems, including with other children.</t>
  </si>
  <si>
    <t>Experiments with everyday objects or materials to answer "What?" "Why?" or "How?" questions.</t>
  </si>
  <si>
    <t>Observes and experiments with how things work</t>
  </si>
  <si>
    <t xml:space="preserve">Does puzzles with 3 or 4 pieces </t>
  </si>
  <si>
    <t>Does simple puzzles (up to four 4 pieces)</t>
  </si>
  <si>
    <t>Identifies a problem and tries to solve it independently</t>
  </si>
  <si>
    <t>Identifies additional materials to complete a task.</t>
  </si>
  <si>
    <t>Thinks literally; starting to develop logical thinking</t>
  </si>
  <si>
    <t>Starts to recognize patterns among objects - round, soft, etc.</t>
  </si>
  <si>
    <t>Thinking is still naive; doesn't use adult logic</t>
  </si>
  <si>
    <t>Goal IT-C 6. Child learns to use a variety of strategies in solving problems.</t>
  </si>
  <si>
    <t>Uses a variety of strategies to solve problems, such as trial and error, simple tools, or asking someone to help.</t>
  </si>
  <si>
    <t>see also divergent thinking</t>
  </si>
  <si>
    <t>Tries to solve the same problem in several different ways at different times.</t>
  </si>
  <si>
    <t>Handles or explores objects or materials in different ways depending on perceptual information about the objects or materials, such as fragile, messy, or sticky properties. [physical/fine motor]</t>
  </si>
  <si>
    <t>Tries different solutions to everyday problems until discovering one that works. May try the same strategy multiple times even if it is not working.</t>
  </si>
  <si>
    <t>Uses pretend play to try out solutions to everyday problems, such as ways to respond to stressful situations</t>
  </si>
  <si>
    <t>see also dramatic play, SEL</t>
  </si>
  <si>
    <t>Changes how to play with an object from original approach (when initial approach fails)</t>
  </si>
  <si>
    <t>Tries another route to get across a room if the path is blocked</t>
  </si>
  <si>
    <t>Attempts multiple ways to solve a problem</t>
  </si>
  <si>
    <t>Communicates more than one solution to a problem</t>
  </si>
  <si>
    <t>Tries another way to do something when asked by a peer</t>
  </si>
  <si>
    <t>Tries and discovers more than one solution to a question, task, or problem</t>
  </si>
  <si>
    <t>Seeks out information on how to play a game in a new way</t>
  </si>
  <si>
    <t>Engages in simple repeated actions to reach a goal, such as trying to get whole hand and then fingers or thumb in mouth.</t>
  </si>
  <si>
    <t>Uses the senses and a variety of actions to examine people and objects, such as mouthing, touching, shaking, or dropping.</t>
  </si>
  <si>
    <t>Uses perceptual information to organize basic understanding of objects when given opportunities to observe, handle, and use objects, including recognizing differences in texture and how things feel.</t>
  </si>
  <si>
    <t>Explores how to make something happen again or how something works by doing actions over and over again, such as repeatedly filling a container and emptying it out.</t>
  </si>
  <si>
    <t>Tries to fix things that are broken, such as putting a toy back together or using tape to repair a torn paper.</t>
  </si>
  <si>
    <t>Uses problem-solving and experimenting to figure out solutions to everyday problems, including in social situations, such as when two children who both want to fit into a small car agree to take turns.</t>
  </si>
  <si>
    <t>Takes objects and materials apart and attempts to reassemble them (e.g., puzzles, models, nuts and bolts).</t>
  </si>
  <si>
    <t>Can identify activities that are easy and ones that are harder to do</t>
  </si>
  <si>
    <t xml:space="preserve">Knows the difference between helpful and hurtful methods to solving a problem </t>
  </si>
  <si>
    <t>Demonstrates the ability to correctly put in order or sequence up to three story pictures</t>
  </si>
  <si>
    <t>Recognizes, copies or repeats patterning sequence</t>
  </si>
  <si>
    <t>Modifies strategies used to complete a task</t>
  </si>
  <si>
    <t xml:space="preserve">Tells others about what will happen next </t>
  </si>
  <si>
    <t>Stay in Thinking Skills? Also has applications in Literacy tho?</t>
  </si>
  <si>
    <t>Identifies the cause of an observed outcome</t>
  </si>
  <si>
    <r>
      <rPr>
        <rFont val="Arial"/>
        <color theme="1"/>
      </rPr>
      <t xml:space="preserve">Explains that a tower fell over because it was built too high; </t>
    </r>
    <r>
      <rPr>
        <rFont val="Arial"/>
        <b/>
        <color theme="1"/>
      </rPr>
      <t>stay in Thinking Skills?</t>
    </r>
  </si>
  <si>
    <t>Predicts outcomes of actions or events</t>
  </si>
  <si>
    <r>
      <rPr>
        <rFont val="Arial"/>
        <color theme="1"/>
      </rPr>
      <t xml:space="preserve">Explains that turning the faucet will make water come out; </t>
    </r>
    <r>
      <rPr>
        <rFont val="Arial"/>
        <b/>
        <color theme="1"/>
      </rPr>
      <t>stay in Thinking Skills?</t>
    </r>
  </si>
  <si>
    <t>Makes simple predictions about what will happen next, such as in a story or in everyday routines.</t>
  </si>
  <si>
    <t>Anticipates some cause and effects of own actions</t>
  </si>
  <si>
    <t>Anticipates what happens while running with a cup of water</t>
  </si>
  <si>
    <t>Tries something new and makes prediction of what could happen next</t>
  </si>
  <si>
    <t>thinking Skills</t>
  </si>
  <si>
    <t xml:space="preserve">Tells you what he thinks is going to happen next in a book </t>
  </si>
  <si>
    <t>Infers how a story character would react</t>
  </si>
  <si>
    <t>Uses own actions or movements to solve simple problems, such as rolling to the side to reach an object or kicking to make something move.</t>
  </si>
  <si>
    <t>Sees beyond the obvious</t>
  </si>
  <si>
    <t>Goal IT-C 7. Child uses reasoning and planning ahead to solve problems.</t>
  </si>
  <si>
    <t>CONTENT</t>
  </si>
  <si>
    <t>All Games</t>
  </si>
  <si>
    <t xml:space="preserve">MYOS </t>
  </si>
  <si>
    <t xml:space="preserve">Can use their imagination and make their own decisions when creating work of visual art. </t>
  </si>
  <si>
    <t>Drawboards</t>
  </si>
  <si>
    <t>Recalls and matches 1-4 pairs of objects,images,words or symbols after a gap of time less than 5-10 seconds</t>
  </si>
  <si>
    <t>Sight Word match (memory)</t>
  </si>
  <si>
    <t>Recalls and matches up to 7 pairs of objects,images,words or symbols after a gap of time less than 5-10 seconds</t>
  </si>
  <si>
    <t>Which wickle</t>
  </si>
  <si>
    <t>Identifies which object is missing from an array of 5-7 objects after a gap of time less than 5-10 seconds</t>
  </si>
  <si>
    <t>Fix the car!</t>
  </si>
  <si>
    <t>Organizes objects that go together in groups (e.g., beach items, school items, car parts)</t>
  </si>
  <si>
    <t>Ice Pop Adventures</t>
  </si>
  <si>
    <t>Sorts and classifies on the basis of one characteristic (i.e, size, shape, color)</t>
  </si>
  <si>
    <t>Animals in Space!</t>
  </si>
  <si>
    <t>Makes connections between animals/objects and the sounds they make (i.e, cow says moo, car goes vroom)</t>
  </si>
  <si>
    <t>Pick a color</t>
  </si>
  <si>
    <t>Sorts and classifies on the basis of more than one characteristic (e.g., color and size, etc.)</t>
  </si>
  <si>
    <t>Space Shapes</t>
  </si>
  <si>
    <t>Candy Clothes</t>
  </si>
  <si>
    <t>Can identify and organize objects that go together in groups (i.e, toys, school items, beach items, car parts)</t>
  </si>
  <si>
    <t>Toy Treasures</t>
  </si>
  <si>
    <t>Sweet House</t>
  </si>
  <si>
    <t>Fix the Robots</t>
  </si>
  <si>
    <t>BBQ Bop</t>
  </si>
  <si>
    <t xml:space="preserve">Undertands the concept of "same" and "different" and can identify subtle differences in a group of 3-4 images </t>
  </si>
  <si>
    <t>Spooky Tree</t>
  </si>
  <si>
    <t>Undertands the concept of "same" and "different" and can identify subtle differences in a group of 3-4 images.</t>
  </si>
  <si>
    <t>Quickshot</t>
  </si>
  <si>
    <t>Can compare and orders objects by one characteristic and describe their relations (e.g., by size- tall, taller, tallest, by speed- fast,faster, fastest).</t>
  </si>
  <si>
    <t>Different goals</t>
  </si>
  <si>
    <t>C</t>
  </si>
  <si>
    <t>Team work</t>
  </si>
  <si>
    <t>Which picture goes with a rocket</t>
  </si>
  <si>
    <t>Can identify two objects that go together (e.g., dog/bone,soup/spoon, bee/flower)</t>
  </si>
  <si>
    <t>Same sides</t>
  </si>
  <si>
    <t>Yes you can</t>
  </si>
  <si>
    <t>Can make connections between objects,places and actions (e.g, knows you can swim at the beach or eat in the cafeteria)</t>
  </si>
  <si>
    <t>Biggest of all</t>
  </si>
  <si>
    <t xml:space="preserve">Same or different </t>
  </si>
  <si>
    <t>Undertands the concept of "same" and "different" and can identify if two word are the same or different after hearing them</t>
  </si>
  <si>
    <t>Not the same</t>
  </si>
  <si>
    <t xml:space="preserve">Undertands the concept of "same" and "different" and can identify gross differences in a group of 3-4 images </t>
  </si>
  <si>
    <t>Rhyme Time/Find a rhyme</t>
  </si>
  <si>
    <t>langauge development</t>
  </si>
  <si>
    <t xml:space="preserve">Can think about two or more concepts simultaneously to complete a task </t>
  </si>
  <si>
    <t>Rhyming Puzzle</t>
  </si>
  <si>
    <t>What come's next?</t>
  </si>
  <si>
    <t>Demonstrates the ability to correctly put in order or sequence up to five story pictures</t>
  </si>
  <si>
    <t>Listening Time</t>
  </si>
  <si>
    <t>Matches pictures/objects to words</t>
  </si>
  <si>
    <t>Letter Puzzles</t>
  </si>
  <si>
    <t>Executive Function &amp; Memory</t>
  </si>
  <si>
    <t>Spatial Reasoning</t>
  </si>
  <si>
    <t>Can visualize slides, flips, turns, and rotations</t>
  </si>
  <si>
    <t>Paint pots colors OR shapes</t>
  </si>
  <si>
    <t>Sorts and classifies objects by one characteristic (e.g., size, shape, color)</t>
  </si>
  <si>
    <t>Paint pots colors AND shapes</t>
  </si>
  <si>
    <t>Tap the word</t>
  </si>
  <si>
    <t>Hear the word</t>
  </si>
  <si>
    <t>Finish it!</t>
  </si>
  <si>
    <t>Visual Closure</t>
  </si>
  <si>
    <t>Copy it</t>
  </si>
  <si>
    <t>Go togethers</t>
  </si>
  <si>
    <t>What does tutt need?</t>
  </si>
  <si>
    <t>Find the one</t>
  </si>
  <si>
    <t>Sorts and classifies on the basis of more than one characteristic (e.g., color, size, etc.)</t>
  </si>
  <si>
    <t>Puzzler</t>
  </si>
  <si>
    <t>Ribbons</t>
  </si>
  <si>
    <t>Sight word games</t>
  </si>
  <si>
    <t>Visual/auditory Memory</t>
  </si>
  <si>
    <t>Can recognize words from visual and auditory memory</t>
  </si>
  <si>
    <t>Make a story</t>
  </si>
  <si>
    <t>Working memory</t>
  </si>
  <si>
    <t>Can recall simple story details after a gap of 5-10 seconds and can demonstrate this recollection (e.g., when presented with 2-3 options, the child can correctly choose, point or say which picture represents the story scene)</t>
  </si>
  <si>
    <t>Mix the colors</t>
  </si>
  <si>
    <t>Explores cause and effect through observation and testing different ways to achieve a certain result (e.g., explores how colors blend together and problem solves by testing different ways to get a certain color)</t>
  </si>
  <si>
    <t>First sound, last sound, middle sound &amp; time for listening, what's that sound, sounds abound, let's listen</t>
  </si>
  <si>
    <t>Can think about two or more concepts simultaneously to complete a task  and quickly shift focus from one type of task to another.</t>
  </si>
  <si>
    <t>Topic more detailed?</t>
  </si>
  <si>
    <t>Colors</t>
  </si>
  <si>
    <t>Can identify primary and secondary colors by pointing, saying or choosing correct color</t>
  </si>
  <si>
    <t>Pick a Color</t>
  </si>
  <si>
    <t>Mix the Colors</t>
  </si>
  <si>
    <t>Explores cause and effect through observation and testing different ways to achieve a certain result (e.g.,  can explors how colors blend together and problem solves by testing different ways to get a certain color)</t>
  </si>
  <si>
    <t>Same Sides</t>
  </si>
  <si>
    <t>Animal Giants: Drawing</t>
  </si>
  <si>
    <t xml:space="preserve">Dinosaurs </t>
  </si>
  <si>
    <t>Begins to identify and name 5-20 animals</t>
  </si>
  <si>
    <t>Memory Game: Zoo</t>
  </si>
  <si>
    <t>Zoology</t>
  </si>
  <si>
    <t>Animal classification</t>
  </si>
  <si>
    <t>Memory Game: Birds</t>
  </si>
  <si>
    <t>Jungle Adventure</t>
  </si>
  <si>
    <t>Animal Habitats</t>
  </si>
  <si>
    <t>Begins to recognize some animal habitats (i.e, oceans, deserts, forests,etc)</t>
  </si>
  <si>
    <t xml:space="preserve">Paint Pots: Colors </t>
  </si>
  <si>
    <t>Can identify primary and secondary colors by pointing and saying or choosing correct color</t>
  </si>
  <si>
    <t xml:space="preserve">Find the One </t>
  </si>
  <si>
    <t>Pet Adventure</t>
  </si>
  <si>
    <t>Space Adventure</t>
  </si>
  <si>
    <t>Physical science</t>
  </si>
  <si>
    <t>Astronomy,Space and Planets</t>
  </si>
  <si>
    <t>Space</t>
  </si>
  <si>
    <t>Begins to understand what Space looks like through observations of Space images and symbols</t>
  </si>
  <si>
    <t>Dinosaur Adventure</t>
  </si>
  <si>
    <t>Animal Exposure</t>
  </si>
  <si>
    <t xml:space="preserve">Begins to match animals to the sound they make       </t>
  </si>
  <si>
    <t>Animals in Space</t>
  </si>
  <si>
    <t>What Comes Next?: Dinosaur</t>
  </si>
  <si>
    <t xml:space="preserve">Begins to understand the life cycles of some animals(e.g., the metamorphosis of a frog: egg, tadpole, frog) 
</t>
  </si>
  <si>
    <t>Drawboard Dinosaur</t>
  </si>
  <si>
    <t>What Comes Next?: Leaves</t>
  </si>
  <si>
    <t>Weather &amp; Seasons</t>
  </si>
  <si>
    <t>Begins to understand the types of weather and events associated with each season (i.e, in winter its cold,in autumn the leaves fall,etc)</t>
  </si>
  <si>
    <t>Drawboard Astronaut</t>
  </si>
  <si>
    <t>Begins to recognize images and symbols associated with space (planets,astronaut, stars,etc)</t>
  </si>
  <si>
    <t>Drawboard Space</t>
  </si>
  <si>
    <t>Ocean Animal Adventure</t>
  </si>
  <si>
    <t>Oceans</t>
  </si>
  <si>
    <t>Bug Adventure</t>
  </si>
  <si>
    <t>Bugs</t>
  </si>
  <si>
    <t>Safari Adventure</t>
  </si>
  <si>
    <t>Begins to identify and name of 5-20 animals</t>
  </si>
  <si>
    <t>Antartic Animal Adventure</t>
  </si>
  <si>
    <t>River dance</t>
  </si>
  <si>
    <t xml:space="preserve">Has elementary understanding of the life cycles of some animals(e.g., the metamorphosis of a frog: egg, tadpole, frog) 
</t>
  </si>
  <si>
    <t xml:space="preserve">Has elementary understanding of the life cycles of plants (e.g, may know that comes first in a life cycle but can't necesarily describe the whole process)
</t>
  </si>
  <si>
    <t>Weather and seasons</t>
  </si>
  <si>
    <t>Begins to use the senses to explore types of weather (e.g., may look, point and recognize weather symbols but cannot necessarily name or describe them)</t>
  </si>
  <si>
    <t>Knows there are four seasons and can name some of those seasons</t>
  </si>
  <si>
    <t xml:space="preserve">Knows and can name all four seasons </t>
  </si>
  <si>
    <t>Knows that weather conditions change daily and seasonally.</t>
  </si>
  <si>
    <t>Can describe different types of weather Sunny,Rainy, Cloudy, Windy,etc</t>
  </si>
  <si>
    <t>Can observe and report on the weather of the day (e.g, child can look outside and then affix a symbol (sun, snowflake, raindrops, etc) to a graph.)</t>
  </si>
  <si>
    <t>Begins to explore and understand what space looks like through observations of space images,symbols and sounds</t>
  </si>
  <si>
    <t>Knows there is a solar sytem made up of planets</t>
  </si>
  <si>
    <t>Begins to identify and name some planets in the solar system</t>
  </si>
  <si>
    <t>Can identify and name all planets in the solar system</t>
  </si>
  <si>
    <t>Can describe properties of differnet planets and compare them to one another (i.e Earth is larger than mercury, Jupiter is the largest planet,etc)</t>
  </si>
  <si>
    <t>Knows that a constellation is a made of group of stars</t>
  </si>
  <si>
    <t>Light and Sound</t>
  </si>
  <si>
    <t>Knows that sound is made up of waves that vibrate</t>
  </si>
  <si>
    <t>Recognises that vibrations from sounds travel through a medium to the ear</t>
  </si>
  <si>
    <t>Anatomy and pysiology</t>
  </si>
  <si>
    <t>Can explore and identify the five senses</t>
  </si>
  <si>
    <t>Can identify the body parts associated with the differnet senses (nose-smell, ear-hear,mouth-taste)</t>
  </si>
  <si>
    <t xml:space="preserve">Begins to have a understanding of the biological process of the sensces (i.e,smell- receptors covered in cilia detects smells and sends message to the brain) </t>
  </si>
  <si>
    <t>Use senses to gather information about living things</t>
  </si>
  <si>
    <t>Knows the names of 5-20 animals</t>
  </si>
  <si>
    <t>Begins to explore and identify simple charactertics of animals (color of animal, sound animal makes)</t>
  </si>
  <si>
    <t>Begins to explore and understand more complex characteristics of different species of animals (e.g., wings, gills), and their corresponding habitats.</t>
  </si>
  <si>
    <t>Knows the characteristics of different species of animals (e.g., wings, gills), and their corresponding habitats.</t>
  </si>
  <si>
    <t xml:space="preserve">Has elementary understanding of the life cycles of plants (e.g, may know that comes first in the cycle (seed) but can't necesarily describe the whole process)
</t>
  </si>
  <si>
    <t>Plants</t>
  </si>
  <si>
    <t xml:space="preserve">Knows the life cycles of some plants and can describe each step of the process
 </t>
  </si>
  <si>
    <t>Ecology</t>
  </si>
  <si>
    <t>Can identify which beings are living and which things are non-living</t>
  </si>
  <si>
    <t>Knows the difference between mammals and non mammals</t>
  </si>
  <si>
    <t>Knows living things have four specific characteristics: they are made up of parts, they use energy to grow, they respond to their environment, and they reproduce.</t>
  </si>
  <si>
    <t>Can observe plants and animals (including humans) and describe what they need to survive.</t>
  </si>
  <si>
    <t>Can give concrete examples of what a living being needs to survive (e.g, Mittens and hats keep people warm when the weather is cold, Gills on a fish allow them to “breathe” under water.)</t>
  </si>
  <si>
    <t>Knows plants and animals use their external parts to help them survive in the environment (roots, stems,
leaves for plants and eyes, ears, mouth, arms, legs for animals.]</t>
  </si>
  <si>
    <t>Science Concepts</t>
  </si>
  <si>
    <t>Can make reasonable guesses or estimations based on observations and prior knowledge and experiences.</t>
  </si>
  <si>
    <t>Explores cause and effect through observation and testing different ways to achieve a certain result (e.g.,  can explore how colors blend together and problem solves by testing different ways to get a certain color)</t>
  </si>
  <si>
    <t>COUNTA of Recognizes that some symbols are letters</t>
  </si>
  <si>
    <t>Grand Total</t>
  </si>
  <si>
    <t>Skill</t>
  </si>
  <si>
    <t>Start Age</t>
  </si>
  <si>
    <t>End Age</t>
  </si>
  <si>
    <t>Peer Reviewer 2</t>
  </si>
  <si>
    <t>Note</t>
  </si>
  <si>
    <t>End age: when children are supposed to "master" that skill or the latest age to introduce the skill?</t>
  </si>
  <si>
    <t>call out specific examples by age</t>
  </si>
  <si>
    <t>Express orally to their caregivers? Also many of the skills can be modeled in the stories/content we provide.</t>
  </si>
  <si>
    <t>intended to say people at first, but yeah objects can be comforting</t>
  </si>
  <si>
    <t>Discussed with Peggy and I think we agreed that the "joy" can at least be modeled..but I am totally fine to delete it</t>
  </si>
  <si>
    <t>Self Management</t>
  </si>
  <si>
    <t>I am not sure either..I think it is an important aspect of growth mindset though</t>
  </si>
  <si>
    <t xml:space="preserve">Can make simple choices that might affect his/her family. </t>
  </si>
  <si>
    <t>Responds in caring ways to another’s distress in some situations.</t>
  </si>
  <si>
    <t xml:space="preserve">Can easily think of things he/she should be thankful for throughout the day. </t>
  </si>
  <si>
    <t>Can patiently listen to others when he/she disagree with that person's opinion.</t>
  </si>
  <si>
    <t>Point Person</t>
  </si>
  <si>
    <t>Peer Review?</t>
  </si>
  <si>
    <t>Feedback incorporated?</t>
  </si>
  <si>
    <t>Current Status</t>
  </si>
  <si>
    <t>Estimated t-shirt for time remaining</t>
  </si>
  <si>
    <t>Sam</t>
  </si>
  <si>
    <t>Yes</t>
  </si>
  <si>
    <t>Done for this phase</t>
  </si>
  <si>
    <t>xs</t>
  </si>
  <si>
    <t>Peggy</t>
  </si>
  <si>
    <t xml:space="preserve">In progress.  </t>
  </si>
  <si>
    <t xml:space="preserve">Peggy is in the process of making final changes. The biggest one left is adding language development and making sure we have enough for the youngest age group. </t>
  </si>
  <si>
    <t>s</t>
  </si>
  <si>
    <t>SEL</t>
  </si>
  <si>
    <t>Tina</t>
  </si>
  <si>
    <t xml:space="preserve">We did an initial breakdown by age to see if we have enough of a developmental trajectory of skills. I think there's more to do here, and there will be potentially some more skill writing to break things down into more of a trajectory.  </t>
  </si>
  <si>
    <t>m</t>
  </si>
  <si>
    <t>Shana</t>
  </si>
  <si>
    <t>In progress</t>
  </si>
  <si>
    <t>N/A</t>
  </si>
  <si>
    <t xml:space="preserve">This one is the least-farthest along. Other than moving some of the communication over to literacy, it has not been peer reviewed or edited yet. </t>
  </si>
  <si>
    <t xml:space="preserve">Shana, Peggy, and Tina all wrote skills for different minors and went through one round of peer review. The feedback is in there, but the edits need to be made. </t>
  </si>
  <si>
    <t>Hierarchy</t>
  </si>
  <si>
    <t>Needs to be revised based on changes made during skill-writing</t>
  </si>
  <si>
    <t>Overall</t>
  </si>
  <si>
    <t xml:space="preserve">Needs organized, cleaned up, and moved into one tab; Skill codes need to be generated </t>
  </si>
  <si>
    <t>CMS</t>
  </si>
  <si>
    <t xml:space="preserve">Need to surface any duplicates across areas (e.g., sequencing) and make a plan to account for duplicates (allow for them or create different names like 'math ordering' and 'story ordering' </t>
  </si>
  <si>
    <t>HOMER Method alignment</t>
  </si>
  <si>
    <t>Jody</t>
  </si>
  <si>
    <t xml:space="preserve">We will need a thesis on how to incorporate HM into what we have now (e.g., is confidence going to be a section within all areas AND its own designated area? Or does how we approach building confidence as part of the 'method' live outside of s&amp;s?) </t>
  </si>
  <si>
    <t>COUNTA of Skill</t>
  </si>
  <si>
    <t xml:space="preserve"> Total</t>
  </si>
  <si>
    <t>Awareness of Self Total</t>
  </si>
  <si>
    <t>Self Management Total</t>
  </si>
  <si>
    <t>Self-management Total</t>
  </si>
  <si>
    <t>social skills: relationships Total</t>
  </si>
  <si>
    <t>v1</t>
  </si>
  <si>
    <t>v2</t>
  </si>
  <si>
    <t>Perceptual thinking Can identify requested images by coordinating two attributes:</t>
  </si>
  <si>
    <t>Learning strategies</t>
  </si>
  <si>
    <t>Memory skills</t>
  </si>
  <si>
    <t>Visual memory</t>
  </si>
  <si>
    <t>Learning Strategies</t>
  </si>
  <si>
    <t>Executive Functioning</t>
  </si>
  <si>
    <t>what if exploration</t>
  </si>
  <si>
    <t>asking questions</t>
  </si>
  <si>
    <t>Challenges</t>
  </si>
  <si>
    <t>asking questions/ what if exploration</t>
  </si>
  <si>
    <t xml:space="preserve">21 century learning </t>
  </si>
  <si>
    <t>22 century learning</t>
  </si>
  <si>
    <t>Flexibile and adaptible thinking</t>
  </si>
  <si>
    <t xml:space="preserve">Name TK and not in all areas </t>
  </si>
  <si>
    <t xml:space="preserve">Appreciates that an object still exists even if it is not immediately present </t>
  </si>
  <si>
    <t>Seeks desired object in more than one location</t>
  </si>
  <si>
    <t>Able to recall 1-3 objects, visual images or symbols  after a gap of time less than 5-10 seconds</t>
  </si>
  <si>
    <t>Able to recall 1-5 objects, visual images or symbols  after a gap of time less than 30 seconds</t>
  </si>
  <si>
    <t xml:space="preserve">Able to recall details in images in a picture after a gap of 5-10 seconds (the boy is in a blue shirt) </t>
  </si>
  <si>
    <t xml:space="preserve">Can notice differences between images that vary in one to five ways </t>
  </si>
  <si>
    <t xml:space="preserve">Copying </t>
  </si>
  <si>
    <t xml:space="preserve">Able copy a 3-D building made of 3-5 blocks </t>
  </si>
  <si>
    <t xml:space="preserve">Able copy a 3-D building made of 5-7 blocks </t>
  </si>
  <si>
    <t xml:space="preserve">Able to copy a simple one symbol picture </t>
  </si>
  <si>
    <t xml:space="preserve">Able to copy a 3-4 symbol picture </t>
  </si>
  <si>
    <t xml:space="preserve">Missing or Moved objects </t>
  </si>
  <si>
    <t xml:space="preserve">Able to identify a missing object from an arrary of 3-4 objects </t>
  </si>
  <si>
    <t xml:space="preserve">Able to identify a missing object from an arrary of 5-7  objects </t>
  </si>
  <si>
    <t xml:space="preserve">Able ot identify which of 2-3 objects has been moved </t>
  </si>
  <si>
    <t xml:space="preserve">Able to identify which of 4-5 objects has been moved </t>
  </si>
  <si>
    <t>Visual sequential memory</t>
  </si>
  <si>
    <t xml:space="preserve">COUNTA of Skill </t>
  </si>
  <si>
    <t>Language Acquisition (rename this?)</t>
  </si>
  <si>
    <t>Communication Total</t>
  </si>
  <si>
    <t>Creativity and Innovation Total</t>
  </si>
  <si>
    <t>Executive Function &amp; Self Regulation Total</t>
  </si>
  <si>
    <t>Making Connections Total</t>
  </si>
  <si>
    <t>Problem Solving &amp; Critical Thinking Total</t>
  </si>
  <si>
    <t xml:space="preserve">Walk up and down stairs </t>
  </si>
  <si>
    <t xml:space="preserve">Notices gross differences between two or more images </t>
  </si>
  <si>
    <t xml:space="preserve">Jump </t>
  </si>
  <si>
    <t xml:space="preserve">Notices subtle differences between two or more images </t>
  </si>
  <si>
    <t xml:space="preserve">can manipulate objects into other positions by looking at them -- fitting puzzles in place </t>
  </si>
  <si>
    <t>Gross Motor</t>
  </si>
  <si>
    <t>Begins to run</t>
  </si>
  <si>
    <t xml:space="preserve">Jump over low objects </t>
  </si>
  <si>
    <t xml:space="preserve">Can look at an enviornment and pick out one object in that environment to focus upon. </t>
  </si>
  <si>
    <t>the visual skill that allows us to distinguish, segregate, isolate or find an object or stimuli in actual environments.</t>
  </si>
  <si>
    <t>Body awareness</t>
  </si>
  <si>
    <t xml:space="preserve">Can look at an enviornment and on request pick out one object in that environment to focus upon. </t>
  </si>
  <si>
    <t>the visual skill that allows us to distinguish, segregate, isolate or find an object or stimuli in print.</t>
  </si>
  <si>
    <t xml:space="preserve">Can look at an image on a page and pick out one object  to focus upon. </t>
  </si>
  <si>
    <t xml:space="preserve">Can look at an image on a page and on request pick out one object to focus upon. </t>
  </si>
  <si>
    <t>Climbs up and down on furniture witout help</t>
  </si>
  <si>
    <t>Walks up and down stairs one foot each step</t>
  </si>
  <si>
    <t>Can organize yourself in space  -- judge how to walk between furniture or how to plot a walk from one place to another</t>
  </si>
  <si>
    <t xml:space="preserve">Runs and climbs with ease </t>
  </si>
  <si>
    <t>Able to descern an object when only partof an object is visible</t>
  </si>
  <si>
    <t xml:space="preserve">Hops </t>
  </si>
  <si>
    <t>Can determine a missing visual part of a given object</t>
  </si>
  <si>
    <t>can determine the distance between to objects</t>
  </si>
  <si>
    <t xml:space="preserve">Can imagine what an object might look like from another point of view </t>
  </si>
  <si>
    <t xml:space="preserve">Can follow objects moving in space </t>
  </si>
  <si>
    <t xml:space="preserve">Can visually track information that is represented horizontally or virtically </t>
  </si>
  <si>
    <t xml:space="preserve">Can attend to a one set of visual information across a field where there are competing visual images. </t>
  </si>
  <si>
    <t xml:space="preserve">can paint at an easel </t>
  </si>
  <si>
    <t xml:space="preserve">Can focus on an object as it moves across a field of vision </t>
  </si>
  <si>
    <t>can put pieces of puzzles together</t>
  </si>
  <si>
    <t xml:space="preserve">Visual sequential memory </t>
  </si>
  <si>
    <t>Can accurately intergrate visual information and physical coordination</t>
  </si>
  <si>
    <t>can paint or draw randomly</t>
  </si>
  <si>
    <t xml:space="preserve">Can remember a sequence 3-4 visual images </t>
  </si>
  <si>
    <t xml:space="preserve">Can remember a sequence 5-6 visual images </t>
  </si>
  <si>
    <t xml:space="preserve">Can remember a sequence of 7 or more visual images </t>
  </si>
  <si>
    <t xml:space="preserve">Can remember a set of events in the past using visual recall </t>
  </si>
  <si>
    <t>can paste/glue a piece of paper</t>
  </si>
  <si>
    <t>can cut out shapes</t>
  </si>
  <si>
    <t>can write letters and numbers correctly</t>
  </si>
  <si>
    <t>can pick up small objects with thumb and one finger</t>
  </si>
  <si>
    <t>can build with blocks</t>
  </si>
  <si>
    <t>can use both hands to put things together</t>
  </si>
  <si>
    <t xml:space="preserve">can grasp and use a spoon </t>
  </si>
  <si>
    <t xml:space="preserve">can hold and drink from a cup </t>
  </si>
  <si>
    <t>can grasp and use a paintbrush</t>
  </si>
  <si>
    <t>can use pincer grip to hold and manipulate a pencil/crayon</t>
  </si>
  <si>
    <t>can hold a pencil correctly and write with endurance</t>
  </si>
  <si>
    <t xml:space="preserve">Body awareness </t>
  </si>
  <si>
    <t>body parts</t>
  </si>
  <si>
    <t>Note: body awareness intertwines with motor skills and sensory kills. "The child with developed body awareness is more able to assist with dressing and pushing his arms into his sleeves. He is more able to move around and enjoy nursery, and better able to coordinate his hands and fingers in play activities."</t>
  </si>
  <si>
    <t xml:space="preserve">Can move the mentioned body parts in prompts (when playing "simon says") </t>
  </si>
  <si>
    <t>balance</t>
  </si>
  <si>
    <t>Can maintain balance when hold still (stand on one foot) for several seconds</t>
  </si>
  <si>
    <t>note: balance in gross motor or body awarenss?</t>
  </si>
  <si>
    <t xml:space="preserve">Can maintain balance while running from one position to another. </t>
  </si>
  <si>
    <t xml:space="preserve">Can swing hips to play with a hoola hoop. </t>
  </si>
  <si>
    <t xml:space="preserve">Can balance an object(bean bag) on head for a few seconds. </t>
  </si>
  <si>
    <t>Can maintain balance when walk backward.</t>
  </si>
  <si>
    <t xml:space="preserve">Smell and Taste </t>
  </si>
  <si>
    <t>Peer Review Notes/Edits
reviewer: Peggy</t>
  </si>
  <si>
    <t xml:space="preserve">Peer Review: Peggy </t>
  </si>
  <si>
    <t xml:space="preserve">Physical </t>
  </si>
  <si>
    <t>https://www.health.state.mn.us/people/earlycare/ecactivity.html</t>
  </si>
  <si>
    <t>http://www.floridahealth.gov/programs-and-services/childrens-health/child-care-food-program/nutrition/_documents/2017-12-14-Lesson-1_ChooseMyPlate.pdf</t>
  </si>
  <si>
    <t>https://pathways.org/growth-development/2-3-years/milestones/</t>
  </si>
  <si>
    <t>https://pathways.org/growth-development/4-6-years/milestones/</t>
  </si>
  <si>
    <t>https://www.primroseschools.com/blog/safety-first-how-primrose-teaches-emergency-preparedness/</t>
  </si>
  <si>
    <t>https://www.kidpower.org/library/article/safe-without-scared/</t>
  </si>
  <si>
    <t xml:space="preserve">Can manipulate objects into other positions by looking at them -- building a stable block sturcture with 6-10 blocks or fitting 6-10 puzzles in place </t>
  </si>
  <si>
    <t>Can manipulate an ever increasing number of objects into place -- building stable block buildings or putting puzzles together</t>
  </si>
  <si>
    <t>Peggy -</t>
  </si>
  <si>
    <t>Review Notes - Shana (I didn't bother to look at a proofreading level, i.e. typos or differences in verb tense. I figure you can do that after the content is approved. Just looking high level for easy to understand descriptions and progressions)</t>
  </si>
  <si>
    <t>any way to know what height is considered low?</t>
  </si>
  <si>
    <r>
      <rPr>
        <rFont val="Arial"/>
        <color theme="1"/>
      </rPr>
      <t xml:space="preserve">-for gross maybe add some full body movement?  can coordinate legs, arms etc to dance-- 
- maybe something about follwoing directions for and remembering a sequence of movements -- for dancing for instance with older children 
-maybe something explicit about rhythmic movement? coordinate body movements to a rhytmic beat 
</t>
    </r>
    <r>
      <rPr>
        <rFont val="Arial"/>
        <color rgb="FFFF0000"/>
      </rPr>
      <t>- water play -- doggie paddle -- swimming -- jumping into a pool  -- learning swimming strokes for older kids (this might be too outside of what we can offer -- but children could do pretend swimming) (sounds good but can't find much information regarding the developmental stages of swimming...will come back)</t>
    </r>
  </si>
  <si>
    <t xml:space="preserve">can you clarify how this is different from cell E2? Is it that the first is one step at a time, and the second is alternating feet? </t>
  </si>
  <si>
    <t>Can we give some clarity on what they can climb? maybe by height? or surface?</t>
  </si>
  <si>
    <t>clarify: on one or two feet?</t>
  </si>
  <si>
    <t>which is different from gallop. is that mentioned somewhere too?</t>
  </si>
  <si>
    <t>is this in the same major/minor? noticed it's blank</t>
  </si>
  <si>
    <t>does that mean bounce and catch then release again repeatedly? or is this more like dribbling?</t>
  </si>
  <si>
    <t xml:space="preserve">just wondering about the start age on this one. I remember my son being tested for his ability to do this at 19 months
Tina: Peggy wrote this one but I also checked other sources, and the CA PL foundations states that this skill should be demonstrated by 48 months, so I assumed starting from 36 months makes sense? </t>
  </si>
  <si>
    <t>Not sure about the image here. Is this like an underhanded toss?</t>
  </si>
  <si>
    <t xml:space="preserve">maybe can carry items without dropping them?  first solid then later liquid in continers  - not sure if this is balance or body awareness - can see it in either place </t>
  </si>
  <si>
    <t>Would this be a good place to include a skill around balancing while walking across a beam/narrow path? Or is that too specific?</t>
  </si>
  <si>
    <r>
      <rPr>
        <rFont val="Arial"/>
        <color theme="1"/>
      </rPr>
      <t>Is this really possible at 18 months? Not doubting, just noticing my kid can't do that! I'm also assuming this is not a symmetrical fold? （</t>
    </r>
    <r>
      <rPr>
        <rFont val="Arial"/>
        <color rgb="FFFBBC04"/>
      </rPr>
      <t xml:space="preserve">Well on head start this skill's age range is 18-36 months, so I assume that's the earlist possible age? I also think it's not symmetrical fold, because even some second graders would find that hard!) - </t>
    </r>
    <r>
      <rPr>
        <rFont val="Arial"/>
        <color rgb="FF0000FF"/>
      </rPr>
      <t>good point! -SM</t>
    </r>
  </si>
  <si>
    <t>can paint with intentional direction at an easel or to paint colors in intentional places on a paper</t>
  </si>
  <si>
    <r>
      <rPr>
        <rFont val="Arial"/>
        <color theme="1"/>
      </rPr>
      <t xml:space="preserve">What are the abilities that compose this skill? Is it standing or sitting at the easel? Is it about the positioning of the brush in front of you rather than down onto a surface? Is there anything about the type of hand grasp of the paintbrush?
</t>
    </r>
    <r>
      <rPr>
        <rFont val="Arial"/>
        <color rgb="FFFBBC04"/>
      </rPr>
      <t>It is not specified in many of the standards, but I think it's about using a hand to grab the paintbrush (not a pincer grip) and paint with their eyes watching their own painting (hand eye coordination). I elaborated a little bit more</t>
    </r>
  </si>
  <si>
    <t>Maybe clarify which kind of puzzle and indicate the progression. For example, block puzzles are usually first, then peg, and much later jigsaw.</t>
  </si>
  <si>
    <t>when I was researching thinking skills, I saw something about copying shapes. Do you think it's ok to keep these skills in separate areas? Or do you think copying shapes should be in here too?</t>
  </si>
  <si>
    <t>For 2020: If we have to level down from 24 months I could imagine repeating this but saying "with assistance" for young kids; maybe say tearing paper also</t>
  </si>
  <si>
    <r>
      <rPr>
        <rFont val="Arial"/>
        <color theme="1"/>
      </rPr>
      <t xml:space="preserve">Are there skills for coloring before this age start? Maybe add in something about scribbling, drawing lines in ages 24-48?
</t>
    </r>
    <r>
      <rPr>
        <rFont val="Arial"/>
        <color rgb="FFFBBC04"/>
      </rPr>
      <t>(Yes: can paint with intentional direction at an easel or to paint colors in intional places on a paper</t>
    </r>
  </si>
  <si>
    <t>maybe say "with scissors" I know it is implied, but could be a nice easy visual progression from "can cut paper with scissors". Might also want to say they're cutting paper here too, unless they can also cut other fabrics like felt?</t>
  </si>
  <si>
    <t>I think you can separate these two ideas into different/scaffolded skills</t>
  </si>
  <si>
    <t xml:space="preserve">Can you explain what correctly means? Does this indicate stroke order? no reversals? </t>
  </si>
  <si>
    <t xml:space="preserve">aka. pincer grasp. You can include that terminology if you like, but definitely keep the thumb and one finger part! </t>
  </si>
  <si>
    <t>I saw somewhere how many blocks can be stacked as a leveled set of skills. maybe in thinking skills? We should decide if it should live in both areas. I'm thinking yes.</t>
  </si>
  <si>
    <t>Can you clarify?</t>
  </si>
  <si>
    <t>I think I mentioned this earlier. So maybe ignore my note from earlier, and just make sure there seems like a clear progression between the two skills?</t>
  </si>
  <si>
    <r>
      <rPr>
        <rFont val="Arial"/>
        <color theme="1"/>
      </rPr>
      <t xml:space="preserve">for 2020: if we have to level down from 24 months maybe we talk about ability to squeeze/pull apart playdough?
</t>
    </r>
    <r>
      <rPr>
        <rFont val="Arial"/>
        <color rgb="FFFBBC04"/>
      </rPr>
      <t>Yeah, we already have that~(to roll, pound, squeeze and pull a playdough)</t>
    </r>
  </si>
  <si>
    <t>Is there an earlier skill detailing flipping/turning/manipulating objects with two hands? Maybe this is pre 24 months</t>
  </si>
  <si>
    <t xml:space="preserve">can dress self independently </t>
  </si>
  <si>
    <r>
      <rPr>
        <rFont val="Arial"/>
        <color theme="1"/>
      </rPr>
      <t xml:space="preserve">maybe include an earlier skill: can dress self with assistance; lifts arms or legs to help with getting dressed? also may be under 24 months
</t>
    </r>
    <r>
      <rPr>
        <rFont val="Arial"/>
        <color rgb="FFFBBC04"/>
      </rPr>
      <t xml:space="preserve">Do you think that should be in gross motor though? To lift arms or legs doesn't seem to involve many small muscles to me:P - </t>
    </r>
    <r>
      <rPr>
        <rFont val="Arial"/>
        <color rgb="FF0000FF"/>
      </rPr>
      <t>Great distinction. maybe getting dressed in fine motor is more like fastening buttons, snaps, etc. SM</t>
    </r>
  </si>
  <si>
    <t>maybe add an earlier skill re: putting on/taking of shoes (no laces)</t>
  </si>
  <si>
    <t>can grasp a spoon and attempt to scoop food, but might fail from time to time</t>
  </si>
  <si>
    <r>
      <rPr>
        <rFont val="Arial"/>
        <color theme="1"/>
      </rPr>
      <t xml:space="preserve">I think there's a difference between grasping the spoon, being able to scoop different food types, and being able to bring the spoon with food to the mouth. Maybe break these into 2 skills? 
</t>
    </r>
    <r>
      <rPr>
        <rFont val="Arial"/>
        <color rgb="FFFBBC04"/>
      </rPr>
      <t xml:space="preserve">Good point. But I also think it might not be necessary to have that skill "grasps a spoon", since "grasping" an object is a very general skill? </t>
    </r>
    <r>
      <rPr>
        <rFont val="Arial"/>
        <color rgb="FF0000FF"/>
      </rPr>
      <t>hard to say. My son's therapists work on grasp in terms of strength and in terms of coordination (bringing spoon to mouth) SM</t>
    </r>
  </si>
  <si>
    <t>can use a spoon to feed self (scoop food and bring to mouth)</t>
  </si>
  <si>
    <t>same as above; and indicate whether it is an open top cup vs. sippy cup</t>
  </si>
  <si>
    <t>grasp how? maybe separate based on type of grip (fist, palmar, tripod)</t>
  </si>
  <si>
    <t>what does correctly mean? tripod grasp? any measure of "endurance"? length of time? length of writing? pencil pressure?</t>
  </si>
  <si>
    <t>rather than saying more, maybe you can say a range of how many?</t>
  </si>
  <si>
    <t xml:space="preserve">Can we make some more like this for confidence?  </t>
  </si>
  <si>
    <t>can you be more specific about moderate?</t>
  </si>
  <si>
    <t>can you be more specific about longer?</t>
  </si>
  <si>
    <t xml:space="preserve">might increment this  and the one below -- actually not sure how the two are different  - but thinking that some simple games like lets all clap come before simon says which comes before races which comes before playing organized team sport like soccer -- the more complex the sport the more motor skill and coordination are needed </t>
  </si>
  <si>
    <t xml:space="preserve">confidence:  
-When falls has confidence to get up and try again-- starting with toddler walking  - going ontto riding a two-wheeler in incriments 
- is willing to try new actions -- new wa to throw a ball, etc
-- is willing to take risks  -- use higher slide in a playground -- 
-- Is proud of accomplishing physical feats  --says look at me - watch me to this 
- helps others accomplish movement tasks 
-- asks to participate in physical activities </t>
  </si>
  <si>
    <t>https://www.cdc.gov/ncbddd/actearly/milestones/milestones-3yr.html</t>
  </si>
  <si>
    <t>CDC</t>
  </si>
  <si>
    <t>https://www.ncbi.nlm.nih.gov/pmc/articles/PMC3549694/</t>
  </si>
  <si>
    <t>Evidence-based milestone ages as a framework for developmental surveillance NCBI</t>
  </si>
  <si>
    <t>https://www.cde.ca.gov/sp/cd/re/itf09percmotdev.asp</t>
  </si>
  <si>
    <t xml:space="preserve">California Department of Education </t>
  </si>
  <si>
    <t>https://www.choc.org/primary-care/ages-stages/#2-years</t>
  </si>
  <si>
    <t>CHOC children's (UC Irvine)</t>
  </si>
  <si>
    <t>https://childmind.org/guide/developmental-milestones/#milestones-at-2-years</t>
  </si>
  <si>
    <t xml:space="preserve">Child mind Institute </t>
  </si>
  <si>
    <t xml:space="preserve">milestones by age </t>
  </si>
  <si>
    <t>https://eclkc.ohs.acf.hhs.gov/sites/default/files/pdf/elof-ohs-framework.pdf</t>
  </si>
  <si>
    <t xml:space="preserve">Headstart standards/ framework </t>
  </si>
  <si>
    <t>https://www.mindinthemaking.org/7-essential-skills/</t>
  </si>
  <si>
    <t>Ellen Galinsky Life Skills</t>
  </si>
  <si>
    <t xml:space="preserve">21st Century Learning </t>
  </si>
  <si>
    <t>https://www.aft.org/sites/default/files/t2k_schoolreadiness.pdf</t>
  </si>
  <si>
    <t>aft.org</t>
  </si>
  <si>
    <t>https://www.naeyc.org/resources/pubs/yc/jul2017/mathematical-error-kindergarten</t>
  </si>
  <si>
    <t>NAEYC - just an interesting take on "error" in Kindergarten</t>
  </si>
  <si>
    <t>https://www.naeyc.org/resources/topics/social-and-emotional-development</t>
  </si>
  <si>
    <t>NAEYC - SEL stuff</t>
  </si>
  <si>
    <t>http://www.p12.nysed.gov/earlylearning/standards/documents/PrekindergartenFoundationfortheCommonCore.pdf</t>
  </si>
  <si>
    <t>all strands</t>
  </si>
  <si>
    <t>Reconsidering Children's Early Development and Learning: Toward Common Views and Vocabulary</t>
  </si>
  <si>
    <t>https://eclkc.ohs.acf.hhs.gov/interactive-head-start-early-learning-outcomes-framework-ages-birth-five</t>
  </si>
  <si>
    <t>HeadStart again, just interactive</t>
  </si>
  <si>
    <t>https://www.visionlearningcenter.com/visual-perceptual-skills/</t>
  </si>
  <si>
    <t xml:space="preserve">visual thinking </t>
  </si>
  <si>
    <t>https://childdevelopment.com.au/resources/child-development-charts</t>
  </si>
  <si>
    <t>it's an Australian website...it features all sorts of developmental checklists</t>
  </si>
  <si>
    <t>https://www.speechtherapytalk.com/wh-questions.html</t>
  </si>
  <si>
    <t>learning question words</t>
  </si>
  <si>
    <t>https://eclkc.ohs.acf.hhs.gov/school-readiness/effective-practice-guides/language-literacy</t>
  </si>
  <si>
    <t>Head Start ECLCK language deveopmen</t>
  </si>
  <si>
    <t>https://tuputupukids.com/wp-content/uploads/2017/04/Auditory-Developmental-Chart.pdf</t>
  </si>
  <si>
    <t>says it is auditory but really it is linguistic development -- good resource though</t>
  </si>
  <si>
    <t>http://www.urbanchildinstitute.org/articles/research-to-policy/research/smell-taste-and-nutrition-building-blocks-for-early-brain</t>
  </si>
  <si>
    <t xml:space="preserve">senses- smell/ taste </t>
  </si>
  <si>
    <t>https://childmind.org/article/what-is-auditory-processing-disorder/</t>
  </si>
  <si>
    <t>https://www.humber.nhs.uk/Downloads/Services/Childrens%20therapies/SLT/Milestones/Attention%20and%20Listening%20Developmental%20Milestones.pdf</t>
  </si>
  <si>
    <t>Q4 S&amp;S Milestones</t>
  </si>
  <si>
    <t>A</t>
  </si>
  <si>
    <t>August</t>
  </si>
  <si>
    <t>September</t>
  </si>
  <si>
    <t>October</t>
  </si>
  <si>
    <t>Align on need and vision for HOMER S&amp;S</t>
  </si>
  <si>
    <t>J</t>
  </si>
  <si>
    <t>Internal Stakeholder alignment (Product)</t>
  </si>
  <si>
    <t>Structure and Hierarchy of S&amp;S</t>
  </si>
  <si>
    <t>S&amp;P</t>
  </si>
  <si>
    <t>Skills, Math</t>
  </si>
  <si>
    <t>Skills, Literacy</t>
  </si>
  <si>
    <t>P</t>
  </si>
  <si>
    <t>Skills, SEL</t>
  </si>
  <si>
    <t>T</t>
  </si>
  <si>
    <t>Skills, Thinking Skills</t>
  </si>
  <si>
    <t>Sh&amp;P</t>
  </si>
  <si>
    <t>Skills, Physical Development</t>
  </si>
  <si>
    <t>Milestone Approach Proposal</t>
  </si>
  <si>
    <t>Milestone Approach Alignment with Marketing, Strategy, and Product</t>
  </si>
  <si>
    <t>Milestones for Core Subjects</t>
  </si>
  <si>
    <t>S, P, T, Sh</t>
  </si>
  <si>
    <t>CMS/HCC alignment</t>
  </si>
  <si>
    <t>S</t>
  </si>
  <si>
    <t>Peer Review 1</t>
  </si>
  <si>
    <t>Edits and Iteration, Math, Literacy, SEL</t>
  </si>
  <si>
    <t>S&amp;S Integration (one tab or several organized tabs) and Organization</t>
  </si>
  <si>
    <t>Peer Review 2</t>
  </si>
  <si>
    <t>Edits and Iteration, Thinking Skills and Physical Dev., last looks on Math, Lit, SEL</t>
  </si>
  <si>
    <t>S&amp;S Internal Presentation</t>
  </si>
  <si>
    <t>Sh &amp; J</t>
  </si>
  <si>
    <t>OCEO Pitch Presentation and Alignment with Strategy, Operations, Product, and Marketing</t>
  </si>
  <si>
    <t>Internal Roll-out (OCEO)</t>
  </si>
  <si>
    <t>CMS/HCC/Product Workplan Developed</t>
  </si>
  <si>
    <t>Q1 - Skill Code Creation</t>
  </si>
  <si>
    <t>Q1 - Database and/or HCC Integration</t>
  </si>
  <si>
    <t>Q1 - Skills for &lt; 24 months in Core Subjects</t>
  </si>
  <si>
    <t>Q1 - Skills beyond Core Subjects for 24 - 71 months</t>
  </si>
  <si>
    <t>NOTE: skills cover 24 - 71 months (including some that start before 24 months and some that extend past 71 months)</t>
  </si>
  <si>
    <t>A = Accountable</t>
  </si>
  <si>
    <t>S = Sam</t>
  </si>
  <si>
    <t>P = Peggy</t>
  </si>
  <si>
    <t>T = Tina</t>
  </si>
  <si>
    <t>Sh = Shana</t>
  </si>
  <si>
    <t>J = Jody</t>
  </si>
  <si>
    <r>
      <rPr>
        <rFont val="Arial"/>
        <color theme="1"/>
      </rPr>
      <t xml:space="preserve">-for gross maybe add some full body movement?  can coordinate legs, arms etc to dance-- 
- maybe something about follwoing directions for and remembering a sequence of movements -- for dancing for instance with older children 
-maybe something explicit about rhythmic movement? coordinate body movements to a rhytmic beat 
</t>
    </r>
    <r>
      <rPr>
        <rFont val="Arial"/>
        <color rgb="FFFF0000"/>
      </rPr>
      <t>- water play -- doggie paddle -- swimming -- jumping into a pool  -- learning swimming strokes for older kids (this might be too outside of what we can offer -- but children could do pretend swimming) (sounds good but can't find much information regarding the developmental stages of swimming...will come back)</t>
    </r>
  </si>
  <si>
    <r>
      <rPr>
        <rFont val="Arial"/>
        <color theme="1"/>
      </rPr>
      <t>Is this really possible at 18 months? Not doubting, just noticing my kid can't do that! I'm also assuming this is not a symmetrical fold? （</t>
    </r>
    <r>
      <rPr>
        <rFont val="Arial"/>
        <color rgb="FFFBBC04"/>
      </rPr>
      <t>Well on head start this skill's age range is 18-36 months, so I assume that's the earlist possible age? I also think it's not symmetrical fold, because even some second graders would find that hard!)</t>
    </r>
  </si>
  <si>
    <t>can paint with intentional direction at an easel or to paint colors in intional places on a paper</t>
  </si>
  <si>
    <r>
      <rPr>
        <rFont val="Arial"/>
        <color theme="1"/>
      </rPr>
      <t xml:space="preserve">What are the abilities that compose this skill? Is it standing or sitting at the easel? Is it about the positioning of the brush in front of you rather than down onto a surface? Is there anything about the type of hand grasp of the paintbrush?
</t>
    </r>
    <r>
      <rPr>
        <rFont val="Arial"/>
        <color rgb="FFFBBC04"/>
      </rPr>
      <t>It is not specified in many of the standards, but I think it's about using a hand to grab the paintbrush (not a pincer grip) and paint with their eyes watching their own painting (hand eye coordination). I elaborated a little bit more</t>
    </r>
  </si>
  <si>
    <r>
      <rPr>
        <rFont val="Arial"/>
        <color theme="1"/>
      </rPr>
      <t xml:space="preserve">Are there skills for coloring before this age start? Maybe add in something about scribbling, drawing lines in ages 24-48?
</t>
    </r>
    <r>
      <rPr>
        <rFont val="Arial"/>
        <color rgb="FFFBBC04"/>
      </rPr>
      <t>(Yes: can paint with intentional direction at an easel or to paint colors in intional places on a paper</t>
    </r>
  </si>
  <si>
    <r>
      <rPr>
        <rFont val="Arial"/>
        <color theme="1"/>
      </rPr>
      <t xml:space="preserve">for 2020: if we have to level down from 24 months maybe we talk about ability to squeeze/pull apart playdough?
</t>
    </r>
    <r>
      <rPr>
        <rFont val="Arial"/>
        <color rgb="FFFBBC04"/>
      </rPr>
      <t>Yeah, we already have that~(to roll, pound, squeeze and pull a playdough)</t>
    </r>
  </si>
  <si>
    <r>
      <rPr>
        <rFont val="Arial"/>
        <color theme="1"/>
      </rPr>
      <t xml:space="preserve">maybe include an earlier skill: can dress self with assistance; lifts arms or legs to help with getting dressed? also may be under 24 months
</t>
    </r>
    <r>
      <rPr>
        <rFont val="Arial"/>
        <color rgb="FFFBBC04"/>
      </rPr>
      <t>Do you think that should be in gross motor though? To lift arms or legs doesn't seem to involve many small muscles to me:P</t>
    </r>
  </si>
  <si>
    <r>
      <rPr>
        <rFont val="Arial"/>
        <color theme="1"/>
      </rPr>
      <t xml:space="preserve">I think there's a difference between grasping the spoon, being able to scoop different food types, and being able to bring the spoon with food to the mouth. Maybe break these into 2 skills? 
</t>
    </r>
    <r>
      <rPr>
        <rFont val="Arial"/>
        <color rgb="FFFBBC04"/>
      </rPr>
      <t>Good point. But I also think it might not be necessary to have that skill "grasps a spoon", since "grasping" an object is a very general skill?</t>
    </r>
  </si>
  <si>
    <t xml:space="preserve">Homer Curriculum (Pillar) </t>
  </si>
  <si>
    <t xml:space="preserve">Knowledge and Thinking Skills (Area) </t>
  </si>
  <si>
    <t xml:space="preserve">Minors </t>
  </si>
  <si>
    <t xml:space="preserve">Skills </t>
  </si>
  <si>
    <r>
      <rPr>
        <rFont val="Arial"/>
        <b/>
        <color theme="1"/>
      </rPr>
      <t xml:space="preserve">Literacy </t>
    </r>
    <r>
      <rPr>
        <rFont val="Arial"/>
        <color theme="1"/>
      </rPr>
      <t xml:space="preserve">(Major) </t>
    </r>
  </si>
  <si>
    <t xml:space="preserve">communication </t>
  </si>
  <si>
    <t xml:space="preserve">Foundatioinal Phonics and Literacy Skills
</t>
  </si>
  <si>
    <t>Letters to letter names</t>
  </si>
  <si>
    <t>Consonants to primary letter sound</t>
  </si>
  <si>
    <t xml:space="preserve">vowels to primary letter sounds </t>
  </si>
  <si>
    <t>Enviornmental Text</t>
  </si>
  <si>
    <t>Foundations of print</t>
  </si>
  <si>
    <t>Letter formation</t>
  </si>
  <si>
    <t xml:space="preserve">Letters as special symbols </t>
  </si>
  <si>
    <t xml:space="preserve">Phonological Processing and Auditory Skills		</t>
  </si>
  <si>
    <t>Blending words into compound words</t>
  </si>
  <si>
    <t>Blending syllables into words</t>
  </si>
  <si>
    <t>Blending individual sounds into words</t>
  </si>
  <si>
    <t>Isolating sounds in words</t>
  </si>
  <si>
    <t>Segmenting sounds in words</t>
  </si>
  <si>
    <t>Alliteration</t>
  </si>
  <si>
    <t>Auditory memory</t>
  </si>
  <si>
    <t>Consistency</t>
  </si>
  <si>
    <t xml:space="preserve">Reading CVC </t>
  </si>
  <si>
    <t>Reading CVC words with double consonant endings</t>
  </si>
  <si>
    <t>Reading CVC  words with digraphs</t>
  </si>
  <si>
    <t>Reading CCVC and CVCC words</t>
  </si>
  <si>
    <t>Read decodable text</t>
  </si>
  <si>
    <t xml:space="preserve">Develop fluency </t>
  </si>
  <si>
    <t xml:space="preserve">mulitsyllable words TK </t>
  </si>
  <si>
    <t xml:space="preserve">Next level of decoding: long vowels, r-control, TK </t>
  </si>
  <si>
    <t xml:space="preserve">Leveled Readers </t>
  </si>
  <si>
    <t xml:space="preserve">Predictable repetititve text (TK) </t>
  </si>
  <si>
    <t xml:space="preserve">Encoding </t>
  </si>
  <si>
    <t xml:space="preserve">Spelling CVC </t>
  </si>
  <si>
    <t>Spelling CVC words with double consonant endings</t>
  </si>
  <si>
    <t>Spelling  CVC  words with digraphs</t>
  </si>
  <si>
    <t>Spelling CCVC and CVCC words</t>
  </si>
  <si>
    <t xml:space="preserve">Word Structure </t>
  </si>
  <si>
    <t>Suffix s to form plurals</t>
  </si>
  <si>
    <t xml:space="preserve">Suffix s to change verbs </t>
  </si>
  <si>
    <t>Suffixes (ing, s, ed)  TK</t>
  </si>
  <si>
    <t>Prefixes (un, re, dis)  TK</t>
  </si>
  <si>
    <t>Intorducaton and reinforcement of basic sight words</t>
  </si>
  <si>
    <t xml:space="preserve">Period, question mark, exclamation point (TK) </t>
  </si>
  <si>
    <t>Shapes</t>
  </si>
  <si>
    <t>homonyms</t>
  </si>
  <si>
    <t>synonyms TK</t>
  </si>
  <si>
    <t xml:space="preserve">antonyms TK </t>
  </si>
  <si>
    <t xml:space="preserve">academic vocabulary </t>
  </si>
  <si>
    <t xml:space="preserve">Parts of speech TK </t>
  </si>
  <si>
    <t xml:space="preserve">Understanding Stories </t>
  </si>
  <si>
    <t>Author/Illustrators TK</t>
  </si>
  <si>
    <t>Story Sequence</t>
  </si>
  <si>
    <t>Characters</t>
  </si>
  <si>
    <t>Poems</t>
  </si>
  <si>
    <t>Fairy Tales</t>
  </si>
  <si>
    <t>Fables</t>
  </si>
  <si>
    <t>Fiction</t>
  </si>
  <si>
    <t>Nonfiction</t>
  </si>
  <si>
    <t>Responding</t>
  </si>
  <si>
    <t xml:space="preserve">Voice  TK </t>
  </si>
  <si>
    <t xml:space="preserve">Story grammar: settings, problem, characters, story arc TK </t>
  </si>
  <si>
    <t>Glossary and Table of Contents TK</t>
  </si>
  <si>
    <t>Fine motor skills and letter formation</t>
  </si>
  <si>
    <t>Sentences</t>
  </si>
  <si>
    <t>Story creation</t>
  </si>
  <si>
    <t>Personal narratives</t>
  </si>
  <si>
    <t xml:space="preserve">Language Development </t>
  </si>
  <si>
    <t>Receptive language</t>
  </si>
  <si>
    <t>Vocabulary development</t>
  </si>
  <si>
    <t>Academic vocabulary</t>
  </si>
  <si>
    <t xml:space="preserve">Social/Emotional </t>
  </si>
  <si>
    <t xml:space="preserve">Emotional Intelligence </t>
  </si>
  <si>
    <t xml:space="preserve">Understanding Self </t>
  </si>
  <si>
    <t>Understanding Others</t>
  </si>
  <si>
    <t xml:space="preserve">Overall question  - should this stick to LTR or include DTW and Stories that are now in HOMER READING </t>
  </si>
  <si>
    <t>Phonological Awareness</t>
  </si>
  <si>
    <r>
      <rPr>
        <rFont val="Arial"/>
        <color theme="1"/>
      </rPr>
      <t xml:space="preserve">Can differentiate two words that vary by a single phoneme </t>
    </r>
    <r>
      <rPr>
        <rFont val="Arial"/>
        <b/>
        <color theme="1"/>
      </rPr>
      <t xml:space="preserve"> </t>
    </r>
  </si>
  <si>
    <t>do we want the particular skill -- added? Auditory discrimination -- or auditory memory or working memory? Sometimes there several for any given task</t>
  </si>
  <si>
    <t>Can identify an animal or object by the sound it makes</t>
  </si>
  <si>
    <t xml:space="preserve">Can selects a target word when a distractor or distractors are rhyming words.   </t>
  </si>
  <si>
    <t>Differentiates between sets of rhyming and non-rhyming words</t>
  </si>
  <si>
    <t xml:space="preserve">Identifies words that rhyme </t>
  </si>
  <si>
    <t xml:space="preserve">sentences to words </t>
  </si>
  <si>
    <t>Understands that sentences are composed of individual words</t>
  </si>
  <si>
    <t>Is able to differentiate similar images</t>
  </si>
  <si>
    <t xml:space="preserve">Trace uppercase letters </t>
  </si>
  <si>
    <t xml:space="preserve">Trace lowercase letters </t>
  </si>
  <si>
    <t>Focuses on the component shapes of letters</t>
  </si>
  <si>
    <t xml:space="preserve">vocabulary </t>
  </si>
  <si>
    <t xml:space="preserve">identifies primary colors by name </t>
  </si>
  <si>
    <t xml:space="preserve">Identifies secondary colors and other colors by name </t>
  </si>
  <si>
    <t xml:space="preserve">Identifies and distinguishes between basic shapes: circle, square, rectangle, triangle </t>
  </si>
  <si>
    <t>expressive language</t>
  </si>
  <si>
    <t xml:space="preserve">do we add creativity, self-expression, imagination?  </t>
  </si>
  <si>
    <t xml:space="preserve">Understand the use of prepositions </t>
  </si>
  <si>
    <t xml:space="preserve">vocbulary </t>
  </si>
  <si>
    <t xml:space="preserve">Understands age-appropriate academic vocabulary </t>
  </si>
  <si>
    <t xml:space="preserve">receptive language </t>
  </si>
  <si>
    <t xml:space="preserve">follows simple and then increasingly complex sentences </t>
  </si>
  <si>
    <t xml:space="preserve">receptive language 
auditory memory </t>
  </si>
  <si>
    <t>Follows simple and then increasingly complex set of instructions</t>
  </si>
  <si>
    <t xml:space="preserve"> expressive language</t>
  </si>
  <si>
    <t xml:space="preserve">inference </t>
  </si>
  <si>
    <t>Makes simple inferences in texts or oral languate-</t>
  </si>
  <si>
    <t xml:space="preserve">understands topics beyond the immediate context		</t>
  </si>
  <si>
    <t>understands topics beyond the immediate context</t>
  </si>
  <si>
    <t>Appreciates cause and effect in stories</t>
  </si>
  <si>
    <t xml:space="preserve">Appreiates character types and interactions between characters </t>
  </si>
  <si>
    <t xml:space="preserve">Can make logical predictions about a plot </t>
  </si>
  <si>
    <t>Answers comprehension questions after reading decodable texts</t>
  </si>
  <si>
    <t xml:space="preserve">appreciates the difference between fiction and nonfiction-- informtional versus narrative text </t>
  </si>
  <si>
    <t xml:space="preserve">prior knowledge - develop and employ </t>
  </si>
  <si>
    <t>Phonemic awareness</t>
  </si>
  <si>
    <t>"Unglues" individual sounds in words</t>
  </si>
  <si>
    <t>Matches letters to letter names</t>
  </si>
  <si>
    <t>Matches letters to their primary sounds</t>
  </si>
  <si>
    <t>engages in pretend reading LEVEL BY AGE</t>
  </si>
  <si>
    <t>done</t>
  </si>
  <si>
    <t xml:space="preserve">Encodes CVC words with the short a sound by gluing individual sounds into a single word </t>
  </si>
  <si>
    <t xml:space="preserve">Encodes CVC words with the short a and short i sound by gluing individual sounds into a single word </t>
  </si>
  <si>
    <t xml:space="preserve">Encodes CVC words with the short a, short i, and short o sound by gluing individual sounds into a single word </t>
  </si>
  <si>
    <t xml:space="preserve">Encodes CVC words with the short a, short i, short o, and short u sound by gluing individual sounds into a single word </t>
  </si>
  <si>
    <t xml:space="preserve">Encodes  CVC words with the short a, short i, short o, short u and short e sound by gluing individual sounds into a single word </t>
  </si>
  <si>
    <t xml:space="preserve">Identifies an increasing number of  sight words and reads them in isolation and in context </t>
  </si>
  <si>
    <t xml:space="preserve">Exposure to using "s" to form plural words </t>
  </si>
  <si>
    <t xml:space="preserve">Exposure to using "s" as a verb suffix </t>
  </si>
  <si>
    <t>Exposure to pucntuation marks: period, question mark, exclamation point</t>
  </si>
  <si>
    <t>Encodes words with beginningi and ending blends</t>
  </si>
  <si>
    <t xml:space="preserve">Letter substitution to increase fluency </t>
  </si>
  <si>
    <t xml:space="preserve">Decoding 
Spelling </t>
  </si>
  <si>
    <t xml:space="preserve">Practice alternative graphemes to make the hard c sound: c, k, ck </t>
  </si>
  <si>
    <t>Developing a love of reading</t>
  </si>
  <si>
    <t>Providing a range of genre: fiction, nonfiction, poetry, traditional tales, matched to age, stage and skill level</t>
  </si>
  <si>
    <t xml:space="preserve">Exposure to a wide range of topics </t>
  </si>
  <si>
    <t xml:space="preserve">Grouped by interests </t>
  </si>
  <si>
    <t>Providing free choice in story selection</t>
  </si>
  <si>
    <t xml:space="preserve">Connect online and offline learnng </t>
  </si>
  <si>
    <t xml:space="preserve">Opportunities to create meaningful connections </t>
  </si>
  <si>
    <t xml:space="preserve">Introduction to new interests </t>
  </si>
  <si>
    <t xml:space="preserve">Content creation </t>
  </si>
  <si>
    <t>Offer direct interaction</t>
  </si>
  <si>
    <t xml:space="preserve">Adaptive </t>
  </si>
  <si>
    <t xml:space="preserve">Branching stories </t>
  </si>
  <si>
    <t xml:space="preserve">Strong characters and plot lines </t>
  </si>
  <si>
    <t>Wide ranging topics</t>
  </si>
  <si>
    <t xml:space="preserve">Making personal choices </t>
  </si>
  <si>
    <t>Deep subjects</t>
  </si>
  <si>
    <t>Individual pacing</t>
  </si>
  <si>
    <t>Engaging Stories</t>
  </si>
  <si>
    <t>Skill level</t>
  </si>
  <si>
    <t>Loved Characters</t>
  </si>
  <si>
    <t>Adaptive</t>
  </si>
  <si>
    <t>Exposure to deepen interests</t>
  </si>
  <si>
    <t>Interest based</t>
  </si>
  <si>
    <t>Introductions to new interests</t>
  </si>
  <si>
    <t>Direct Interactions</t>
  </si>
  <si>
    <t>Responsive</t>
  </si>
  <si>
    <t>Branching stories</t>
  </si>
  <si>
    <t xml:space="preserve">Character connection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</si>
</sst>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d"/>
  </numFmts>
  <fonts count="80">
    <font>
      <sz val="10.0"/>
      <color rgb="FF000000"/>
      <name val="Arial"/>
      <scheme val="minor"/>
    </font>
    <font>
      <b/>
      <sz val="11.0"/>
      <color theme="1"/>
      <name val="Montserrat"/>
    </font>
    <font>
      <color theme="1"/>
      <name val="Arial"/>
    </font>
    <font>
      <color theme="1"/>
      <name val="Arial"/>
      <scheme val="minor"/>
    </font>
    <font>
      <sz val="11.0"/>
      <color theme="1"/>
      <name val="Montserrat"/>
    </font>
    <font>
      <sz val="11.0"/>
      <color theme="1"/>
      <name val="Arial"/>
    </font>
    <font>
      <sz val="11.0"/>
      <color rgb="FF000000"/>
      <name val="Inconsolata"/>
    </font>
    <font>
      <color theme="1"/>
      <name val="Montserrat"/>
    </font>
    <font>
      <color rgb="FF000000"/>
      <name val="Arial"/>
    </font>
    <font>
      <sz val="11.0"/>
      <color rgb="FF000000"/>
      <name val="Arial"/>
    </font>
    <font>
      <sz val="12.0"/>
      <color rgb="FF222222"/>
      <name val="Arial"/>
    </font>
    <font>
      <sz val="10.0"/>
      <color rgb="FF000000"/>
      <name val="Arial"/>
    </font>
    <font>
      <sz val="10.0"/>
      <color rgb="FF434343"/>
      <name val="Arial"/>
    </font>
    <font>
      <sz val="10.0"/>
      <color theme="1"/>
      <name val="Arial"/>
      <scheme val="minor"/>
    </font>
    <font>
      <sz val="10.0"/>
      <color rgb="FF000000"/>
      <name val="Montserrat"/>
    </font>
    <font>
      <sz val="12.0"/>
      <color rgb="FF333333"/>
      <name val="Arial"/>
    </font>
    <font>
      <sz val="9.0"/>
      <color rgb="FF333333"/>
      <name val="Arial"/>
    </font>
    <font>
      <sz val="10.0"/>
      <color rgb="FF222222"/>
      <name val="Arial"/>
    </font>
    <font>
      <sz val="12.0"/>
      <color rgb="FF666666"/>
      <name val="Arial"/>
    </font>
    <font>
      <sz val="9.0"/>
      <color rgb="FF000000"/>
      <name val="Arial"/>
    </font>
    <font>
      <b/>
      <color rgb="FF000000"/>
      <name val="Arial"/>
    </font>
    <font>
      <b/>
      <color theme="1"/>
      <name val="Arial"/>
      <scheme val="minor"/>
    </font>
    <font>
      <sz val="11.0"/>
      <color rgb="FF1155CC"/>
      <name val="Montserrat"/>
    </font>
    <font>
      <b/>
      <color theme="1"/>
      <name val="Montserrat"/>
    </font>
    <font>
      <color rgb="FF000000"/>
      <name val="Montserrat"/>
    </font>
    <font>
      <sz val="11.0"/>
      <color rgb="FF444746"/>
      <name val="&quot;Google Sans&quot;"/>
    </font>
    <font>
      <color rgb="FF111111"/>
      <name val="-apple-system"/>
    </font>
    <font>
      <b/>
      <sz val="10.0"/>
      <color theme="1"/>
      <name val="Montserrat"/>
    </font>
    <font>
      <sz val="8.0"/>
      <color theme="1"/>
      <name val="Montserrat"/>
    </font>
    <font>
      <sz val="10.0"/>
      <color theme="1"/>
      <name val="Montserrat"/>
    </font>
    <font>
      <sz val="11.0"/>
      <color rgb="FF000000"/>
      <name val="Montserrat"/>
    </font>
    <font>
      <sz val="10.0"/>
      <color rgb="FF222222"/>
      <name val="Montserrat"/>
    </font>
    <font>
      <sz val="10.0"/>
      <color rgb="FF434343"/>
      <name val="Montserrat"/>
    </font>
    <font>
      <sz val="10.0"/>
      <color rgb="FF1155CC"/>
      <name val="Montserrat"/>
    </font>
    <font>
      <b/>
      <color theme="1"/>
      <name val="Arial"/>
    </font>
    <font>
      <color rgb="FF0000FF"/>
      <name val="Arial"/>
    </font>
    <font>
      <color rgb="FF000000"/>
      <name val="Arial"/>
      <scheme val="minor"/>
    </font>
    <font>
      <i/>
      <color theme="1"/>
      <name val="Arial"/>
    </font>
    <font>
      <sz val="11.0"/>
      <color rgb="FF434343"/>
      <name val="Arial"/>
    </font>
    <font>
      <b/>
      <color rgb="FFFFFFFF"/>
      <name val="Montserrat"/>
    </font>
    <font/>
    <font>
      <b/>
      <color rgb="FFFF0000"/>
      <name val="Arial"/>
      <scheme val="minor"/>
    </font>
    <font>
      <sz val="11.0"/>
      <color theme="1"/>
      <name val="Arial"/>
      <scheme val="minor"/>
    </font>
    <font>
      <color rgb="FFFF0000"/>
      <name val="Arial"/>
      <scheme val="minor"/>
    </font>
    <font>
      <color rgb="FF0000FF"/>
      <name val="Arial"/>
      <scheme val="minor"/>
    </font>
    <font>
      <u/>
      <color rgb="FF0000FF"/>
    </font>
    <font>
      <u/>
      <color rgb="FF0000FF"/>
    </font>
    <font>
      <u/>
      <sz val="9.0"/>
      <color rgb="FF373737"/>
      <name val="&quot;Lato Light&quot;"/>
    </font>
    <font>
      <u/>
      <sz val="9.0"/>
      <color rgb="FF202020"/>
      <name val="&quot;Lato Light&quot;"/>
    </font>
    <font>
      <u/>
      <sz val="9.0"/>
      <color rgb="FF108EBC"/>
      <name val="&quot;Lato Light&quot;"/>
    </font>
    <font>
      <u/>
      <sz val="9.0"/>
      <color rgb="FF373737"/>
      <name val="&quot;Lato Light&quot;"/>
    </font>
    <font>
      <u/>
      <color rgb="FF1155CC"/>
    </font>
    <font>
      <u/>
      <sz val="9.0"/>
      <color rgb="FF373737"/>
      <name val="&quot;Lato Light&quot;"/>
    </font>
    <font>
      <sz val="10.0"/>
      <color rgb="FF202020"/>
      <name val="Arial"/>
      <scheme val="minor"/>
    </font>
    <font>
      <color rgb="FF202020"/>
      <name val="Arial"/>
    </font>
    <font>
      <sz val="13.0"/>
      <color rgb="FF202020"/>
      <name val="Arial"/>
    </font>
    <font>
      <u/>
      <color rgb="FF0000FF"/>
    </font>
    <font>
      <color rgb="FF666666"/>
      <name val="Arial"/>
      <scheme val="minor"/>
    </font>
    <font>
      <u/>
      <color rgb="FF0000FF"/>
    </font>
    <font>
      <color rgb="FF000000"/>
      <name val="Roboto"/>
    </font>
    <font>
      <sz val="11.0"/>
      <color rgb="FF333333"/>
      <name val="Arial"/>
    </font>
    <font>
      <u/>
      <color rgb="FF0000FF"/>
    </font>
    <font>
      <strike/>
      <color theme="1"/>
      <name val="Arial"/>
      <scheme val="minor"/>
    </font>
    <font>
      <i/>
      <sz val="11.0"/>
      <color rgb="FF000000"/>
      <name val="Arial"/>
    </font>
    <font>
      <u/>
      <color rgb="FF0000FF"/>
    </font>
    <font>
      <u/>
      <color rgb="FF0000FF"/>
    </font>
    <font>
      <u/>
      <color rgb="FF0000FF"/>
    </font>
    <font>
      <u/>
      <color rgb="FFFF0000"/>
    </font>
    <font>
      <u/>
      <color rgb="FFFF0000"/>
    </font>
    <font>
      <color rgb="FF222222"/>
      <name val="Arial"/>
    </font>
    <font>
      <color rgb="FF333333"/>
      <name val="Arial"/>
    </font>
    <font>
      <b/>
      <sz val="10.0"/>
      <color rgb="FF000000"/>
      <name val="Arial"/>
    </font>
    <font>
      <b/>
      <sz val="10.0"/>
      <color theme="1"/>
      <name val="Arial"/>
      <scheme val="minor"/>
    </font>
    <font>
      <sz val="10.0"/>
      <color rgb="FFFF0000"/>
      <name val="Arial"/>
      <scheme val="minor"/>
    </font>
    <font>
      <b/>
      <color rgb="FFFFFFFF"/>
      <name val="Arial"/>
      <scheme val="minor"/>
    </font>
    <font>
      <u/>
      <color rgb="FF0000FF"/>
    </font>
    <font>
      <u/>
      <color rgb="FF0000FF"/>
    </font>
    <font>
      <u/>
      <color rgb="FF0000FF"/>
    </font>
    <font>
      <b/>
      <sz val="11.0"/>
      <color rgb="FF000000"/>
      <name val="Arial"/>
    </font>
    <font>
      <sz val="10.0"/>
      <color theme="1"/>
      <name val="Arial"/>
    </font>
  </fonts>
  <fills count="23">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A9999"/>
        <bgColor rgb="FFEA9999"/>
      </patternFill>
    </fill>
    <fill>
      <patternFill patternType="solid">
        <fgColor rgb="FFB6D7A8"/>
        <bgColor rgb="FFB6D7A8"/>
      </patternFill>
    </fill>
    <fill>
      <patternFill patternType="solid">
        <fgColor rgb="FFD9D9D9"/>
        <bgColor rgb="FFD9D9D9"/>
      </patternFill>
    </fill>
    <fill>
      <patternFill patternType="solid">
        <fgColor rgb="FF00FFFF"/>
        <bgColor rgb="FF00FFFF"/>
      </patternFill>
    </fill>
    <fill>
      <patternFill patternType="solid">
        <fgColor rgb="FFFF9900"/>
        <bgColor rgb="FFFF9900"/>
      </patternFill>
    </fill>
    <fill>
      <patternFill patternType="solid">
        <fgColor rgb="FF6CC5EA"/>
        <bgColor rgb="FF6CC5EA"/>
      </patternFill>
    </fill>
    <fill>
      <patternFill patternType="solid">
        <fgColor rgb="FFABD037"/>
        <bgColor rgb="FFABD037"/>
      </patternFill>
    </fill>
    <fill>
      <patternFill patternType="solid">
        <fgColor rgb="FFD5A6BD"/>
        <bgColor rgb="FFD5A6BD"/>
      </patternFill>
    </fill>
    <fill>
      <patternFill patternType="solid">
        <fgColor rgb="FFFFF2CC"/>
        <bgColor rgb="FFFFF2CC"/>
      </patternFill>
    </fill>
    <fill>
      <patternFill patternType="solid">
        <fgColor rgb="FF0B5394"/>
        <bgColor rgb="FF0B5394"/>
      </patternFill>
    </fill>
    <fill>
      <patternFill patternType="solid">
        <fgColor rgb="FF3D85C6"/>
        <bgColor rgb="FF3D85C6"/>
      </patternFill>
    </fill>
    <fill>
      <patternFill patternType="solid">
        <fgColor rgb="FFD9EAD3"/>
        <bgColor rgb="FFD9EAD3"/>
      </patternFill>
    </fill>
    <fill>
      <patternFill patternType="solid">
        <fgColor rgb="FFEAD1DC"/>
        <bgColor rgb="FFEAD1DC"/>
      </patternFill>
    </fill>
    <fill>
      <patternFill patternType="solid">
        <fgColor rgb="FFFF0000"/>
        <bgColor rgb="FFFF0000"/>
      </patternFill>
    </fill>
    <fill>
      <patternFill patternType="solid">
        <fgColor rgb="FF00FF00"/>
        <bgColor rgb="FF00FF00"/>
      </patternFill>
    </fill>
    <fill>
      <patternFill patternType="solid">
        <fgColor rgb="FFF1C400"/>
        <bgColor rgb="FFF1C400"/>
      </patternFill>
    </fill>
    <fill>
      <patternFill patternType="solid">
        <fgColor rgb="FFFCEBA2"/>
        <bgColor rgb="FFFCEBA2"/>
      </patternFill>
    </fill>
    <fill>
      <patternFill patternType="solid">
        <fgColor rgb="FFC9DAF8"/>
        <bgColor rgb="FFC9DAF8"/>
      </patternFill>
    </fill>
    <fill>
      <patternFill patternType="solid">
        <fgColor rgb="FF999999"/>
        <bgColor rgb="FF999999"/>
      </patternFill>
    </fill>
  </fills>
  <borders count="6">
    <border/>
    <border>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99">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0" fontId="1" numFmtId="0" xfId="0" applyAlignment="1" applyFont="1">
      <alignment shrinkToFit="0" vertical="bottom" wrapText="1"/>
    </xf>
    <xf borderId="0" fillId="0" fontId="1" numFmtId="0" xfId="0" applyAlignment="1" applyFont="1">
      <alignment horizontal="center" shrinkToFit="0" vertical="bottom" wrapText="1"/>
    </xf>
    <xf borderId="0" fillId="0" fontId="2"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horizontal="center" readingOrder="0" shrinkToFit="0" wrapText="1"/>
    </xf>
    <xf borderId="0" fillId="0" fontId="3" numFmtId="0" xfId="0" applyAlignment="1" applyFont="1">
      <alignment readingOrder="0"/>
    </xf>
    <xf borderId="0" fillId="0" fontId="1" numFmtId="0" xfId="0" applyAlignment="1" applyFont="1">
      <alignment horizontal="center" readingOrder="0" shrinkToFit="0" vertical="bottom" wrapText="1"/>
    </xf>
    <xf borderId="0" fillId="0" fontId="4" numFmtId="0" xfId="0" applyAlignment="1" applyFont="1">
      <alignment horizontal="left" readingOrder="0" vertical="bottom"/>
    </xf>
    <xf borderId="0" fillId="0" fontId="5"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vertical="bottom"/>
    </xf>
    <xf borderId="0" fillId="2" fontId="6" numFmtId="0" xfId="0" applyFill="1" applyFont="1"/>
    <xf borderId="0" fillId="3" fontId="3" numFmtId="0" xfId="0" applyAlignment="1" applyFill="1" applyFont="1">
      <alignment readingOrder="0"/>
    </xf>
    <xf borderId="0" fillId="0" fontId="3" numFmtId="0" xfId="0" applyAlignment="1" applyFont="1">
      <alignment horizontal="center" readingOrder="0"/>
    </xf>
    <xf borderId="0" fillId="0" fontId="3" numFmtId="0" xfId="0" applyFont="1"/>
    <xf borderId="0" fillId="2" fontId="6" numFmtId="0" xfId="0" applyAlignment="1" applyFont="1">
      <alignment readingOrder="0"/>
    </xf>
    <xf borderId="0" fillId="0" fontId="7" numFmtId="0" xfId="0" applyAlignment="1" applyFont="1">
      <alignment horizontal="left" readingOrder="0"/>
    </xf>
    <xf borderId="0" fillId="0" fontId="3" numFmtId="0" xfId="0" applyAlignment="1" applyFont="1">
      <alignment horizontal="center"/>
    </xf>
    <xf borderId="0" fillId="0" fontId="5" numFmtId="0" xfId="0" applyAlignment="1" applyFont="1">
      <alignment readingOrder="0" vertical="bottom"/>
    </xf>
    <xf borderId="0" fillId="0" fontId="8" numFmtId="0" xfId="0" applyAlignment="1" applyFont="1">
      <alignment shrinkToFit="0" vertical="bottom" wrapText="1"/>
    </xf>
    <xf borderId="0" fillId="0" fontId="6" numFmtId="0" xfId="0" applyFont="1"/>
    <xf borderId="0" fillId="0" fontId="6" numFmtId="0" xfId="0" applyAlignment="1" applyFont="1">
      <alignment readingOrder="0"/>
    </xf>
    <xf borderId="0" fillId="0" fontId="5" numFmtId="0" xfId="0" applyAlignment="1" applyFont="1">
      <alignment shrinkToFit="0" vertical="bottom" wrapText="1"/>
    </xf>
    <xf borderId="0" fillId="0" fontId="9" numFmtId="0" xfId="0" applyAlignment="1" applyFont="1">
      <alignment readingOrder="0"/>
    </xf>
    <xf borderId="1" fillId="0" fontId="2" numFmtId="0" xfId="0" applyAlignment="1" applyBorder="1" applyFont="1">
      <alignment vertical="bottom"/>
    </xf>
    <xf borderId="0" fillId="0" fontId="4" numFmtId="0" xfId="0" applyAlignment="1" applyFont="1">
      <alignment horizontal="left" readingOrder="0" shrinkToFit="0" wrapText="1"/>
    </xf>
    <xf borderId="0" fillId="0" fontId="4" numFmtId="0" xfId="0" applyAlignment="1" applyFont="1">
      <alignment horizontal="center" readingOrder="0" shrinkToFit="0" wrapText="1"/>
    </xf>
    <xf borderId="0" fillId="0" fontId="8" numFmtId="0" xfId="0" applyAlignment="1" applyFont="1">
      <alignment horizontal="left" readingOrder="0"/>
    </xf>
    <xf borderId="0" fillId="0" fontId="5"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left" readingOrder="0" shrinkToFit="0" vertical="bottom" wrapText="1"/>
    </xf>
    <xf borderId="0" fillId="0" fontId="4" numFmtId="0" xfId="0" applyAlignment="1" applyFont="1">
      <alignment horizontal="center"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readingOrder="0" shrinkToFit="0" vertical="top" wrapText="1"/>
    </xf>
    <xf borderId="0" fillId="0" fontId="3" numFmtId="0" xfId="0" applyAlignment="1" applyFont="1">
      <alignment readingOrder="0" vertical="top"/>
    </xf>
    <xf borderId="0" fillId="2" fontId="8" numFmtId="0" xfId="0" applyAlignment="1" applyFont="1">
      <alignment horizontal="left" readingOrder="0"/>
    </xf>
    <xf borderId="0" fillId="0" fontId="3" numFmtId="0" xfId="0" applyAlignment="1" applyFont="1">
      <alignment readingOrder="0"/>
    </xf>
    <xf borderId="0" fillId="0" fontId="9" numFmtId="0" xfId="0" applyAlignment="1" applyFont="1">
      <alignment readingOrder="0" shrinkToFit="0" wrapText="1"/>
    </xf>
    <xf borderId="0" fillId="0" fontId="10" numFmtId="0" xfId="0" applyAlignment="1" applyFont="1">
      <alignment horizontal="left" readingOrder="0" shrinkToFit="0" wrapText="1"/>
    </xf>
    <xf borderId="0" fillId="2" fontId="10" numFmtId="0" xfId="0" applyAlignment="1" applyFont="1">
      <alignment readingOrder="0" shrinkToFit="0" wrapText="1"/>
    </xf>
    <xf borderId="0" fillId="0" fontId="10" numFmtId="0" xfId="0" applyAlignment="1" applyFont="1">
      <alignment readingOrder="0" shrinkToFit="0" wrapText="1"/>
    </xf>
    <xf borderId="0" fillId="2" fontId="8" numFmtId="0" xfId="0" applyAlignment="1" applyFont="1">
      <alignment horizontal="right" readingOrder="0"/>
    </xf>
    <xf borderId="0" fillId="0" fontId="8" numFmtId="0" xfId="0" applyAlignment="1" applyFont="1">
      <alignment horizontal="left" readingOrder="0" shrinkToFit="0" wrapText="1"/>
    </xf>
    <xf borderId="0" fillId="0" fontId="11" numFmtId="0" xfId="0" applyAlignment="1" applyFont="1">
      <alignment horizontal="left" readingOrder="0" shrinkToFit="0" wrapText="1"/>
    </xf>
    <xf borderId="0" fillId="0" fontId="11" numFmtId="0" xfId="0" applyAlignment="1" applyFont="1">
      <alignment horizontal="left" readingOrder="0" shrinkToFit="0" wrapText="0"/>
    </xf>
    <xf borderId="0" fillId="0" fontId="12" numFmtId="0" xfId="0" applyAlignment="1" applyFont="1">
      <alignment horizontal="left" readingOrder="0" shrinkToFit="0" wrapText="1"/>
    </xf>
    <xf borderId="0" fillId="0" fontId="11" numFmtId="0" xfId="0" applyAlignment="1" applyFont="1">
      <alignment horizontal="left" readingOrder="0"/>
    </xf>
    <xf borderId="0" fillId="0" fontId="13" numFmtId="0" xfId="0" applyAlignment="1" applyFont="1">
      <alignment horizontal="right" readingOrder="0" shrinkToFit="0" wrapText="1"/>
    </xf>
    <xf borderId="0" fillId="0" fontId="13" numFmtId="0" xfId="0" applyAlignment="1" applyFont="1">
      <alignment readingOrder="0"/>
    </xf>
    <xf borderId="0" fillId="0" fontId="14" numFmtId="0" xfId="0" applyAlignment="1" applyFont="1">
      <alignment horizontal="left" readingOrder="0" shrinkToFit="0" wrapText="1"/>
    </xf>
    <xf borderId="0" fillId="2" fontId="11" numFmtId="0" xfId="0" applyAlignment="1" applyFont="1">
      <alignment horizontal="left" readingOrder="0" shrinkToFit="0" wrapText="1"/>
    </xf>
    <xf borderId="0" fillId="2" fontId="11" numFmtId="0" xfId="0" applyAlignment="1" applyFont="1">
      <alignment horizontal="left" readingOrder="0" shrinkToFit="0" wrapText="0"/>
    </xf>
    <xf borderId="0" fillId="0" fontId="2" numFmtId="0" xfId="0" applyAlignment="1" applyFont="1">
      <alignment readingOrder="0" shrinkToFit="0" wrapText="1"/>
    </xf>
    <xf borderId="0" fillId="2" fontId="3" numFmtId="0" xfId="0" applyAlignment="1" applyFont="1">
      <alignment readingOrder="0" shrinkToFit="0" wrapText="1"/>
    </xf>
    <xf borderId="0" fillId="0" fontId="3" numFmtId="0" xfId="0" applyAlignment="1" applyFont="1">
      <alignment horizontal="right" readingOrder="0"/>
    </xf>
    <xf borderId="1" fillId="0" fontId="2" numFmtId="0" xfId="0" applyAlignment="1" applyBorder="1" applyFont="1">
      <alignment shrinkToFit="0" vertical="bottom" wrapText="0"/>
    </xf>
    <xf borderId="0" fillId="0" fontId="11" numFmtId="0" xfId="0" applyAlignment="1" applyFont="1">
      <alignment horizontal="right" readingOrder="0" shrinkToFit="0" wrapText="1"/>
    </xf>
    <xf borderId="0" fillId="2" fontId="2" numFmtId="0" xfId="0" applyAlignment="1" applyFont="1">
      <alignment readingOrder="0" shrinkToFit="0" wrapText="1"/>
    </xf>
    <xf borderId="0" fillId="2" fontId="13" numFmtId="0" xfId="0" applyAlignment="1" applyFont="1">
      <alignment horizontal="right" readingOrder="0" shrinkToFit="0" wrapText="1"/>
    </xf>
    <xf borderId="0" fillId="2" fontId="13" numFmtId="0" xfId="0" applyAlignment="1" applyFont="1">
      <alignment readingOrder="0"/>
    </xf>
    <xf borderId="0" fillId="2" fontId="13" numFmtId="0" xfId="0" applyAlignment="1" applyFont="1">
      <alignment readingOrder="0" shrinkToFit="0" wrapText="1"/>
    </xf>
    <xf borderId="0" fillId="4" fontId="3" numFmtId="0" xfId="0" applyAlignment="1" applyFill="1" applyFont="1">
      <alignment readingOrder="0"/>
    </xf>
    <xf borderId="0" fillId="0" fontId="2" numFmtId="0" xfId="0" applyAlignment="1" applyFont="1">
      <alignment readingOrder="0"/>
    </xf>
    <xf borderId="0" fillId="2" fontId="8"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horizontal="right" readingOrder="0" shrinkToFit="0" wrapText="1"/>
    </xf>
    <xf borderId="0" fillId="2" fontId="15" numFmtId="0" xfId="0" applyAlignment="1" applyFont="1">
      <alignment horizontal="right" readingOrder="0" shrinkToFit="0" wrapText="1"/>
    </xf>
    <xf borderId="0" fillId="2" fontId="15" numFmtId="0" xfId="0" applyAlignment="1" applyFont="1">
      <alignment horizontal="right" readingOrder="0" shrinkToFit="0" vertical="top" wrapText="1"/>
    </xf>
    <xf borderId="0" fillId="0" fontId="3" numFmtId="0" xfId="0" applyAlignment="1" applyFont="1">
      <alignment horizontal="right" readingOrder="0" shrinkToFit="0" vertical="top" wrapText="1"/>
    </xf>
    <xf borderId="0" fillId="2" fontId="16" numFmtId="0" xfId="0" applyAlignment="1" applyFill="1" applyFont="1">
      <alignment horizontal="left" readingOrder="0" shrinkToFit="0" vertical="top" wrapText="1"/>
    </xf>
    <xf borderId="0" fillId="2" fontId="17" numFmtId="0" xfId="0" applyAlignment="1" applyFont="1">
      <alignment horizontal="left" readingOrder="0" shrinkToFit="0" wrapText="1"/>
    </xf>
    <xf borderId="0" fillId="2" fontId="18" numFmtId="0" xfId="0" applyAlignment="1" applyFont="1">
      <alignment horizontal="right" readingOrder="0"/>
    </xf>
    <xf borderId="0" fillId="2" fontId="19" numFmtId="0" xfId="0" applyAlignment="1" applyFont="1">
      <alignment horizontal="left" readingOrder="0"/>
    </xf>
    <xf borderId="0" fillId="2" fontId="11" numFmtId="0" xfId="0" applyAlignment="1" applyFont="1">
      <alignment horizontal="left" readingOrder="0"/>
    </xf>
    <xf borderId="0" fillId="0" fontId="2" numFmtId="0" xfId="0" applyAlignment="1" applyFont="1">
      <alignment shrinkToFit="0" vertical="bottom" wrapText="1"/>
    </xf>
    <xf borderId="0" fillId="5" fontId="20" numFmtId="0" xfId="0" applyAlignment="1" applyFill="1" applyFont="1">
      <alignment shrinkToFit="0" vertical="top" wrapText="1"/>
    </xf>
    <xf borderId="0" fillId="0" fontId="20" numFmtId="0" xfId="0" applyAlignment="1" applyFont="1">
      <alignment shrinkToFit="0" vertical="top" wrapText="1"/>
    </xf>
    <xf borderId="0" fillId="0" fontId="21" numFmtId="0" xfId="0" applyAlignment="1" applyFont="1">
      <alignment readingOrder="0" shrinkToFit="0" wrapText="1"/>
    </xf>
    <xf borderId="0" fillId="0" fontId="7" numFmtId="0" xfId="0" applyAlignment="1" applyFont="1">
      <alignment horizontal="left"/>
    </xf>
    <xf borderId="0" fillId="3" fontId="22" numFmtId="0" xfId="0" applyAlignment="1" applyFont="1">
      <alignment readingOrder="0"/>
    </xf>
    <xf borderId="0" fillId="0" fontId="3" numFmtId="0" xfId="0" applyAlignment="1" applyFont="1">
      <alignment horizontal="right"/>
    </xf>
    <xf borderId="0" fillId="0" fontId="3" numFmtId="0" xfId="0" applyAlignment="1" applyFont="1">
      <alignment shrinkToFit="0" vertical="top" wrapText="1"/>
    </xf>
    <xf borderId="0" fillId="6" fontId="23" numFmtId="0" xfId="0" applyAlignment="1" applyFill="1" applyFont="1">
      <alignment horizontal="left" readingOrder="0"/>
    </xf>
    <xf borderId="0" fillId="6" fontId="3" numFmtId="0" xfId="0" applyFont="1"/>
    <xf borderId="0" fillId="6" fontId="3" numFmtId="0" xfId="0" applyAlignment="1" applyFont="1">
      <alignment shrinkToFit="0" vertical="top" wrapText="1"/>
    </xf>
    <xf borderId="0" fillId="6" fontId="3" numFmtId="0" xfId="0" applyAlignment="1" applyFont="1">
      <alignment horizontal="right"/>
    </xf>
    <xf borderId="0" fillId="6" fontId="6" numFmtId="0" xfId="0" applyFont="1"/>
    <xf borderId="0" fillId="6" fontId="3" numFmtId="0" xfId="0" applyAlignment="1" applyFont="1">
      <alignment horizontal="center"/>
    </xf>
    <xf borderId="0" fillId="0" fontId="7" numFmtId="0" xfId="0" applyAlignment="1" applyFont="1">
      <alignment horizontal="left" readingOrder="0" vertical="top"/>
    </xf>
    <xf borderId="0" fillId="0" fontId="7" numFmtId="0" xfId="0" applyAlignment="1" applyFont="1">
      <alignment readingOrder="0" vertical="top"/>
    </xf>
    <xf borderId="0" fillId="0" fontId="7" numFmtId="0" xfId="0" applyAlignment="1" applyFont="1">
      <alignment readingOrder="0" shrinkToFit="0" vertical="top" wrapText="1"/>
    </xf>
    <xf borderId="0" fillId="2" fontId="14" numFmtId="0" xfId="0" applyAlignment="1" applyFont="1">
      <alignment horizontal="left" readingOrder="0" shrinkToFit="0" vertical="top" wrapText="1"/>
    </xf>
    <xf borderId="0" fillId="0" fontId="3" numFmtId="0" xfId="0" applyAlignment="1" applyFont="1">
      <alignment horizontal="right" readingOrder="0" vertical="top"/>
    </xf>
    <xf borderId="0" fillId="2" fontId="6" numFmtId="0" xfId="0" applyAlignment="1" applyFont="1">
      <alignment horizontal="left" readingOrder="0"/>
    </xf>
    <xf borderId="0" fillId="0" fontId="3" numFmtId="0" xfId="0" applyAlignment="1" applyFont="1">
      <alignment vertical="top"/>
    </xf>
    <xf borderId="0" fillId="0" fontId="3" numFmtId="0" xfId="0" applyAlignment="1" applyFont="1">
      <alignment horizontal="center" vertical="top"/>
    </xf>
    <xf borderId="0" fillId="2" fontId="6" numFmtId="0" xfId="0" applyAlignment="1" applyFont="1">
      <alignment readingOrder="0" vertical="top"/>
    </xf>
    <xf borderId="0" fillId="0" fontId="20" numFmtId="0" xfId="0" applyAlignment="1" applyFont="1">
      <alignment readingOrder="0" shrinkToFit="0" vertical="top" wrapText="1"/>
    </xf>
    <xf borderId="0" fillId="0" fontId="24" numFmtId="0" xfId="0" applyAlignment="1" applyFont="1">
      <alignment readingOrder="0" shrinkToFit="0" wrapText="1"/>
    </xf>
    <xf borderId="0" fillId="0" fontId="8" numFmtId="0" xfId="0" applyAlignment="1" applyFont="1">
      <alignment readingOrder="0"/>
    </xf>
    <xf borderId="0" fillId="2" fontId="8" numFmtId="0" xfId="0" applyAlignment="1" applyFont="1">
      <alignment readingOrder="0" shrinkToFit="0" wrapText="1"/>
    </xf>
    <xf borderId="0" fillId="0" fontId="25" numFmtId="0" xfId="0" applyAlignment="1" applyFont="1">
      <alignment horizontal="left" readingOrder="0" shrinkToFit="0" wrapText="1"/>
    </xf>
    <xf borderId="0" fillId="2" fontId="26" numFmtId="0" xfId="0" applyAlignment="1" applyFont="1">
      <alignment readingOrder="0"/>
    </xf>
    <xf borderId="0" fillId="0" fontId="27" numFmtId="0" xfId="0" applyAlignment="1" applyFont="1">
      <alignment shrinkToFit="0" vertical="bottom" wrapText="1"/>
    </xf>
    <xf borderId="0" fillId="0" fontId="28" numFmtId="0" xfId="0" applyAlignment="1" applyFont="1">
      <alignment horizontal="left" readingOrder="0" shrinkToFit="0" vertical="bottom" wrapText="1"/>
    </xf>
    <xf borderId="0" fillId="0" fontId="27" numFmtId="0" xfId="0" applyAlignment="1" applyFont="1">
      <alignment horizontal="center" readingOrder="0" shrinkToFit="0" vertical="bottom" wrapText="1"/>
    </xf>
    <xf borderId="0" fillId="0" fontId="29" numFmtId="0" xfId="0" applyAlignment="1" applyFont="1">
      <alignment readingOrder="0"/>
    </xf>
    <xf borderId="0" fillId="0" fontId="7" numFmtId="0" xfId="0" applyAlignment="1" applyFont="1">
      <alignment readingOrder="0" vertical="bottom"/>
    </xf>
    <xf borderId="0" fillId="0" fontId="7" numFmtId="0" xfId="0" applyAlignment="1" applyFont="1">
      <alignment readingOrder="0" shrinkToFit="0" wrapText="1"/>
    </xf>
    <xf borderId="0" fillId="0" fontId="7" numFmtId="0" xfId="0" applyAlignment="1" applyFont="1">
      <alignment horizontal="center" readingOrder="0" shrinkToFit="0" wrapText="1"/>
    </xf>
    <xf borderId="0" fillId="0" fontId="7" numFmtId="0" xfId="0" applyFont="1"/>
    <xf borderId="0" fillId="0" fontId="29" numFmtId="0" xfId="0" applyAlignment="1" applyFont="1">
      <alignment readingOrder="0" shrinkToFit="0" wrapText="1"/>
    </xf>
    <xf borderId="0" fillId="3" fontId="29" numFmtId="0" xfId="0" applyAlignment="1" applyFont="1">
      <alignment readingOrder="0" vertical="bottom"/>
    </xf>
    <xf borderId="0" fillId="3" fontId="29" numFmtId="0" xfId="0" applyAlignment="1" applyFont="1">
      <alignment shrinkToFit="0" vertical="bottom" wrapText="1"/>
    </xf>
    <xf borderId="0" fillId="3" fontId="29" numFmtId="0" xfId="0" applyAlignment="1" applyFont="1">
      <alignment horizontal="center" readingOrder="0" shrinkToFit="0" vertical="bottom" wrapText="1"/>
    </xf>
    <xf borderId="0" fillId="3" fontId="29" numFmtId="0" xfId="0" applyFont="1"/>
    <xf borderId="0" fillId="0" fontId="7" numFmtId="0" xfId="0" applyAlignment="1" applyFont="1">
      <alignment horizontal="right" vertical="bottom"/>
    </xf>
    <xf borderId="0" fillId="2" fontId="30" numFmtId="0" xfId="0" applyFont="1"/>
    <xf borderId="0" fillId="0" fontId="7" numFmtId="0" xfId="0" applyAlignment="1" applyFont="1">
      <alignment horizontal="center" readingOrder="0"/>
    </xf>
    <xf borderId="0" fillId="0" fontId="29" numFmtId="0" xfId="0" applyAlignment="1" applyFont="1">
      <alignment vertical="bottom"/>
    </xf>
    <xf borderId="0" fillId="0" fontId="29" numFmtId="0" xfId="0" applyAlignment="1" applyFont="1">
      <alignment shrinkToFit="0" vertical="bottom" wrapText="1"/>
    </xf>
    <xf borderId="0" fillId="6" fontId="29" numFmtId="0" xfId="0" applyAlignment="1" applyFont="1">
      <alignment horizontal="center" readingOrder="0" shrinkToFit="0" vertical="bottom" wrapText="1"/>
    </xf>
    <xf borderId="0" fillId="0" fontId="29" numFmtId="0" xfId="0" applyAlignment="1" applyFont="1">
      <alignment horizontal="center" readingOrder="0" shrinkToFit="0" vertical="bottom" wrapText="1"/>
    </xf>
    <xf borderId="0" fillId="7" fontId="29" numFmtId="0" xfId="0" applyAlignment="1" applyFill="1" applyFont="1">
      <alignment horizontal="center" readingOrder="0" shrinkToFit="0" vertical="bottom" wrapText="1"/>
    </xf>
    <xf borderId="0" fillId="0" fontId="29" numFmtId="0" xfId="0" applyFont="1"/>
    <xf borderId="0" fillId="0" fontId="29" numFmtId="0" xfId="0" applyAlignment="1" applyFont="1">
      <alignment horizontal="center" shrinkToFit="0" vertical="bottom" wrapText="1"/>
    </xf>
    <xf borderId="0" fillId="6" fontId="29" numFmtId="0" xfId="0" applyAlignment="1" applyFont="1">
      <alignment horizontal="center" shrinkToFit="0" vertical="bottom" wrapText="1"/>
    </xf>
    <xf borderId="0" fillId="0" fontId="30" numFmtId="0" xfId="0" applyFont="1"/>
    <xf borderId="0" fillId="0" fontId="7" numFmtId="0" xfId="0" applyAlignment="1" applyFont="1">
      <alignment vertical="bottom"/>
    </xf>
    <xf borderId="0" fillId="0" fontId="7" numFmtId="0" xfId="0" applyAlignment="1" applyFont="1">
      <alignment horizontal="center"/>
    </xf>
    <xf borderId="0" fillId="0" fontId="14" numFmtId="0" xfId="0" applyAlignment="1" applyFont="1">
      <alignment horizontal="center" shrinkToFit="0" vertical="bottom" wrapText="1"/>
    </xf>
    <xf borderId="0" fillId="6" fontId="14" numFmtId="0" xfId="0" applyAlignment="1" applyFont="1">
      <alignment horizontal="center" shrinkToFit="0" vertical="bottom" wrapText="1"/>
    </xf>
    <xf borderId="0" fillId="0" fontId="14" numFmtId="0" xfId="0" applyAlignment="1" applyFont="1">
      <alignment shrinkToFit="0" vertical="bottom" wrapText="1"/>
    </xf>
    <xf borderId="0" fillId="6" fontId="14" numFmtId="0" xfId="0" applyAlignment="1" applyFont="1">
      <alignment horizontal="center" readingOrder="0" shrinkToFit="0" vertical="bottom" wrapText="1"/>
    </xf>
    <xf borderId="0" fillId="7" fontId="14" numFmtId="0" xfId="0" applyAlignment="1" applyFont="1">
      <alignment horizontal="center" readingOrder="0" shrinkToFit="0" vertical="bottom" wrapText="1"/>
    </xf>
    <xf borderId="1" fillId="0" fontId="29" numFmtId="0" xfId="0" applyAlignment="1" applyBorder="1" applyFont="1">
      <alignment vertical="bottom"/>
    </xf>
    <xf borderId="0" fillId="3" fontId="14" numFmtId="0" xfId="0" applyAlignment="1" applyFont="1">
      <alignment horizontal="left" readingOrder="0"/>
    </xf>
    <xf borderId="0" fillId="3" fontId="29" numFmtId="0" xfId="0" applyAlignment="1" applyFont="1">
      <alignment readingOrder="0" shrinkToFit="0" wrapText="1"/>
    </xf>
    <xf borderId="0" fillId="3" fontId="29" numFmtId="0" xfId="0" applyAlignment="1" applyFont="1">
      <alignment horizontal="center" readingOrder="0" shrinkToFit="0" wrapText="1"/>
    </xf>
    <xf borderId="0" fillId="2" fontId="14" numFmtId="0" xfId="0" applyAlignment="1" applyFont="1">
      <alignment horizontal="left" readingOrder="0"/>
    </xf>
    <xf borderId="0" fillId="0" fontId="29" numFmtId="0" xfId="0" applyAlignment="1" applyFont="1">
      <alignment horizontal="center" readingOrder="0" shrinkToFit="0" wrapText="1"/>
    </xf>
    <xf borderId="0" fillId="6" fontId="29" numFmtId="0" xfId="0" applyAlignment="1" applyFont="1">
      <alignment horizontal="center" readingOrder="0" shrinkToFit="0" wrapText="1"/>
    </xf>
    <xf borderId="0" fillId="7" fontId="29" numFmtId="0" xfId="0" applyAlignment="1" applyFont="1">
      <alignment horizontal="center" readingOrder="0" shrinkToFit="0" wrapText="1"/>
    </xf>
    <xf borderId="0" fillId="0" fontId="29" numFmtId="0" xfId="0" applyAlignment="1" applyFont="1">
      <alignment readingOrder="0"/>
    </xf>
    <xf borderId="0" fillId="0" fontId="14" numFmtId="0" xfId="0" applyAlignment="1" applyFont="1">
      <alignment readingOrder="0" shrinkToFit="0" wrapText="1"/>
    </xf>
    <xf borderId="0" fillId="0" fontId="29" numFmtId="0" xfId="0" applyAlignment="1" applyFont="1">
      <alignment shrinkToFit="0" wrapText="1"/>
    </xf>
    <xf borderId="0" fillId="0" fontId="29" numFmtId="0" xfId="0" applyAlignment="1" applyFont="1">
      <alignment horizontal="center"/>
    </xf>
    <xf borderId="0" fillId="6" fontId="29" numFmtId="0" xfId="0" applyAlignment="1" applyFont="1">
      <alignment horizontal="center"/>
    </xf>
    <xf borderId="0" fillId="6" fontId="29" numFmtId="0" xfId="0" applyAlignment="1" applyFont="1">
      <alignment horizontal="center" readingOrder="0"/>
    </xf>
    <xf borderId="0" fillId="2" fontId="30" numFmtId="0" xfId="0" applyAlignment="1" applyFont="1">
      <alignment readingOrder="0"/>
    </xf>
    <xf borderId="0" fillId="0" fontId="29" numFmtId="0" xfId="0" applyAlignment="1" applyFont="1">
      <alignment readingOrder="0" shrinkToFit="0" vertical="bottom" wrapText="1"/>
    </xf>
    <xf borderId="0" fillId="6" fontId="31" numFmtId="0" xfId="0" applyAlignment="1" applyFont="1">
      <alignment horizontal="center" readingOrder="0" shrinkToFit="0" wrapText="1"/>
    </xf>
    <xf borderId="0" fillId="0" fontId="31" numFmtId="0" xfId="0" applyAlignment="1" applyFont="1">
      <alignment horizontal="center" readingOrder="0" shrinkToFit="0" wrapText="1"/>
    </xf>
    <xf borderId="0" fillId="0" fontId="31" numFmtId="0" xfId="0" applyAlignment="1" applyFont="1">
      <alignment horizontal="left" readingOrder="0" shrinkToFit="0" wrapText="1"/>
    </xf>
    <xf borderId="0" fillId="2" fontId="14" numFmtId="0" xfId="0" applyAlignment="1" applyFont="1">
      <alignment horizontal="left" readingOrder="0" shrinkToFit="0" wrapText="1"/>
    </xf>
    <xf borderId="0" fillId="7" fontId="31" numFmtId="0" xfId="0" applyAlignment="1" applyFont="1">
      <alignment horizontal="center" readingOrder="0" shrinkToFit="0" wrapText="1"/>
    </xf>
    <xf borderId="0" fillId="0" fontId="14" numFmtId="0" xfId="0" applyAlignment="1" applyFont="1">
      <alignment horizontal="center" readingOrder="0"/>
    </xf>
    <xf borderId="0" fillId="6" fontId="14" numFmtId="0" xfId="0" applyAlignment="1" applyFont="1">
      <alignment horizontal="center" readingOrder="0"/>
    </xf>
    <xf borderId="0" fillId="0" fontId="14" numFmtId="0" xfId="0" applyAlignment="1" applyFont="1">
      <alignment horizontal="left" readingOrder="0"/>
    </xf>
    <xf borderId="0" fillId="2" fontId="24" numFmtId="0" xfId="0" applyAlignment="1" applyFont="1">
      <alignment horizontal="right" readingOrder="0"/>
    </xf>
    <xf borderId="0" fillId="3" fontId="32" numFmtId="0" xfId="0" applyAlignment="1" applyFont="1">
      <alignment horizontal="left" readingOrder="0" shrinkToFit="0" wrapText="1"/>
    </xf>
    <xf borderId="0" fillId="3" fontId="14" numFmtId="0" xfId="0" applyAlignment="1" applyFont="1">
      <alignment horizontal="left" readingOrder="0" shrinkToFit="0" wrapText="1"/>
    </xf>
    <xf borderId="0" fillId="3" fontId="14" numFmtId="0" xfId="0" applyAlignment="1" applyFont="1">
      <alignment horizontal="center" readingOrder="0" shrinkToFit="0" wrapText="1"/>
    </xf>
    <xf borderId="0" fillId="0" fontId="29" numFmtId="0" xfId="0" applyAlignment="1" applyFont="1">
      <alignment horizontal="right" readingOrder="0" shrinkToFit="0" wrapText="1"/>
    </xf>
    <xf borderId="0" fillId="0" fontId="32" numFmtId="0" xfId="0" applyAlignment="1" applyFont="1">
      <alignment horizontal="left" readingOrder="0" shrinkToFit="0" wrapText="1"/>
    </xf>
    <xf borderId="0" fillId="6" fontId="14" numFmtId="0" xfId="0" applyAlignment="1" applyFont="1">
      <alignment horizontal="center" readingOrder="0" shrinkToFit="0" wrapText="1"/>
    </xf>
    <xf borderId="0" fillId="0" fontId="14" numFmtId="0" xfId="0" applyAlignment="1" applyFont="1">
      <alignment horizontal="center" readingOrder="0" shrinkToFit="0" wrapText="1"/>
    </xf>
    <xf borderId="0" fillId="7" fontId="14" numFmtId="0" xfId="0" applyAlignment="1" applyFont="1">
      <alignment horizontal="center" readingOrder="0" shrinkToFit="0" wrapText="1"/>
    </xf>
    <xf borderId="0" fillId="0" fontId="7" numFmtId="0" xfId="0" applyAlignment="1" applyFont="1">
      <alignment horizontal="right" readingOrder="0"/>
    </xf>
    <xf borderId="0" fillId="0" fontId="14" numFmtId="0" xfId="0" applyAlignment="1" applyFont="1">
      <alignment horizontal="right" readingOrder="0" shrinkToFit="0" wrapText="1"/>
    </xf>
    <xf borderId="0" fillId="2" fontId="29" numFmtId="0" xfId="0" applyAlignment="1" applyFont="1">
      <alignment horizontal="right" readingOrder="0" shrinkToFit="0" wrapText="1"/>
    </xf>
    <xf borderId="0" fillId="2" fontId="29" numFmtId="0" xfId="0" applyAlignment="1" applyFont="1">
      <alignment readingOrder="0"/>
    </xf>
    <xf borderId="0" fillId="3" fontId="29" numFmtId="0" xfId="0" applyAlignment="1" applyFont="1">
      <alignment readingOrder="0"/>
    </xf>
    <xf borderId="0" fillId="6" fontId="29" numFmtId="0" xfId="0" applyAlignment="1" applyFont="1">
      <alignment horizontal="center" readingOrder="0" shrinkToFit="0" vertical="top" wrapText="1"/>
    </xf>
    <xf borderId="0" fillId="0" fontId="29" numFmtId="0" xfId="0" applyAlignment="1" applyFont="1">
      <alignment horizontal="center" readingOrder="0" shrinkToFit="0" vertical="top" wrapText="1"/>
    </xf>
    <xf borderId="0" fillId="0" fontId="29" numFmtId="0" xfId="0" applyAlignment="1" applyFont="1">
      <alignment readingOrder="0" shrinkToFit="0" vertical="top" wrapText="1"/>
    </xf>
    <xf borderId="0" fillId="0" fontId="7" numFmtId="0" xfId="0" applyAlignment="1" applyFont="1">
      <alignment horizontal="right" readingOrder="0" shrinkToFit="0" wrapText="1"/>
    </xf>
    <xf borderId="0" fillId="3" fontId="29" numFmtId="0" xfId="0" applyAlignment="1" applyFont="1">
      <alignment horizontal="center"/>
    </xf>
    <xf borderId="0" fillId="7" fontId="29" numFmtId="0" xfId="0" applyAlignment="1" applyFont="1">
      <alignment horizontal="center" readingOrder="0"/>
    </xf>
    <xf borderId="0" fillId="0" fontId="29" numFmtId="0" xfId="0" applyAlignment="1" applyFont="1">
      <alignment horizontal="center" readingOrder="0"/>
    </xf>
    <xf borderId="0" fillId="0" fontId="27" numFmtId="0" xfId="0" applyAlignment="1" applyFont="1">
      <alignment readingOrder="0" shrinkToFit="0" wrapText="1"/>
    </xf>
    <xf borderId="0" fillId="0" fontId="33" numFmtId="0" xfId="0" applyAlignment="1" applyFont="1">
      <alignment horizontal="center" readingOrder="0"/>
    </xf>
    <xf borderId="0" fillId="0" fontId="33" numFmtId="0" xfId="0" applyAlignment="1" applyFont="1">
      <alignment readingOrder="0"/>
    </xf>
    <xf borderId="0" fillId="0" fontId="7" numFmtId="0" xfId="0" applyAlignment="1" applyFont="1">
      <alignment horizontal="right"/>
    </xf>
    <xf borderId="0" fillId="0" fontId="29" numFmtId="0" xfId="0" applyAlignment="1" applyFont="1">
      <alignment horizontal="center" shrinkToFit="0" vertical="top" wrapText="1"/>
    </xf>
    <xf borderId="0" fillId="0" fontId="29" numFmtId="0" xfId="0" applyAlignment="1" applyFont="1">
      <alignment shrinkToFit="0" vertical="top" wrapText="1"/>
    </xf>
    <xf borderId="0" fillId="0" fontId="4" numFmtId="0" xfId="0" applyAlignment="1" applyFont="1">
      <alignment horizontal="center" vertical="bottom"/>
    </xf>
    <xf borderId="0" fillId="0" fontId="7" numFmtId="0" xfId="0" applyAlignment="1" applyFont="1">
      <alignment horizontal="center" vertical="bottom"/>
    </xf>
    <xf borderId="0" fillId="0" fontId="7" numFmtId="0" xfId="0" applyAlignment="1" applyFont="1">
      <alignment horizontal="left" vertical="bottom"/>
    </xf>
    <xf borderId="0" fillId="0" fontId="7" numFmtId="0" xfId="0" applyAlignment="1" applyFont="1">
      <alignment horizontal="left" shrinkToFit="0" vertical="bottom" wrapText="1"/>
    </xf>
    <xf borderId="0" fillId="2" fontId="30" numFmtId="0" xfId="0" applyAlignment="1" applyFont="1">
      <alignment horizontal="center"/>
    </xf>
    <xf borderId="0" fillId="0" fontId="24" numFmtId="0" xfId="0" applyAlignment="1" applyFont="1">
      <alignment horizontal="left" shrinkToFit="0" vertical="bottom" wrapText="1"/>
    </xf>
    <xf borderId="0" fillId="0" fontId="3" numFmtId="0" xfId="0" applyAlignment="1" applyFont="1">
      <alignment shrinkToFit="0" wrapText="1"/>
    </xf>
    <xf borderId="0" fillId="8" fontId="21" numFmtId="0" xfId="0" applyAlignment="1" applyFill="1" applyFont="1">
      <alignment horizontal="center" readingOrder="0"/>
    </xf>
    <xf borderId="0" fillId="0" fontId="21" numFmtId="0" xfId="0" applyFont="1"/>
    <xf borderId="0" fillId="9" fontId="21" numFmtId="0" xfId="0" applyAlignment="1" applyFill="1" applyFont="1">
      <alignment horizontal="center" readingOrder="0" shrinkToFit="0" wrapText="1"/>
    </xf>
    <xf borderId="0" fillId="0" fontId="21" numFmtId="0" xfId="0" applyAlignment="1" applyFont="1">
      <alignment readingOrder="0"/>
    </xf>
    <xf borderId="0" fillId="0" fontId="34" numFmtId="0" xfId="0" applyAlignment="1" applyFont="1">
      <alignment shrinkToFit="0" vertical="bottom" wrapText="1"/>
    </xf>
    <xf borderId="0" fillId="0" fontId="34" numFmtId="0" xfId="0" applyAlignment="1" applyFont="1">
      <alignment readingOrder="0" shrinkToFit="0" vertical="bottom" wrapText="1"/>
    </xf>
    <xf borderId="0" fillId="0" fontId="2" numFmtId="0" xfId="0" applyAlignment="1" applyFont="1">
      <alignment vertical="top"/>
    </xf>
    <xf borderId="0" fillId="0" fontId="2" numFmtId="0" xfId="0" applyAlignment="1" applyFont="1">
      <alignment shrinkToFit="0" vertical="top" wrapText="1"/>
    </xf>
    <xf borderId="0" fillId="0" fontId="35" numFmtId="0" xfId="0" applyAlignment="1" applyFont="1">
      <alignment readingOrder="0" shrinkToFit="0" vertical="top" wrapText="1"/>
    </xf>
    <xf borderId="0" fillId="0" fontId="34" numFmtId="0" xfId="0" applyAlignment="1" applyFont="1">
      <alignment vertical="bottom"/>
    </xf>
    <xf borderId="0" fillId="0" fontId="8" numFmtId="0" xfId="0" applyAlignment="1" applyFont="1">
      <alignment readingOrder="0" shrinkToFit="0" vertical="top" wrapText="1"/>
    </xf>
    <xf borderId="0" fillId="0" fontId="8" numFmtId="0" xfId="0" applyAlignment="1" applyFont="1">
      <alignment shrinkToFit="0" vertical="top" wrapText="1"/>
    </xf>
    <xf borderId="0" fillId="0" fontId="2" numFmtId="0" xfId="0" applyAlignment="1" applyFont="1">
      <alignment readingOrder="0" vertical="top"/>
    </xf>
    <xf borderId="0" fillId="0" fontId="2" numFmtId="0" xfId="0" applyAlignment="1" applyFont="1">
      <alignment shrinkToFit="0" vertical="bottom" wrapText="1"/>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8" numFmtId="0" xfId="0" applyAlignment="1" applyFont="1">
      <alignment shrinkToFit="0" vertical="bottom" wrapText="1"/>
    </xf>
    <xf borderId="0" fillId="0" fontId="2" numFmtId="0" xfId="0" applyAlignment="1" applyFont="1">
      <alignment vertical="bottom"/>
    </xf>
    <xf borderId="0" fillId="0" fontId="36" numFmtId="0" xfId="0" applyAlignment="1" applyFont="1">
      <alignment readingOrder="0" shrinkToFit="0" wrapText="1"/>
    </xf>
    <xf borderId="0" fillId="0" fontId="37"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10" fontId="21" numFmtId="0" xfId="0" applyAlignment="1" applyFill="1" applyFont="1">
      <alignment horizontal="center" readingOrder="0"/>
    </xf>
    <xf borderId="0" fillId="0" fontId="21" numFmtId="0" xfId="0" applyAlignment="1" applyFont="1">
      <alignment horizontal="center"/>
    </xf>
    <xf borderId="0" fillId="11" fontId="21" numFmtId="0" xfId="0" applyAlignment="1" applyFill="1" applyFont="1">
      <alignment horizontal="center" readingOrder="0" shrinkToFit="0" wrapText="1"/>
    </xf>
    <xf borderId="1" fillId="0" fontId="2" numFmtId="0" xfId="0" applyAlignment="1" applyBorder="1" applyFont="1">
      <alignment shrinkToFit="0" vertical="bottom" wrapText="1"/>
    </xf>
    <xf borderId="0" fillId="0" fontId="3" numFmtId="0" xfId="0" applyAlignment="1" applyFont="1">
      <alignment readingOrder="0" shrinkToFit="0" wrapText="1"/>
    </xf>
    <xf borderId="0" fillId="12" fontId="8" numFmtId="0" xfId="0" applyAlignment="1" applyFill="1" applyFont="1">
      <alignment shrinkToFit="0" vertical="bottom" wrapText="1"/>
    </xf>
    <xf borderId="0" fillId="0" fontId="38" numFmtId="0" xfId="0" applyAlignment="1" applyFont="1">
      <alignment readingOrder="0" shrinkToFit="0" wrapText="1"/>
    </xf>
    <xf borderId="0" fillId="0" fontId="2" numFmtId="0" xfId="0" applyAlignment="1" applyFont="1">
      <alignment readingOrder="0" shrinkToFit="0" vertical="top" wrapText="0"/>
    </xf>
    <xf borderId="0" fillId="12" fontId="9" numFmtId="0" xfId="0" applyAlignment="1" applyFont="1">
      <alignment readingOrder="0" shrinkToFit="0" wrapText="1"/>
    </xf>
    <xf borderId="0" fillId="0" fontId="36" numFmtId="0" xfId="0" applyAlignment="1" applyFont="1">
      <alignment readingOrder="0"/>
    </xf>
    <xf borderId="2" fillId="13" fontId="39" numFmtId="0" xfId="0" applyAlignment="1" applyBorder="1" applyFill="1" applyFont="1">
      <alignment horizontal="center"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horizontal="center" vertical="center"/>
    </xf>
    <xf borderId="2" fillId="0" fontId="40" numFmtId="0" xfId="0" applyBorder="1" applyFont="1"/>
    <xf borderId="4" fillId="14" fontId="39" numFmtId="0" xfId="0" applyAlignment="1" applyBorder="1" applyFill="1" applyFont="1">
      <alignment horizontal="center" readingOrder="0" shrinkToFit="0" vertical="center" wrapText="1"/>
    </xf>
    <xf borderId="3" fillId="14" fontId="39" numFmtId="0" xfId="0" applyAlignment="1" applyBorder="1" applyFont="1">
      <alignment horizontal="center" readingOrder="0" shrinkToFit="0" wrapText="1"/>
    </xf>
    <xf borderId="0" fillId="0" fontId="41" numFmtId="0" xfId="0" applyAlignment="1" applyFont="1">
      <alignment readingOrder="0"/>
    </xf>
    <xf borderId="5" fillId="0" fontId="40" numFmtId="0" xfId="0" applyBorder="1" applyFont="1"/>
    <xf borderId="0" fillId="0" fontId="8" numFmtId="0" xfId="0" applyAlignment="1" applyFont="1">
      <alignment horizontal="center" shrinkToFit="0" vertical="center" wrapText="1"/>
    </xf>
    <xf borderId="0" fillId="0" fontId="1" numFmtId="0" xfId="0" applyAlignment="1" applyFont="1">
      <alignment readingOrder="0" shrinkToFit="0" vertical="bottom" wrapText="1"/>
    </xf>
    <xf borderId="0" fillId="0" fontId="42" numFmtId="0" xfId="0" applyAlignment="1" applyFont="1">
      <alignment readingOrder="0" shrinkToFit="0" wrapText="1"/>
    </xf>
    <xf borderId="0" fillId="0" fontId="5" numFmtId="0" xfId="0" applyAlignment="1" applyFont="1">
      <alignment readingOrder="0" vertical="bottom"/>
    </xf>
    <xf borderId="0" fillId="15" fontId="3" numFmtId="0" xfId="0" applyAlignment="1" applyFill="1" applyFont="1">
      <alignment readingOrder="0" shrinkToFit="0" wrapText="1"/>
    </xf>
    <xf borderId="0" fillId="0" fontId="5" numFmtId="0" xfId="0" applyAlignment="1" applyFont="1">
      <alignment readingOrder="0" shrinkToFit="0" vertical="bottom" wrapText="1"/>
    </xf>
    <xf borderId="0" fillId="0" fontId="8" numFmtId="0" xfId="0" applyAlignment="1" applyFont="1">
      <alignment readingOrder="0" shrinkToFit="0" wrapText="1"/>
    </xf>
    <xf borderId="0" fillId="0" fontId="5" numFmtId="0" xfId="0" applyAlignment="1" applyFont="1">
      <alignment vertical="bottom"/>
    </xf>
    <xf borderId="0" fillId="16" fontId="1" numFmtId="0" xfId="0" applyAlignment="1" applyFill="1" applyFont="1">
      <alignment readingOrder="0" shrinkToFit="0" vertical="bottom" wrapText="1"/>
    </xf>
    <xf borderId="0" fillId="16" fontId="1" numFmtId="0" xfId="0" applyAlignment="1" applyFont="1">
      <alignment shrinkToFit="0" vertical="bottom" wrapText="1"/>
    </xf>
    <xf borderId="0" fillId="17" fontId="1" numFmtId="0" xfId="0" applyAlignment="1" applyFill="1" applyFont="1">
      <alignment horizontal="center" shrinkToFit="0" vertical="bottom" wrapText="1"/>
    </xf>
    <xf borderId="0" fillId="0" fontId="43" numFmtId="0" xfId="0" applyAlignment="1" applyFont="1">
      <alignment readingOrder="0" shrinkToFit="0" wrapText="1"/>
    </xf>
    <xf borderId="0" fillId="0" fontId="44" numFmtId="0" xfId="0" applyAlignment="1" applyFont="1">
      <alignment readingOrder="0" shrinkToFit="0" wrapText="1"/>
    </xf>
    <xf borderId="0" fillId="2" fontId="10" numFmtId="0" xfId="0" applyAlignment="1" applyFont="1">
      <alignment horizontal="left" readingOrder="0"/>
    </xf>
    <xf borderId="0" fillId="3" fontId="3" numFmtId="0" xfId="0" applyAlignment="1" applyFont="1">
      <alignment readingOrder="0" shrinkToFit="0" vertical="top" wrapText="1"/>
    </xf>
    <xf borderId="0" fillId="3" fontId="3" numFmtId="0" xfId="0" applyAlignment="1" applyFont="1">
      <alignment readingOrder="0" shrinkToFit="0" wrapText="1"/>
    </xf>
    <xf borderId="0" fillId="0" fontId="45" numFmtId="0" xfId="0" applyAlignment="1" applyFont="1">
      <alignment readingOrder="0" shrinkToFit="0" wrapText="1"/>
    </xf>
    <xf borderId="0" fillId="0" fontId="46" numFmtId="0" xfId="0" applyAlignment="1" applyFont="1">
      <alignment readingOrder="0"/>
    </xf>
    <xf borderId="0" fillId="0" fontId="44" numFmtId="0" xfId="0" applyAlignment="1" applyFont="1">
      <alignment readingOrder="0" shrinkToFit="0" vertical="top" wrapText="1"/>
    </xf>
    <xf borderId="0" fillId="3" fontId="1" numFmtId="0" xfId="0" applyAlignment="1" applyFont="1">
      <alignment readingOrder="0" shrinkToFit="0" vertical="bottom" wrapText="1"/>
    </xf>
    <xf borderId="0" fillId="0" fontId="4" numFmtId="0" xfId="0" applyAlignment="1" applyFont="1">
      <alignment readingOrder="0" shrinkToFit="0" vertical="bottom" wrapText="1"/>
    </xf>
    <xf borderId="0" fillId="0" fontId="47" numFmtId="0" xfId="0" applyAlignment="1" applyFont="1">
      <alignment readingOrder="0"/>
    </xf>
    <xf borderId="0" fillId="3" fontId="8" numFmtId="0" xfId="0" applyAlignment="1" applyFont="1">
      <alignment horizontal="left" readingOrder="0" shrinkToFit="0" wrapText="1"/>
    </xf>
    <xf borderId="0" fillId="0" fontId="48" numFmtId="0" xfId="0" applyAlignment="1" applyFont="1">
      <alignment readingOrder="0"/>
    </xf>
    <xf borderId="0" fillId="0" fontId="49" numFmtId="0" xfId="0" applyAlignment="1" applyFont="1">
      <alignment readingOrder="0"/>
    </xf>
    <xf borderId="0" fillId="0" fontId="50" numFmtId="0" xfId="0" applyAlignment="1" applyFont="1">
      <alignment readingOrder="0" shrinkToFit="0" wrapText="1"/>
    </xf>
    <xf borderId="0" fillId="0" fontId="19" numFmtId="0" xfId="0" applyAlignment="1" applyFont="1">
      <alignment readingOrder="0"/>
    </xf>
    <xf borderId="0" fillId="0" fontId="51" numFmtId="0" xfId="0" applyAlignment="1" applyFont="1">
      <alignment readingOrder="0" shrinkToFit="0" wrapText="1"/>
    </xf>
    <xf borderId="0" fillId="0" fontId="52" numFmtId="0" xfId="0" applyAlignment="1" applyFont="1">
      <alignment readingOrder="0"/>
    </xf>
    <xf borderId="0" fillId="0" fontId="0" numFmtId="0" xfId="0" applyAlignment="1" applyFont="1">
      <alignment readingOrder="0" shrinkToFit="0" wrapText="1"/>
    </xf>
    <xf borderId="0" fillId="0" fontId="0" numFmtId="0" xfId="0" applyAlignment="1" applyFont="1">
      <alignment shrinkToFit="0" vertical="bottom" wrapText="1"/>
    </xf>
    <xf borderId="0" fillId="2" fontId="0" numFmtId="0" xfId="0" applyAlignment="1" applyFont="1">
      <alignment horizontal="left" readingOrder="0" shrinkToFit="0" wrapText="1"/>
    </xf>
    <xf borderId="0" fillId="0" fontId="53" numFmtId="0" xfId="0" applyAlignment="1" applyFont="1">
      <alignment readingOrder="0" shrinkToFit="0" wrapText="1"/>
    </xf>
    <xf borderId="0" fillId="0" fontId="0" numFmtId="0" xfId="0" applyAlignment="1" applyFont="1">
      <alignment readingOrder="0" shrinkToFit="0" vertical="bottom" wrapText="1"/>
    </xf>
    <xf borderId="0" fillId="2" fontId="54" numFmtId="0" xfId="0" applyAlignment="1" applyFont="1">
      <alignment horizontal="left" readingOrder="0" shrinkToFit="0" wrapText="1"/>
    </xf>
    <xf borderId="0" fillId="0" fontId="55" numFmtId="0" xfId="0" applyAlignment="1" applyFont="1">
      <alignment readingOrder="0" shrinkToFit="0" wrapText="1"/>
    </xf>
    <xf borderId="0" fillId="17" fontId="1" numFmtId="0" xfId="0" applyAlignment="1" applyFont="1">
      <alignment horizontal="center" readingOrder="0" shrinkToFit="0" vertical="bottom" wrapText="1"/>
    </xf>
    <xf borderId="0" fillId="0" fontId="3" numFmtId="0" xfId="0" applyAlignment="1" applyFont="1">
      <alignment readingOrder="0"/>
    </xf>
    <xf borderId="0" fillId="0" fontId="56" numFmtId="0" xfId="0" applyAlignment="1" applyFont="1">
      <alignment readingOrder="0" shrinkToFit="0" wrapText="1"/>
    </xf>
    <xf borderId="0" fillId="0" fontId="57" numFmtId="0" xfId="0" applyAlignment="1" applyFont="1">
      <alignment readingOrder="0" shrinkToFit="0" wrapText="1"/>
    </xf>
    <xf borderId="0" fillId="0" fontId="3" numFmtId="0" xfId="0" applyFont="1"/>
    <xf borderId="0" fillId="0" fontId="58" numFmtId="0" xfId="0" applyAlignment="1" applyFont="1">
      <alignment shrinkToFit="0" wrapText="1"/>
    </xf>
    <xf borderId="0" fillId="0" fontId="44" numFmtId="0" xfId="0" applyAlignment="1" applyFont="1">
      <alignment shrinkToFit="0" wrapText="1"/>
    </xf>
    <xf borderId="0" fillId="2" fontId="59" numFmtId="0" xfId="0" applyAlignment="1" applyFont="1">
      <alignment readingOrder="0" shrinkToFit="0" wrapText="1"/>
    </xf>
    <xf borderId="0" fillId="0" fontId="43" numFmtId="0" xfId="0" applyFont="1"/>
    <xf borderId="0" fillId="0" fontId="43" numFmtId="0" xfId="0" applyAlignment="1" applyFont="1">
      <alignment shrinkToFit="0" wrapText="1"/>
    </xf>
    <xf borderId="0" fillId="2" fontId="5" numFmtId="0" xfId="0" applyAlignment="1" applyFont="1">
      <alignment readingOrder="0"/>
    </xf>
    <xf borderId="0" fillId="0" fontId="57" numFmtId="0" xfId="0" applyFont="1"/>
    <xf borderId="0" fillId="2" fontId="60" numFmtId="0" xfId="0" applyAlignment="1" applyFont="1">
      <alignment readingOrder="0"/>
    </xf>
    <xf borderId="0" fillId="2" fontId="60" numFmtId="0" xfId="0" applyAlignment="1" applyFont="1">
      <alignment horizontal="left" readingOrder="0" shrinkToFit="0" wrapText="1"/>
    </xf>
    <xf borderId="0" fillId="2" fontId="60" numFmtId="0" xfId="0" applyAlignment="1" applyFont="1">
      <alignment readingOrder="0" shrinkToFit="0" wrapText="1"/>
    </xf>
    <xf borderId="0" fillId="0" fontId="57" numFmtId="0" xfId="0" applyAlignment="1" applyFont="1">
      <alignment shrinkToFit="0" wrapText="1"/>
    </xf>
    <xf borderId="0" fillId="3" fontId="3" numFmtId="0" xfId="0" applyAlignment="1" applyFont="1">
      <alignment readingOrder="0"/>
    </xf>
    <xf borderId="0" fillId="3" fontId="61" numFmtId="0" xfId="0" applyAlignment="1" applyFont="1">
      <alignment readingOrder="0" shrinkToFit="0" wrapText="1"/>
    </xf>
    <xf borderId="0" fillId="3" fontId="3" numFmtId="0" xfId="0" applyAlignment="1" applyFont="1">
      <alignment shrinkToFit="0" wrapText="1"/>
    </xf>
    <xf borderId="0" fillId="3" fontId="3" numFmtId="0" xfId="0" applyFont="1"/>
    <xf borderId="0" fillId="3" fontId="60" numFmtId="0" xfId="0" applyAlignment="1" applyFont="1">
      <alignment readingOrder="0"/>
    </xf>
    <xf borderId="0" fillId="3" fontId="43" numFmtId="0" xfId="0" applyAlignment="1" applyFont="1">
      <alignment shrinkToFit="0" wrapText="1"/>
    </xf>
    <xf borderId="0" fillId="3" fontId="43" numFmtId="0" xfId="0" applyFont="1"/>
    <xf borderId="0" fillId="0" fontId="62" numFmtId="0" xfId="0" applyAlignment="1" applyFont="1">
      <alignment shrinkToFit="0" wrapText="1"/>
    </xf>
    <xf borderId="0" fillId="0" fontId="62" numFmtId="0" xfId="0" applyFont="1"/>
    <xf borderId="0" fillId="0" fontId="3" numFmtId="0" xfId="0" applyAlignment="1" applyFont="1">
      <alignment readingOrder="0" shrinkToFit="0" wrapText="1"/>
    </xf>
    <xf borderId="0" fillId="0" fontId="63" numFmtId="0" xfId="0" applyFont="1"/>
    <xf borderId="0" fillId="3" fontId="8" numFmtId="0" xfId="0" applyAlignment="1" applyFont="1">
      <alignment horizontal="left" readingOrder="0"/>
    </xf>
    <xf borderId="0" fillId="3" fontId="21" numFmtId="0" xfId="0" applyAlignment="1" applyFont="1">
      <alignment readingOrder="0" shrinkToFit="0" wrapText="1"/>
    </xf>
    <xf borderId="0" fillId="3" fontId="64" numFmtId="0" xfId="0" applyAlignment="1" applyFont="1">
      <alignment readingOrder="0" shrinkToFit="0" wrapText="1"/>
    </xf>
    <xf borderId="0" fillId="3" fontId="3" numFmtId="0" xfId="0" applyFont="1"/>
    <xf borderId="0" fillId="3" fontId="65" numFmtId="0" xfId="0" applyAlignment="1" applyFont="1">
      <alignment shrinkToFit="0" wrapText="1"/>
    </xf>
    <xf borderId="0" fillId="18" fontId="3" numFmtId="0" xfId="0" applyAlignment="1" applyFill="1" applyFont="1">
      <alignment readingOrder="0"/>
    </xf>
    <xf borderId="0" fillId="18" fontId="8" numFmtId="0" xfId="0" applyAlignment="1" applyFont="1">
      <alignment horizontal="left" readingOrder="0" shrinkToFit="0" wrapText="1"/>
    </xf>
    <xf borderId="0" fillId="18" fontId="3" numFmtId="0" xfId="0" applyAlignment="1" applyFont="1">
      <alignment readingOrder="0" shrinkToFit="0" wrapText="1"/>
    </xf>
    <xf borderId="0" fillId="18" fontId="21" numFmtId="0" xfId="0" applyAlignment="1" applyFont="1">
      <alignment readingOrder="0" shrinkToFit="0" wrapText="1"/>
    </xf>
    <xf borderId="0" fillId="18" fontId="3" numFmtId="0" xfId="0" applyAlignment="1" applyFont="1">
      <alignment readingOrder="0"/>
    </xf>
    <xf borderId="0" fillId="18" fontId="66" numFmtId="0" xfId="0" applyAlignment="1" applyFont="1">
      <alignment readingOrder="0" shrinkToFit="0" wrapText="1"/>
    </xf>
    <xf borderId="0" fillId="18" fontId="43" numFmtId="0" xfId="0" applyAlignment="1" applyFont="1">
      <alignment shrinkToFit="0" wrapText="1"/>
    </xf>
    <xf borderId="0" fillId="18" fontId="43" numFmtId="0" xfId="0" applyFont="1"/>
    <xf borderId="0" fillId="18" fontId="43" numFmtId="0" xfId="0" applyAlignment="1" applyFont="1">
      <alignment readingOrder="0" shrinkToFit="0" wrapText="1"/>
    </xf>
    <xf borderId="0" fillId="18" fontId="41" numFmtId="0" xfId="0" applyAlignment="1" applyFont="1">
      <alignment readingOrder="0" shrinkToFit="0" wrapText="1"/>
    </xf>
    <xf borderId="0" fillId="18" fontId="43" numFmtId="0" xfId="0" applyAlignment="1" applyFont="1">
      <alignment readingOrder="0"/>
    </xf>
    <xf borderId="0" fillId="18" fontId="67" numFmtId="0" xfId="0" applyAlignment="1" applyFont="1">
      <alignment readingOrder="0" shrinkToFit="0" wrapText="1"/>
    </xf>
    <xf borderId="0" fillId="18" fontId="3" numFmtId="0" xfId="0" applyAlignment="1" applyFont="1">
      <alignment shrinkToFit="0" wrapText="1"/>
    </xf>
    <xf borderId="0" fillId="18" fontId="3" numFmtId="0" xfId="0" applyFont="1"/>
    <xf borderId="0" fillId="18" fontId="68" numFmtId="0" xfId="0" applyAlignment="1" applyFont="1">
      <alignment readingOrder="0"/>
    </xf>
    <xf borderId="0" fillId="3" fontId="57" numFmtId="0" xfId="0" applyAlignment="1" applyFont="1">
      <alignment shrinkToFit="0" wrapText="1"/>
    </xf>
    <xf borderId="0" fillId="3" fontId="57" numFmtId="0" xfId="0" applyFont="1"/>
    <xf borderId="0" fillId="18" fontId="57" numFmtId="0" xfId="0" applyAlignment="1" applyFont="1">
      <alignment shrinkToFit="0" wrapText="1"/>
    </xf>
    <xf borderId="0" fillId="18" fontId="57" numFmtId="0" xfId="0" applyFont="1"/>
    <xf borderId="0" fillId="18" fontId="8" numFmtId="0" xfId="0" applyAlignment="1" applyFont="1">
      <alignment horizontal="left" readingOrder="0"/>
    </xf>
    <xf borderId="0" fillId="0" fontId="2" numFmtId="0" xfId="0" applyAlignment="1" applyFont="1">
      <alignment readingOrder="0" vertical="bottom"/>
    </xf>
    <xf borderId="0" fillId="2" fontId="2" numFmtId="0" xfId="0" applyAlignment="1" applyFont="1">
      <alignment horizontal="left" readingOrder="0"/>
    </xf>
    <xf borderId="0" fillId="18" fontId="2" numFmtId="0" xfId="0" applyAlignment="1" applyFont="1">
      <alignment horizontal="left" readingOrder="0"/>
    </xf>
    <xf borderId="0" fillId="18" fontId="3" numFmtId="0" xfId="0" applyAlignment="1" applyFont="1">
      <alignment readingOrder="0" shrinkToFit="0" wrapText="1"/>
    </xf>
    <xf borderId="0" fillId="16" fontId="1" numFmtId="0" xfId="0" applyAlignment="1" applyFont="1">
      <alignment vertical="bottom"/>
    </xf>
    <xf borderId="0" fillId="16" fontId="23" numFmtId="0" xfId="0" applyAlignment="1" applyFont="1">
      <alignment horizontal="center" shrinkToFit="0" vertical="bottom" wrapText="1"/>
    </xf>
    <xf borderId="0" fillId="2" fontId="8" numFmtId="0" xfId="0" applyAlignment="1" applyFont="1">
      <alignment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shrinkToFit="0" vertical="top" wrapText="1"/>
    </xf>
    <xf borderId="0" fillId="2" fontId="8" numFmtId="0" xfId="0" applyAlignment="1" applyFont="1">
      <alignment shrinkToFit="0" vertical="bottom" wrapText="0"/>
    </xf>
    <xf borderId="0" fillId="2" fontId="2" numFmtId="0" xfId="0" applyAlignment="1" applyFont="1">
      <alignment readingOrder="0" shrinkToFit="0" vertical="top" wrapText="1"/>
    </xf>
    <xf borderId="0" fillId="2" fontId="8" numFmtId="0" xfId="0" applyAlignment="1" applyFont="1">
      <alignment vertical="bottom"/>
    </xf>
    <xf borderId="0" fillId="2" fontId="69" numFmtId="0" xfId="0" applyAlignment="1" applyFont="1">
      <alignment vertical="bottom"/>
    </xf>
    <xf borderId="0" fillId="0" fontId="2" numFmtId="0" xfId="0" applyAlignment="1" applyFont="1">
      <alignment shrinkToFit="0" vertical="top" wrapText="1"/>
    </xf>
    <xf borderId="0" fillId="2" fontId="70" numFmtId="0" xfId="0" applyAlignment="1" applyFont="1">
      <alignment vertical="bottom"/>
    </xf>
    <xf borderId="0" fillId="0" fontId="11" numFmtId="0" xfId="0" applyAlignment="1" applyFont="1">
      <alignment shrinkToFit="0" vertical="bottom" wrapText="1"/>
    </xf>
    <xf borderId="0" fillId="2" fontId="69" numFmtId="0" xfId="0" applyAlignment="1" applyFont="1">
      <alignment shrinkToFit="0" vertical="bottom" wrapText="1"/>
    </xf>
    <xf borderId="0" fillId="16" fontId="34" numFmtId="0" xfId="0" applyAlignment="1" applyFont="1">
      <alignment vertical="bottom"/>
    </xf>
    <xf borderId="0" fillId="15" fontId="2" numFmtId="0" xfId="0" applyAlignment="1" applyFont="1">
      <alignment shrinkToFit="0" vertical="bottom" wrapText="0"/>
    </xf>
    <xf borderId="0" fillId="0" fontId="9" numFmtId="0" xfId="0" applyAlignment="1" applyFont="1">
      <alignment vertical="bottom"/>
    </xf>
    <xf borderId="0" fillId="0" fontId="8" numFmtId="0" xfId="0" applyAlignment="1" applyFont="1">
      <alignment vertical="bottom"/>
    </xf>
    <xf borderId="0" fillId="2" fontId="8" numFmtId="0" xfId="0" applyAlignment="1" applyFont="1">
      <alignment readingOrder="0" shrinkToFit="0" vertical="bottom" wrapText="1"/>
    </xf>
    <xf borderId="0" fillId="0" fontId="71" numFmtId="0" xfId="0" applyAlignment="1" applyFont="1">
      <alignment horizontal="center" readingOrder="0" shrinkToFit="0" wrapText="1"/>
    </xf>
    <xf borderId="0" fillId="0" fontId="71" numFmtId="0" xfId="0" applyAlignment="1" applyFont="1">
      <alignment horizontal="center" readingOrder="0"/>
    </xf>
    <xf borderId="0" fillId="0" fontId="71" numFmtId="0" xfId="0" applyAlignment="1" applyFont="1">
      <alignment horizontal="right" readingOrder="0" shrinkToFit="0" wrapText="1"/>
    </xf>
    <xf borderId="0" fillId="0" fontId="13" numFmtId="0" xfId="0" applyAlignment="1" applyFont="1">
      <alignment horizontal="center"/>
    </xf>
    <xf borderId="0" fillId="0" fontId="72" numFmtId="0" xfId="0" applyAlignment="1" applyFont="1">
      <alignment horizontal="left" readingOrder="0" shrinkToFit="0" wrapText="1"/>
    </xf>
    <xf borderId="0" fillId="0" fontId="72" numFmtId="0" xfId="0" applyAlignment="1" applyFont="1">
      <alignment horizontal="center" readingOrder="0" shrinkToFit="0" wrapText="1"/>
    </xf>
    <xf borderId="0" fillId="0" fontId="13" numFmtId="0" xfId="0" applyAlignment="1" applyFont="1">
      <alignment horizontal="center" readingOrder="0" shrinkToFit="0" wrapText="1"/>
    </xf>
    <xf borderId="0" fillId="0" fontId="13" numFmtId="0" xfId="0" applyFont="1"/>
    <xf borderId="0" fillId="0" fontId="13" numFmtId="0" xfId="0" applyAlignment="1" applyFont="1">
      <alignment readingOrder="0" shrinkToFit="0" wrapText="1"/>
    </xf>
    <xf borderId="0" fillId="0" fontId="13" numFmtId="0" xfId="0" applyAlignment="1" applyFont="1">
      <alignment shrinkToFit="0" wrapText="1"/>
    </xf>
    <xf borderId="0" fillId="0" fontId="73" numFmtId="0" xfId="0" applyAlignment="1" applyFont="1">
      <alignment readingOrder="0" shrinkToFit="0" wrapText="1"/>
    </xf>
    <xf borderId="0" fillId="2" fontId="8" numFmtId="0" xfId="0" applyAlignment="1" applyFont="1">
      <alignment shrinkToFit="0" vertical="bottom" wrapText="1"/>
    </xf>
    <xf borderId="0" fillId="2" fontId="2" numFmtId="0" xfId="0" applyAlignment="1" applyFont="1">
      <alignment readingOrder="0" shrinkToFit="0" vertical="top" wrapText="1"/>
    </xf>
    <xf borderId="0" fillId="2" fontId="9" numFmtId="0" xfId="0" applyAlignment="1" applyFont="1">
      <alignment readingOrder="0" shrinkToFit="0" wrapText="1"/>
    </xf>
    <xf borderId="0" fillId="0" fontId="13" numFmtId="0" xfId="0" applyAlignment="1" applyFont="1">
      <alignment horizontal="right" shrinkToFit="0" wrapText="1"/>
    </xf>
    <xf borderId="0" fillId="12" fontId="8" numFmtId="0" xfId="0" applyAlignment="1" applyFont="1">
      <alignment horizontal="left" readingOrder="0"/>
    </xf>
    <xf borderId="0" fillId="0" fontId="43" numFmtId="0" xfId="0" applyAlignment="1" applyFont="1">
      <alignment readingOrder="0"/>
    </xf>
    <xf borderId="0" fillId="12" fontId="2" numFmtId="0" xfId="0" applyAlignment="1" applyFont="1">
      <alignment readingOrder="0" vertical="top"/>
    </xf>
    <xf borderId="0" fillId="12" fontId="3" numFmtId="0" xfId="0" applyAlignment="1" applyFont="1">
      <alignment readingOrder="0"/>
    </xf>
    <xf borderId="0" fillId="12" fontId="3" numFmtId="0" xfId="0" applyFont="1"/>
    <xf borderId="0" fillId="16" fontId="1" numFmtId="0" xfId="0" applyAlignment="1" applyFont="1">
      <alignment horizontal="center" shrinkToFit="0" vertical="bottom" wrapText="1"/>
    </xf>
    <xf borderId="0" fillId="16" fontId="1" numFmtId="0" xfId="0" applyAlignment="1" applyFont="1">
      <alignment readingOrder="0" shrinkToFit="0" vertical="top" wrapText="1"/>
    </xf>
    <xf borderId="0" fillId="19" fontId="74" numFmtId="0" xfId="0" applyAlignment="1" applyFill="1" applyFont="1">
      <alignment horizontal="center" readingOrder="0" shrinkToFit="0" vertical="center" wrapText="1"/>
    </xf>
    <xf borderId="0" fillId="20" fontId="21" numFmtId="0" xfId="0" applyAlignment="1" applyFill="1" applyFont="1">
      <alignment readingOrder="0" shrinkToFit="0" vertical="center" wrapText="1"/>
    </xf>
    <xf borderId="0" fillId="20" fontId="3" numFmtId="0" xfId="0" applyAlignment="1" applyFont="1">
      <alignment shrinkToFit="0" vertical="center" wrapText="1"/>
    </xf>
    <xf borderId="0" fillId="2" fontId="15" numFmtId="0" xfId="0" applyAlignment="1" applyFont="1">
      <alignment horizontal="left" readingOrder="0" shrinkToFit="0" wrapText="1"/>
    </xf>
    <xf borderId="1" fillId="0" fontId="2" numFmtId="0" xfId="0" applyAlignment="1" applyBorder="1" applyFont="1">
      <alignment readingOrder="0" shrinkToFit="0" vertical="bottom" wrapText="1"/>
    </xf>
    <xf borderId="0" fillId="3" fontId="3" numFmtId="0" xfId="0" applyAlignment="1" applyFont="1">
      <alignment readingOrder="0" shrinkToFit="0" wrapText="1"/>
    </xf>
    <xf borderId="0" fillId="2" fontId="15" numFmtId="0" xfId="0" applyAlignment="1" applyFont="1">
      <alignment horizontal="left" readingOrder="0" shrinkToFit="0" vertical="top" wrapText="1"/>
    </xf>
    <xf borderId="0" fillId="0" fontId="75" numFmtId="0" xfId="0" applyFont="1"/>
    <xf borderId="0" fillId="17" fontId="1" numFmtId="0" xfId="0" applyAlignment="1" applyFont="1">
      <alignment horizontal="right" shrinkToFit="0" vertical="bottom" wrapText="1"/>
    </xf>
    <xf borderId="0" fillId="21" fontId="3" numFmtId="0" xfId="0" applyAlignment="1" applyFill="1" applyFont="1">
      <alignment readingOrder="0" shrinkToFit="0" wrapText="1"/>
    </xf>
    <xf borderId="0" fillId="0" fontId="76" numFmtId="0" xfId="0" applyAlignment="1" applyFont="1">
      <alignment readingOrder="0"/>
    </xf>
    <xf borderId="0" fillId="0" fontId="77" numFmtId="0" xfId="0" applyAlignment="1" applyFont="1">
      <alignment readingOrder="0" shrinkToFit="0" wrapText="0"/>
    </xf>
    <xf borderId="0" fillId="0" fontId="3" numFmtId="164" xfId="0" applyAlignment="1" applyFont="1" applyNumberFormat="1">
      <alignment readingOrder="0"/>
    </xf>
    <xf borderId="0" fillId="0" fontId="3" numFmtId="165" xfId="0" applyAlignment="1" applyFont="1" applyNumberFormat="1">
      <alignment readingOrder="0"/>
    </xf>
    <xf borderId="0" fillId="22" fontId="3" numFmtId="0" xfId="0" applyFill="1" applyFont="1"/>
    <xf borderId="0" fillId="0" fontId="62" numFmtId="0" xfId="0" applyAlignment="1" applyFont="1">
      <alignment readingOrder="0"/>
    </xf>
    <xf borderId="0" fillId="2" fontId="3" numFmtId="0" xfId="0" applyFont="1"/>
    <xf borderId="0" fillId="0" fontId="21" numFmtId="0" xfId="0" applyAlignment="1" applyFont="1">
      <alignment horizontal="center" readingOrder="0"/>
    </xf>
    <xf borderId="0" fillId="0" fontId="21" numFmtId="0" xfId="0" applyAlignment="1" applyFont="1">
      <alignment horizontal="center" readingOrder="0" shrinkToFit="0" wrapText="1"/>
    </xf>
    <xf borderId="0" fillId="0" fontId="9" numFmtId="0" xfId="0" applyFont="1"/>
    <xf borderId="0" fillId="0" fontId="78" numFmtId="0" xfId="0" applyAlignment="1" applyFont="1">
      <alignment readingOrder="0"/>
    </xf>
    <xf borderId="0" fillId="21" fontId="3" numFmtId="0" xfId="0" applyAlignment="1" applyFont="1">
      <alignment readingOrder="0"/>
    </xf>
    <xf borderId="0" fillId="21" fontId="8" numFmtId="0" xfId="0" applyAlignment="1" applyFont="1">
      <alignment horizontal="left" readingOrder="0"/>
    </xf>
    <xf borderId="0" fillId="8" fontId="4" numFmtId="0" xfId="0" applyAlignment="1" applyFont="1">
      <alignment horizontal="center" readingOrder="0" shrinkToFit="0" wrapText="1"/>
    </xf>
    <xf borderId="0" fillId="8" fontId="3" numFmtId="0" xfId="0" applyFont="1"/>
    <xf borderId="0" fillId="8" fontId="3" numFmtId="0" xfId="0" applyAlignment="1" applyFont="1">
      <alignment shrinkToFit="0" wrapText="1"/>
    </xf>
    <xf borderId="0" fillId="0" fontId="79" numFmtId="0" xfId="0" applyAlignment="1" applyFont="1">
      <alignment horizontal="left" vertical="center"/>
    </xf>
    <xf borderId="0" fillId="0" fontId="79" numFmtId="0" xfId="0" applyAlignment="1" applyFont="1">
      <alignment horizontal="left" shrinkToFit="0" vertical="center" wrapText="1"/>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pivotCacheDefinition" Target="pivotCache/pivotCacheDefinition2.xml"/><Relationship Id="rId10" Type="http://schemas.openxmlformats.org/officeDocument/2006/relationships/worksheet" Target="worksheets/sheet7.xml"/><Relationship Id="rId32" Type="http://schemas.openxmlformats.org/officeDocument/2006/relationships/pivotCacheDefinition" Target="pivotCache/pivotCacheDefinition1.xml"/><Relationship Id="rId13" Type="http://schemas.openxmlformats.org/officeDocument/2006/relationships/worksheet" Target="worksheets/sheet10.xml"/><Relationship Id="rId35" Type="http://schemas.openxmlformats.org/officeDocument/2006/relationships/pivotCacheDefinition" Target="pivotCache/pivotCacheDefinition4.xml"/><Relationship Id="rId12" Type="http://schemas.openxmlformats.org/officeDocument/2006/relationships/worksheet" Target="worksheets/sheet9.xml"/><Relationship Id="rId34" Type="http://schemas.openxmlformats.org/officeDocument/2006/relationships/pivotCacheDefinition" Target="pivotCache/pivotCacheDefinition3.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J216" sheet="Reading NEW"/>
  </cacheSource>
  <cacheFields>
    <cacheField name="Knowledge   " numFmtId="0">
      <sharedItems containsBlank="1">
        <s v="Knowledge   "/>
        <s v="Knowledge           Literacy"/>
        <m/>
      </sharedItems>
    </cacheField>
    <cacheField name="Literacy" numFmtId="0">
      <sharedItems containsBlank="1">
        <s v="Literacy"/>
        <m/>
      </sharedItems>
    </cacheField>
    <cacheField name="Letters and Sounds " numFmtId="0">
      <sharedItems containsBlank="1">
        <s v="Letters and Sounds "/>
        <s v="Decoding "/>
        <s v="Decoding &#10;"/>
        <s v="Phonological Processing"/>
        <s v="Phonological Processing "/>
        <s v="Phonemic Processing"/>
        <s v="Spelling"/>
        <s v="Language development"/>
        <s v="Writing "/>
        <s v="Concepts of Print"/>
        <s v="Literacy confidence "/>
        <s v="Literacy confidence"/>
        <s v="Comprehension "/>
        <s v="Fluency"/>
        <s v="Sight words"/>
        <s v="Word structure "/>
        <s v=" &#10;Spelling"/>
        <s v="Grammar "/>
        <s v="Visual Processing "/>
        <m/>
      </sharedItems>
    </cacheField>
    <cacheField name="Alphabet" numFmtId="0">
      <sharedItems containsBlank="1">
        <s v="Alphabet"/>
        <s v="Alternative spellings "/>
        <s v="Auditory Discriminaton "/>
        <s v="Blending"/>
        <s v="Blends"/>
        <s v="Blends "/>
        <s v="Communication"/>
        <s v="Communication "/>
        <s v="Digraphs"/>
        <s v="Digraphs "/>
        <s v="Early writing"/>
        <s v="Emergent writing"/>
        <s v="Engagement with books"/>
        <s v="Engagment with print"/>
        <s v="Expressive language"/>
        <s v="Expressive language&#10;Receptive language"/>
        <s v="Expressive language &#10;Receptive language"/>
        <s v="Grammar"/>
        <s v="Handwriting "/>
        <s v="Inference "/>
        <s v="Inital letters "/>
        <s v="Isolates sounds in words"/>
        <s v="Language Comprehension"/>
        <s v="Leveled and Predictable  Texts "/>
        <s v="NA"/>
        <s v="NA "/>
        <s v="Pleasure in Language "/>
        <s v="Punctuation "/>
        <s v="Receptive language "/>
        <s v="Receptive language &#10;Auditory memory "/>
        <s v="Rhyming&#10;Auditory Discrimination"/>
        <s v="Rhyming "/>
        <s v="Short vowels"/>
        <s v="Short vowels "/>
        <s v="Sound symbol correspondence"/>
        <s v="Speech"/>
        <s v="Story grammar"/>
        <s v="Tracking"/>
        <s v="Ungluing"/>
        <s v="Visual discrimination"/>
        <s v="Vocabulary "/>
        <s v="Vocbulary "/>
        <s v="words to sentences "/>
        <m/>
      </sharedItems>
    </cacheField>
    <cacheField name="Recognizes that some symbols are letters" numFmtId="0">
      <sharedItems containsBlank="1">
        <s v="Matches 5 uppercase letters to letter names"/>
        <s v="Matches 5 - 10 uppercase letters to letter names"/>
        <s v="Matches 10 -15  uppercase letters to letter names"/>
        <s v="Matches 15-26 uppercse letters to letter names"/>
        <s v="Knows names for between 0-10 letters in the alphabet"/>
        <s v="Knows names for all the letters in the alphabet"/>
        <s v="When presented wtih two, three or more uppercase letters, can select a requested letter.  "/>
        <s v="Matches 5 lowercae letters to letter names"/>
        <s v="Matches 10-15  lowercase letters to letter names"/>
        <s v="Matches 15-26 lowercase letters to letter names"/>
        <s v="Knows there is a alphbetical sequence and can recite some of that sequence"/>
        <s v="Knows there is a alphbetical sequence and can recite all of that sequence"/>
        <s v="When presented wtih two, three or more lowercase letters, can select a requested letter.  "/>
        <s v="Knows that the same letter might have multiple forms: uppercase, lowercase, alternative fonts, hand-printed "/>
        <s v="Knows that reversing the direction of a letter changes that letter (b/d) "/>
        <s v="Practice reading words with double consonant endings: tt, ff, etc. "/>
        <s v="Practice reading words where there are alternative letters to make the hard c sound: c, k, ck: knowing that cap and kit begin with the same sound although not the same letters, for instance. "/>
        <s v="Can differentiate between two words heard with no context provided: which one is &quot;cap&quot; when you see a cap and a lid. "/>
        <s v="Can differentiate two words that vary by a single initial  phoneme: map and cap "/>
        <s v="Can differentiate two words that vary by a single final phoneme: cap and can"/>
        <s v="Can differentiate two words that vary by a single medial phoneme: pin and pan "/>
        <s v="Blends individual words into compound words"/>
        <s v="Blends individual syllables  into words"/>
        <s v="Blends individual phonemes into words "/>
        <s v="Blends individual consonants into consonant blends "/>
        <s v="Encodes words with beginning and ending blends"/>
        <s v="Decodes words with beginning and ending blends "/>
        <s v="Understands and responds to increasingly complex communication and language from others"/>
        <s v="Confidently communicates needs and wants non-verbally and by using language."/>
        <s v="Uses non-verbal communication and language to engage others in interaction."/>
        <s v="Uses increasingly complex language in conversation with others."/>
        <s v="Initiates non-verbal communication and language to learn and gain information."/>
        <s v="Understands what kinds of communication are needed to match demands of a particular situation.  "/>
        <s v="Understands, follows, and uses appropriate social and conversational rules."/>
        <s v="Considers the effect words may have on others- both positive and negative"/>
        <s v="Speaks in increasingly detailed, and sophisticated ways using complex sentence structure when needed"/>
        <s v="Understands an increasing number of words  used by others. "/>
        <s v="Confidently asks the meaning of words heard but not understood"/>
        <s v="Child uses an increasing number of words in communication and conversation with others."/>
        <s v="Child understands and uses a wide variety of words geared to specific  purposes."/>
        <s v="Shows an understanding of relationships between words to create grammatically correct sentences: adjectives before nouns, subject/ verb relationship"/>
        <s v="Pays attention to communication and language from others whether directed at the child or in the environment."/>
        <s v="Encodes words with the digraphs th, sh, ch "/>
        <s v="Decodes words with the digraphs th, sh, ch"/>
        <s v="writes with strong one-to-one correspondence of sounds to letters  "/>
        <s v="Writes many words automatically with standard spelling including sight wrods "/>
        <s v="Understands that writing is a way to express and share ideas and feelings"/>
        <s v="Understands that writing is a way to tell a story"/>
        <s v="Engages in open-ended and creative play with letters"/>
        <s v="Can write their name "/>
        <s v="pretend writes with squiggles "/>
        <s v="Writes with random letters "/>
        <s v="writes with letters that have a relationship to the sounds on words"/>
        <s v="Reaches for and/or taps pages of  books when adult reads aloud"/>
        <s v="Babbles along as an adult reads a story"/>
        <s v="Exprsses interest in a particular book "/>
        <s v="Adds their own words to the story, either calling out the words they know are on the page or making up other words "/>
        <s v="Engages in pretend reading by looking at printed material, including books, while babbling, saying words, and turning pages"/>
        <s v="Engages in pretend reading by looking at books and telling a story "/>
        <s v="engages in pretend reading by telling a logical story that matches the pictures on the page and/or that reflects prior knowledge of the story "/>
        <s v="Uses Memorized text to &quot;read&quot; a story"/>
        <s v="Is engaging with a range of genre: fiction, nonfiction, poetry, traditional tales, matched to age, stage and skill level"/>
        <s v="Engages with a wide range of age-appropriate nonfiction  topics:"/>
        <s v="Engages with a wide range of fiction: fairy tales, nursery rhymes, classic stories, realistic fiction"/>
        <s v="Will seek books on a wide variety of subjects and genres"/>
        <s v="Shows eargerness to engage with digital and physical books"/>
        <s v="With encouragement and adult prompting makes meaningful connections between stories and connections between stories and life "/>
        <s v="Is willing to explore new interests in a variety of contexts: musuems, videos, and discussions "/>
        <s v="Understands that spoken words can also be written words"/>
        <s v="Recognizes that the pictures on a page are part of the story and help tell a story"/>
        <s v="Knows that we read words from left to right"/>
        <s v="Knows that we turn pages from right to left"/>
        <s v="Knows that there are spaces between words "/>
        <s v="Knows the front and back of a book"/>
        <s v="Knows that books convey information or tell stories"/>
        <s v="Recognizes print in the enviornment "/>
        <s v="Engages in open-ended story creation "/>
        <s v="appreciates that a change in intonation can change the meaning of a sentence"/>
        <s v="Uses words and intonation to express thoughts and feelings "/>
        <s v="using key words to develop a narrative's structure: because, instead, suddenly  "/>
        <s v="Uses and understands question words: where, what, who "/>
        <s v="understands that some words &quot;bat/bat&quot; can have more than one meaning"/>
        <s v="Uses and understands question words: where, what, who, how, when, why"/>
        <s v="Uses irregular verbs correctly "/>
        <s v="Trace lines to develop fine motor control needed to write letters and numbers "/>
        <s v="Can draw  the component shapes of letters such as vertical, horizontal and diagonal lines, circles and semi-circles"/>
        <s v="Can write uppercase letters "/>
        <s v="Can write  lowercase letters "/>
        <s v="Can grip a writing instrument "/>
        <s v="Can grip a writing instrument in standard grip"/>
        <s v="Makes simple inferences in texts or oral language. For instance,  can judge if a character is happy or sad based not on explicit information but on their actions. "/>
        <s v="Understands topics beyond the immediate context. If a story is about being generous can relate to other stories or personal examples of being generous.              "/>
        <s v="Can name the first letter in a word using sounds or using memeory of the word "/>
        <s v="Identifies and isolates initial consonant sounds in words: t, m, n, p, b, d, s, k, g"/>
        <s v="Identifies and isolates initial consonant sounds in words: f, h, j, l, v,w, z "/>
        <s v="Identifies and isolates final consonant sounds in words: t, m, n, p, b, d, s, k, g"/>
        <s v="Identifies and isolates final consonant sounds in words: f, h, j, l, v,w, z "/>
        <s v="Identifies and isolates initial vowel sounds in words "/>
        <s v="Identifies and isolates final vowel sounds in words "/>
        <s v="Identifies and isolates medial vowel sounds in words "/>
        <s v="Identifies and isolates medial consonant sounds in words "/>
        <s v="Turns head in response to name being called"/>
        <s v="Understands most simple sentences"/>
        <s v="Understands concepts of &quot;now,&quot; &quot;soon,&quot; and &quot;later&quot;"/>
        <s v="Understands words that relate to one idea to another - if, why, when"/>
        <s v="Actively uses language; to seek out knowledge"/>
        <s v="Understands and names opposites"/>
        <s v="At least 50% of speech can be understood"/>
        <s v="More than 50% of speech is understood"/>
        <s v="Understands the relationship between nouns and pronouns and makes good judgement about using one or the other when communicating "/>
        <s v="Understands possessive pronouns such as  &quot;mine&quot; and &quot;yours&quot;"/>
        <s v="Engage in auhthentic reading of simple 4-5 page highly illustrated texts that use predictable structure and minimal number of words that act as captions or are very short sentenes  to aid fluency "/>
        <s v="Engage in auhthentic reading of simple 5-8 page highly illustrated texts that use predictable structure, very short and simple sentneces, no more than one or two on a page,  to aid fluency  "/>
        <s v="Engage in auhthentic reading of 5-8 page illustrated texts with complex sentences and three or more sentences on a page to aid fluency "/>
        <s v="Can answer questions about key details&#10; in a text"/>
        <s v="Can identify the main topic and retell key details&#10; of a text"/>
        <s v="Can describe the relationship between illustrations&#10; and text "/>
        <s v="Understands reasons an author gives to support&#10; points in a text"/>
        <s v="Can retell a story giving key points "/>
        <s v="Can retell a story giving with details and in proper sequential order"/>
        <s v="Can identify the difference between fiction and nonfiction-- informtional versus narrative text "/>
        <s v="Developing prior knowlege "/>
        <s v="With prompting uses prior knowlege to increase understanding of a new piece of knowledge or a new concept"/>
        <s v="Independently uses prior knowlege to increase understanding of a new piece of knowledge or a new concept"/>
        <s v="Identifies between 1 and 10  sight words and reads them in isolation and in context "/>
        <s v="Identifies between 11 and 50 sight words and reads them in isolation and in context "/>
        <s v="Identifies more than 50 sight words and reads them in isolation and in context "/>
        <s v="Makes use of &quot;s&quot; to form plural words  in speech, reading and writing "/>
        <s v="Makes use of &quot;es&quot; to form plural words in speech, reading and writing "/>
        <s v="Makes use of  &quot;s&quot; as a verb suffix in speech, reading and writing "/>
        <s v="Makes use of &quot;ed&quot; with its alternative sounds as a verb suffix in speech, reading and writing "/>
        <s v="Makes use of common prefixes and suffixes such as &quot;un&quot; &quot;less&quot;  &quot;ly&quot; in speech, reading and writing "/>
        <s v="Expresses pleasure  and confidence about learning new language and literacy by actively trying out new ideas, asking questions, or showing interest in the skills as they are shared and afterwards . "/>
        <s v="Assumes that certain language and literacy skills and tasks are hard to master but is willing to keep trying in the belief that they can succeed. Will, for instance, attempt to decode an unknown word rather than skipping that word or saying any word that "/>
        <s v="Feels confident that they can express their ideas in spoken communication"/>
        <s v="Feels confident that they can express their ideas in written communication"/>
        <s v="Expresses the value of listening to books read aloud "/>
        <s v="Expresses the value of attentig to books independentlay by looking at pictures or  reading books themselves "/>
        <s v="Enjoys sharing what they have learned with others"/>
        <s v="Can identify what they have learned "/>
        <s v="Enjoys helping others with literacy tasks either by offering or responding to a request"/>
        <s v="Practice spelling words where there are alternative letters to make the hard c sound: c, k, ck: knowing that cap and kit begin with the same sound although not the same letters, for instance.  "/>
        <s v=" Child attends to, repeats, and uses some rhymes, phrases, or refrains from stories or songs."/>
        <s v="Enjoys playful langage: onomatopoeia, riddles, puns"/>
        <s v="Uses language in creative ways, sometimes making up words or rhymes"/>
        <s v="Makes use of pucntuation marks: period, question mark, exclamation point and understands how they impact meaning"/>
        <s v="Understands simple sentences: sentences- both questions and declaritive  without subordinating clauses, for instance.  &quot;I like to ride a bke.&quot; "/>
        <s v="Understands increasingly complex sentences: sentences- both questions and declaritive  subordinating clauses, for instance. &quot;When the weather is warm, I like to ride a bike.&quot;   "/>
        <s v="responds meaningfully to increasingly complex questions  "/>
        <s v="Follows simple one or two step sets of instructions"/>
        <s v="Follows instructions with multiple steps simple and then increasingly complex set of instructions"/>
        <s v="Can differentiate select a target word when two words rhyme and the other does not:Which is fin when you see tub, cub, cut  "/>
        <s v="Differentiates between sets of one-syllable rhyming and non-rhyming words"/>
        <s v="Differentiates between sets of  multi-syllable rhyming and non-rhyming words"/>
        <s v="Identifies words that rhyme when asked"/>
        <s v="Produces rhyming words"/>
        <s v=" Sings along with rhyming songs and engages in other similar rihyming activities "/>
        <s v="Decodes CVC words with the short a sound by gluing individual sounds into a single word "/>
        <s v="Decodes CVC words with the short a and short i sound by gluing individual sounds into a single word "/>
        <s v="Decodes CVC words with the short a, short i, and short o sound by gluing individual sounds into a single word "/>
        <s v="Decodes CVC words with the short a, short i, short o, and short u sound by gluing individual sounds into a single word "/>
        <s v="Decodes CVC words with the short a, short i, short o, short u and short e sound by gluing individual sounds into a single word "/>
        <s v="Encodes CVC words with the short a sound by ungluing or isolating  individual sounds into a single word "/>
        <s v="Encodes CVC words with the short a and short i sound by ungluing or isolating  individual sounds into a single word "/>
        <s v="Encodes CVC words with the short a, short i, and short o sound by ungluing or isolating  individual sounds into a single word "/>
        <s v="Encodes CVC words with the short a, short i, short o, and short u sound by ungluing or isolating individual sounds into a single word "/>
        <s v="Encodes  CVC words with the short a, short i, short o, short u and short e sound by ungluing or isolating individual sounds into a single word "/>
        <s v="Matches some letters to their primary sounds"/>
        <s v="Matches all  letters to their primary sounds"/>
        <s v="Initial awareness that some phonemes match more than one grapheme and some graphemes match more than one phonem"/>
        <s v="Consistently uses 2-3 word phrases"/>
        <s v="Uses prepositions &quot;in&quot; and &quot;on&quot; correctly "/>
        <s v="Uses and increasing number of  prepositions correctly "/>
        <s v="Uses regular plurals correctly -- including plurals with extra syllable (box/ boxes) "/>
        <s v="Uses increasing number of irregular plurals correctly : sheep/ sheep "/>
        <s v="speaks sentences of more than 5 words"/>
        <s v="uses future tense with helping verbs correctly "/>
        <s v="Adjusts tenses for meaning "/>
        <s v="Uses a 1500 word vocabulary "/>
        <s v="Speaks in relatively complex sentences"/>
        <s v="Uses increasing vocabulary in a flexible ways: can think of alternative ways to express ideas "/>
        <s v="Can create a logical story structure "/>
        <s v="Identifies a problem in a story and its solution"/>
        <s v="Understands cause and effect in stories. Can see that hitting the ball caused the window to break or being kind to an unhappy friend helps the friend feel better."/>
        <s v="Recognizes character types and interactions between characters. Can tell if a character is a &quot;kind&quot; or  &quot;a leader&quot; or &quot;"/>
        <s v="Can make logical predictions about a plot. A child might guess a lost dog might get home by the end of the story. "/>
        <s v="Can put a  3-4 part story in proper sequence"/>
        <s v="Can put a 5-6 story in proper sequence"/>
        <s v="Begins to control eye movements to track strings of words, strings of letters and formation of letters  "/>
        <s v="Can isolate individual sounds in words"/>
        <s v="Is able to differentiate similar images: such as the image of a bird with a red beak and one with a blue beak where the change of color is the only difference -  "/>
        <s v="Is able to differentiate letters that are easily confused: b/d, m/w, p/q etc. "/>
        <s v="Understands that more then one word might express an idea (synonyms) "/>
        <s v="Understands that some words are the opposites of others (antonyms) "/>
        <s v="Begins to name objects, colors etc with growing awareness of lexiconical groups"/>
        <s v="Develops internalized understanding of grammar that leads to errors in irregular verbs: I runned fast"/>
        <s v="Understands age-appropriate academic vocabulary, vocabulary that is specific to a particular terrain of knowdege -- knowing the word measurement for a three-year-old or hibernation for a 5-year-old -- or vocabulary that is not part of the daily words empl"/>
        <s v="Develops knowledge of irregular verbs and uses them accurately"/>
        <s v="Can string together words to make a complete sentence with subject and predicate."/>
        <s v="Will know if a sentence is missing needed words and will ask about those words"/>
        <s v="Distinguishes between similarly spelled words by identifying the&#10; sounds of the letters that differ."/>
        <s v="Develops fluency by reading decodabe texts."/>
        <s v="Decode nonsense words to increase fluency"/>
        <s v="Can read a word in isloltion, switch one letter in that word and read the resulting word:  tip to rip to sip  or pin to pan to pen"/>
        <m/>
      </sharedItems>
    </cacheField>
    <cacheField name="24" numFmtId="0">
      <sharedItems containsString="0" containsBlank="1" containsNumber="1" containsInteger="1">
        <n v="24.0"/>
        <n v="30.0"/>
        <n v="36.0"/>
        <n v="32.0"/>
        <n v="42.0"/>
        <n v="20.0"/>
        <n v="48.0"/>
        <n v="18.0"/>
        <m/>
        <n v="60.0"/>
        <n v="6.0"/>
        <n v="8.0"/>
        <n v="10.0"/>
        <n v="16.0"/>
        <n v="40.0"/>
        <n v="4.0"/>
        <n v="12.0"/>
        <n v="52.0"/>
        <n v="50.0"/>
        <n v="0.0"/>
        <n v="58.0"/>
      </sharedItems>
    </cacheField>
    <cacheField name="32" numFmtId="0">
      <sharedItems containsString="0" containsBlank="1" containsNumber="1" containsInteger="1">
        <n v="32.0"/>
        <n v="34.0"/>
        <n v="36.0"/>
        <n v="42.0"/>
        <n v="44.0"/>
        <n v="46.0"/>
        <n v="48.0"/>
        <n v="72.0"/>
        <n v="30.0"/>
        <n v="56.0"/>
        <m/>
        <n v="60.0"/>
        <n v="40.0"/>
        <n v="12.0"/>
        <n v="24.0"/>
        <n v="70.0"/>
        <n v="10.0"/>
        <n v="52.0"/>
        <n v="80.0"/>
        <n v="50.0"/>
        <n v="65.0"/>
        <n v="78.0"/>
      </sharedItems>
    </cacheField>
    <cacheField name=" " numFmtId="0">
      <sharedItems containsString="0" containsBlank="1">
        <m/>
      </sharedItems>
    </cacheField>
    <cacheField name=" 2" numFmtId="0">
      <sharedItems containsBlank="1">
        <m/>
        <s v="P-LC 2.(ECLKC)"/>
        <s v="IT-LC 3.(ECLKC)"/>
        <s v="IT-LC 4.(ECLKC)"/>
        <s v="IT-LC 5 (ECLKC)"/>
        <s v="IT-LC 6. (ECLKC)"/>
        <s v="P-LC 3.(ECLKC)"/>
        <s v="P-LC 4.(ECLKC)"/>
        <s v="P-LC 5. (ECLKC)"/>
        <s v="IT-LC 7. (ECLKC)"/>
        <s v="IT-LC 8. (ECLKC)"/>
        <s v="P-LC 6. (ECLKC)"/>
        <s v="P-LC 1.(ECLKC) "/>
      </sharedItems>
    </cacheField>
    <cacheField name=" 3"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245" sheet="SEL draft"/>
  </cacheSource>
  <cacheFields>
    <cacheField name="Categories/Pillars/Area (within the HOMER Curriculum)" numFmtId="0">
      <sharedItems>
        <s v="Social Emotional Learning "/>
      </sharedItems>
    </cacheField>
    <cacheField name="Majors" numFmtId="0">
      <sharedItems containsBlank="1">
        <s v="Awareness of Self"/>
        <m/>
        <s v="Self-management"/>
        <s v="Self Management"/>
        <s v="social skills: relationships"/>
      </sharedItems>
    </cacheField>
    <cacheField name="Minors" numFmtId="0">
      <sharedItems containsBlank="1">
        <s v="Identifying feelings in self"/>
        <s v="Be yourself (identity)"/>
        <s v="Believe in yourself (identity)"/>
        <s v="Respecting your own rights"/>
        <s v="Trying new things"/>
        <s v="Accepting challenges"/>
        <s v="Self Expression"/>
        <m/>
        <s v="Imagination"/>
        <s v="Managing anger"/>
        <s v="Managing frustration"/>
        <s v="Coping with fear"/>
        <s v="Impulse control"/>
        <s v="Daily routines"/>
        <s v="Mindfulness"/>
        <s v="Facing problems"/>
        <s v="Persistence"/>
        <s v="Delayed gratification"/>
        <s v="Setting goals"/>
        <s v="Prioritizing (time management?)"/>
        <s v="growth mindset"/>
        <s v="self-directed learning"/>
        <s v="Initiative"/>
        <s v="focus and self control"/>
        <s v="Labeling feelings"/>
        <s v="Identifying feelings in others"/>
        <s v="respond to others' emotion"/>
        <s v="Compassion"/>
        <s v="Fairness/teamwork"/>
        <s v="resolve conflicts"/>
        <s v="Generosity"/>
        <s v="Sharing"/>
        <s v="Sharing learning with others"/>
        <s v="Character Building"/>
        <s v="Leadership"/>
        <s v="Trust"/>
        <s v="Gratitude/thankful"/>
        <s v="Friendships"/>
        <s v="Perspective taking"/>
        <s v="Collaboration"/>
        <s v="Respecting others"/>
        <s v="listening"/>
        <s v="conversation manners"/>
        <s v="assertiveness"/>
        <s v="Cooperative play"/>
        <s v="Inviting others to play"/>
      </sharedItems>
    </cacheField>
    <cacheField name="Topics" numFmtId="0">
      <sharedItems containsBlank="1">
        <s v="NA"/>
        <s v="what makes you special ?"/>
        <s v="thinking positively"/>
        <s v="building self confidence"/>
        <s v="speaking up for yourself"/>
        <s v="curiosity"/>
        <s v="accepting undesirable outcomes"/>
        <s v="making connections"/>
        <s v="confidence"/>
        <s v="verbal expression "/>
        <s v="&#10;development of vocabulary and articulation that allows for and promotes self-expression&#10; "/>
        <s v="Visual expression "/>
        <s v="other artistic expression"/>
        <m/>
        <s v="Thoughtfulness"/>
        <s v="honesty"/>
        <s v="Kindness"/>
        <s v="Good choices"/>
        <s v="Empathy"/>
        <s v="sympathy "/>
        <s v="accountability "/>
        <s v="respecting diversity"/>
        <s v="Impact of language"/>
        <s v="social interaction"/>
      </sharedItems>
    </cacheField>
    <cacheField name="Skill" numFmtId="0">
      <sharedItems>
        <s v="Can express a range of emotions (happiness, sadness, fear and anger) with their face, body, and voice. (clap when happy, pout and hunch shoulders when sad, shout “Whee!” when excited)."/>
        <s v="Shows awareness of own emotion, and can express a broader range of emotions across contexts, such as during play and in interactions with adults. "/>
        <s v="Begins to use words to describe some of the emotions, such as happy, sad, or mad."/>
        <s v="Expresses a broad range of emotions and begins to notice more subtle or complex emotions in self and others, such as embarrassed or worried. "/>
        <s v="Understands that his/her feelings can change over time, or as a response to the environment and/or others' behavior. "/>
        <s v="Can notice and describe situations or reasons that cause particular feelings. (like telling teacher “I don’t like it when&#10;Angelica hits me.”"/>
        <s v="Recognize self as a unique person with thoughts, feelings and distinct characteristics."/>
        <s v="Show awareness of themselves as belonging to one or more groups (like points to and names self and&#10;members of family in a photograph)."/>
        <s v="Shows awareness of, and can express thoughts about his/her ideas, feelings, and preferences."/>
        <s v="Identifies obvious physical similarities and differences between self and others, such as hair color or size. "/>
        <s v="Can describe his/her own physical characteristics and behaviors."/>
        <s v="Can indicate likes and dislikes when asked. "/>
        <s v="Can describe a larger range of individual characteristics and interests and communicates how these are similar or different from those of other people."/>
        <s v="Can describe their physical characteristics, behavior, and abilities positively. "/>
        <s v="Can, with adult guidance, think of people, objects or things to do that make him/her feel happy."/>
        <s v="Can independently think of people, objects or things to do that make him/her feel happy."/>
        <s v="Can recognize and appreciate good things in his/her life."/>
        <s v="Can seek out and identify the bright side of a situation."/>
        <s v="Contributes own ideas, skills, and abilities to activities&#10;and experiences with adults and other children."/>
        <s v="Seeks to do things on their own, such as putting on a jacket or pouring juice out of a small pitcher."/>
        <s v="Independently takes responsibility for tasks such as getting dressed, grooming. Increasingly says, I want to do it myself."/>
        <s v="Recognize own abilities and express satisfaction when demonstrating them to others."/>
        <s v="Take pride in his/her own accomplishments, such as being able to do things independently or win games at school. "/>
        <s v="Enjoys accomplishing a greater number of tasks and sharing these accomplishments with other children and adults."/>
        <s v="Can describe his/her physical characteristics, behavior, and abilities positively, such as &quot;I am patient.&quot; or &quot;I can draw pictures well.&quot;"/>
        <s v="Understands that he/she can say no in certain situations."/>
        <s v="Recognizes an unfair situation and can defend him/herself in an appropriate manner in such  situations (when he/she is not treated equally as other peers)"/>
        <s v="Knows and can establish boundaries appropriately to protect their emotional health."/>
        <s v="Demonstrates curiosity about new things around self, such as new food, new games etc. "/>
        <s v="Responds with curiosity and questions when exposed to new ides and situations"/>
        <s v="Responds to sensory experiences with increasing curiosity and demonstrate desire to find out more."/>
        <s v="Participates in new experiences, asks questions, and experiments with new things or materials, such as collecting leaves and pinecones in the fall."/>
        <s v="Seeks out new information and explores new play and tasks both independently and with adult support."/>
        <s v="Can accept undesirable outcomes of trying new things, and still be willing to try next time with the encouragement and guidancefrom adults."/>
        <s v="Can handle undesirable outcomes of trying new things with growing independence."/>
        <s v="Makes connections between past and current experiences in interpersonal relations to help improve current outcomes with prompts."/>
        <s v="Makes connections between past and current experiences in interpersonal relations to help improve current outcomes with increasing independence."/>
        <s v="Can recall successful experiences of taking challenges, including learning a new skill, accomplishing a task etc. with prompts, to boost confidence to take challenges. "/>
        <s v="Has some understanding of self's competence, and believes in self's competence to meet the challenges and succeed, with adults' guidance and encouragement. "/>
        <s v="Increasingly takes on challenges without adult prompting "/>
        <s v="Can recall successful experiences of taking challenges, including learning a new skill, accomplishing a task etc. independently."/>
        <s v="Has growing understanding of self's competence, and believes in self's competence to meet the challenges and suceed. "/>
        <s v="Can make connections to his/her prior knowledge  with the new problems with prompts."/>
        <s v="Can make connections to his/her prior knowledge to solve new problems. "/>
        <s v="Can answer simple questions about him/herself, such as name and age. "/>
        <s v="Can answer a wider range of questions about self. "/>
        <s v="Can repeat, rephrase, or adjust volume/speed when his/her spoken message is not perceived or understood."/>
        <s v="Can use some vocabulary to express his/her opinions and feelings in a conversation."/>
        <s v="Can use a wider range of vocabulary to express his/her opinions and feelings in a conversation."/>
        <s v="Start to use words rather than physically lashing out when upset, with adult's guidance. "/>
        <s v="Show increasing tendency to use words rather than phsically lashing out when upset, with growing independence. "/>
        <s v="Can make use of new words introduced by adults, peers or digital tools to express themselves."/>
        <s v="Uses an increasing number of words in communication and conversation with others and adds new vocabulary words regularly to express themselves more accurately. "/>
        <s v="Can use facial expressions, body language and gestures to show his/her ideas.  "/>
        <s v="Can participate in art activities such as coloring, painting and drawing. "/>
        <s v="Can make their own decisions when creating work of visual art. "/>
        <s v="Can verbally describe/explain his/her artwork to others. "/>
        <s v="Can creatively use various art forms (clay, playdough, collages, simple print makings...) to express themselves."/>
        <s v="Can participate in pretend(dramatic) play. "/>
        <s v="Can participate in different play activities using the same materials for multiple functions. "/>
        <s v="Can communicate creative ideas to other children and adults; can initiate their own imaginative play."/>
        <s v="Can appreciate the imaginative worlds of others."/>
        <s v="Can use language and drawing to express imaginative ideas."/>
        <s v="Develops more elaborate imaginary play, stories, and other creative works with children and adults."/>
        <s v="Can record, using increasingly accurate writing, stories that spring from the imagination."/>
        <s v="Can view the world in unique ways."/>
        <s v="Can choose unique materials to represent ideas, characters or objects. "/>
        <s v="Can tell the line between reality and imagination."/>
        <s v="Begins to manage and adjust actions and behavior with the guidance of familiar adults when feeling angry."/>
        <s v="Begins to use words or signs such as “Stop” or “No” during conflict with a peer instead of hitting."/>
        <s v="Understands that it's normal to feel angry, but certain behavior is not acceptable just because he/she feels angry (such as yelling or hitting other people)."/>
        <s v="Knows several ways to manage their anger, such as counting from 1 to 10, listening to music or talk to someone they trust etc., but still needs to seek for adults' help when the emotion is intense."/>
        <s v="Begins to apply strategies to manage their anger, and gradually realize what works for him/herself the most."/>
        <s v="Show increasing capability in using skills to cope with anger independently."/>
        <s v="Begins to manage and adjust actions and behavior with the guidance of familiar adults when feeling frustrated. "/>
        <s v="Understands that it's normal to feel frustrated, but certain behavior is not acceptable just because he/she feels frustrated. "/>
        <s v="Knows several strategies to deal with frustration including deep breathing, taking smaller steps etc., but still needs adults' help when the emotion is intense. "/>
        <s v="Begins to apply strategies to manage their frustration, and gradually realize what works for him/herself the most."/>
        <s v="Show increasing capability in using skills to cope with frustration independently. "/>
        <s v="Can seek for adults' help when something scares or frightens him/her. "/>
        <s v="Can recognize a list of things that he/her fears, and use verbal or nonverbal language to communicate to adults. "/>
        <s v="Can identify and name people who can give help, or seek for comforting objects when he/she feels afraid."/>
        <s v="Knows several strategies to cope with fear, but still needs adults' help when the emotion is intense. "/>
        <s v="Begins to apply strategies to manage their fear, and gradually realize what works for him/herself the most."/>
        <s v="Show increasing capability in using skills to cope with fear independently. "/>
        <s v="Can engage in impulse control games, such as Simon says, red light green light etc. "/>
        <s v="Can stop an impulsive behavior with the support of an adult. "/>
        <s v="Can transition from an engaging activity to a less preferred activity with adult guidance. "/>
        <s v="Show increasing capability in using skills to control impulsive behaviors."/>
        <s v="Actively participates in simple daily routines such as retrieving a blanket."/>
        <s v="Can follow simple rules and routines, seek to cooperate, and make efforts at self control with adult guidance. "/>
        <s v="Can feel joy or take pride of successfully accomplishing daily routines with occasional adult guidance."/>
        <s v="Shows confidence in own abilities and accomplishs most of the routine and familiar tasks independently."/>
        <s v="Can pay attention to how they feel and react to what is happening in the present moment with adult guidance. "/>
        <s v="Can pay attention to how they feel and react to what is happening in the present moment without adult guidance. "/>
        <s v="Can pay attention to how they feel and react to what is happening in the present moment with increasing independence."/>
        <s v="Can be aware of, and express empathy to other living things in the natural world. "/>
        <s v="Can participate in mindfulness exercises, such as taking deep breaths, silent game, drawing your emotions etc. "/>
        <s v="Can identify several people (parents, teachers etc.) who can help him/her when problems occur."/>
        <s v="Can actively approach trusted adults and ask for help when he/she cannot solve the problem independently. "/>
        <s v="Uses and accepts compromise, with assistance."/>
        <s v="Can deal with problems with a positive attitude. "/>
        <s v="Shows willingness to repeat attempts to communicate or to repeat actions to solve a problem even when encountering difficulties."/>
        <s v="Can persist on preferred tasks when presented with small challenges with or without adult support, and show increasing capabilities of persisting on less preferred tasks. "/>
        <s v="Continues efforts to finish a challenging activity or task with support of an adult."/>
        <s v="Can experience the joy of practice and repetition through a hobby. "/>
        <s v="Can return to a task after failure. "/>
        <s v="Will continue doing a task even when it is hard and a successful outcome is not assured "/>
        <s v="Can wait for a favorable event to happen in the future and appreciates the benefits of anticipation."/>
        <s v="Can put off something pleasurable for a short period of time in order to gain something more pleasurable later, with adult guidance and support. "/>
        <s v="Can regulate feelings and impulses to wait for a reward more consistently with or without adult guidance. "/>
        <s v="Understands the meaning and possibly the importance of goal setting."/>
        <s v="Feels satisfied when achieves an individual or a shared goal."/>
        <s v="Can set appropriate goals for him/herself in various settings(at home or at school) with adult support, and make efforts to achieve those goals with occasional reminders."/>
        <s v="Can set appropriate goals for him/herself in various settings and make efforts to achieve those goals with increasing independence."/>
        <s v="Knows about daily routine and can predict and plan what comes next with adult guidance. "/>
        <s v="Can predict and plan what comes next more independently."/>
        <s v="Can estimate the time needed to finish common tasks. "/>
        <s v="Can differentiate and rank the importance of different tasks, and tackle the more important ones first, with adult support. "/>
        <s v="Has a healthy attitude towards failure and challenge. "/>
        <s v="Believes that qualities and abilities can grow and be strengthened with effort. "/>
        <s v="Shows curiosity to his/her surroundings and willingness to explore. "/>
        <s v="Asks questions when he/she is confused. "/>
        <s v="Can take the initiative to set a learning goal for him/herself, and make efforts to achieve that goal. "/>
        <s v="Can analyze his/her learning outcomes, and adjust the pace or ways of learning. "/>
        <s v="Can make simple daily decisions for him/herself, such as what to wear or what to eat for breakfast. "/>
        <s v="Can take greater initiatives both in learning and social interaction by asking questions, making suggestions and taking actions. "/>
        <s v="Has an increasing knowledge of what he/she can do independently."/>
        <s v="Can take the initiative to shoulder some responsibilities at home/at school, such as doing some simple housework/be a team leader. "/>
        <s v="Shows increasing ability to attend to people, objects and activities in order to extend or complete an activity, or&#10;to join others in a common focus. "/>
        <s v="Participates in activities and experiences with people, objects, or materials that require attention and common focus. "/>
        <s v="Can focus attention on tasks and experiences for longer periods of time, despite interruptions or distractions. "/>
        <s v="Regulates attention, thoughts, feelings, and impulses more consistently, although adult guidance is sometimes necessary."/>
        <s v="Can identify and name some of the emotions, such as happy, angry and sad. "/>
        <s v="Can identify and name more sophisticated emotions of others, such as embarrassed, worried and disappointed."/>
        <s v="Can describe some of his/her feelings to others, with or without prompts. "/>
        <s v="Can express most of his/her feelings accurately to others with growing independence. "/>
        <s v="Shows awareness of, and can express thoughts about the ideas, feelings, and preferences of others."/>
        <s v="Can identify and name emotions that a character is feeling in a story. "/>
        <s v="Show awareness of other people's feelings. "/>
        <s v="Recognize that others may have different feelings from himself/herself in the same situation. "/>
        <s v="Can identify other people's feelings based on verbal and nonverbal cues (facial expressions, behavior etc.)"/>
        <s v="Can identify and label feelings of characters in a story. "/>
        <s v="Can respond to others' emotional expressions by sharing an emotional reaction, such as smiling when others smiles to. "/>
        <s v="Responds to feelings and emotions of others with support from familiar adults."/>
        <s v="Responds properly to feelings and emotions with increasing independence."/>
        <s v="Can notice and identify an act of compassion: a pat on the back, a hug, a gift etc., and understand that it's positive. "/>
        <s v="Demonstrates compassionate behavior to peers and close adults. "/>
        <s v="Respond to another's distress and needs and are more likely to assist. "/>
        <s v="Can interact with peers easily in shared activities that occasionally become group effort."/>
        <s v="Can take turns in an activity or a conversation with adult guidance. "/>
        <s v="Begins to initiate and participate in more complex, cooperative activities with peers, and sometimes involves working together to achieve a shared goal."/>
        <s v="Can offer help when his/her peers face difficulty in finishing a task."/>
        <s v="Seeks assistance in resolving conflicts. "/>
        <s v="Begins to recognize and describe social problems."/>
        <s v="Can suggest solutions to conflicts with adult guidance."/>
        <s v="Can use several problem-solving strategies to resolve conflicts with peers. "/>
        <s v="Appreciates that understanding another person's point of view is a way to help solve conflicts "/>
        <s v="Can appreciate other people's' generous behavior. "/>
        <s v="Demonstrates willingness to donate their possessions to the people in need, with adult guidance."/>
        <s v="Take pride of being generous, and take the initiative to donate their possessions to the people in need."/>
        <s v="Demonstrates willingness to share his/her own possessions with others in condition that they can get them back later."/>
        <s v="Sees sharing as a way to spead joy, and feel satisfied after sharing with others. "/>
        <s v="Be willing to describe what he/she has learned, including new words, songs, concepts and movements with prompts."/>
        <s v="Be willing to describe what he/she has learned, including new words, songs, concepts and movements on his/her own."/>
        <s v="Demonstrates thoughtful behavior to other people, such as comforting a crying friend, or giving gifts to others on special occasions. "/>
        <s v="Can look at things from other people's perspective, even when he/she has a different opinion.  "/>
        <s v="Can acknowledge honesty as a positive trait. "/>
        <s v="Can recall a story with a positive consequence of honesty. "/>
        <s v="Will tell the truth in situations when it is easier to lie. "/>
        <s v="Can recall a story with a positive consequence of kindness. "/>
        <s v="Demonstrates concerns to distressed peers and close adults, and strive to understand why."/>
        <s v="Demonstrates willingness to help other people in need. "/>
        <s v="Can recognize a kind behavior and have positive reaction. "/>
        <s v="Uses appropriate words to request or respond to kindness, like please and thank you."/>
        <s v="Can acknowledge kindness as a positive trait. "/>
        <s v="Uses appropriate words to exhibit kindness: &quot;Thank you&quot; &quot;Can I help you?&quot; etc. "/>
        <s v="Can make simple choices for him/herself, such as what to wear or what to eat for breakfast. "/>
        <s v="Can make simple choices that might affect his/her family. "/>
        <s v="Can make more complicated choices where the consequences of the choices are not instantly apparent (such as to do homework or to play with computer)."/>
        <s v="Can draw upon their prior knowledge/past experience and think about the consequences of each option when making choices."/>
        <s v="Can learn from the bad choices he/she made, and make a better choice under similar circumstances."/>
        <s v="Can weigh options and pick the better option with growing independence. "/>
        <s v="Demonstrates awareness that others have feelings."/>
        <s v="Responds in caring ways to another’s distress in some situations."/>
        <s v="Can imagine what it is like to be sad/in pain. "/>
        <s v="Can proactively express concern and offer help to people in distress. "/>
        <s v="Show regard for the feelings of other living things. "/>
        <s v="Can express sympathy to others who are being hurt or sad, by showing concerned attention."/>
        <s v="Can sympathize with other people in distress (feels sad when bad things happen to his/her friend)."/>
        <s v="Displays an understanding of the purpose of rules. "/>
        <s v="Understand that breaking rules will, or might, have a consequence."/>
        <s v="Demonstrates willingness to take leaderships in a group. "/>
        <s v="Can take the initiative to express his/her own ideas in group activities. "/>
        <s v="Can convince other people in the group to agree with his/her opinion. "/>
        <s v="Demonstrates willingness to become a leader in a group. "/>
        <s v="Understands the responsibilities of a leader to followers"/>
        <s v="Understand the meaning and the importance of building trust in relationships. "/>
        <s v="Can recall a story that emphasizes the meaning and the importance of trust. "/>
        <s v="Can name several ways to build trust, such as being honest and keeping his/her promises."/>
        <s v="Can identify ways people can act with kindness and care towards others. "/>
        <s v="Can notice and express gratitude when receives kindness from others. "/>
        <s v="Can easily think of things he/she should be thankful for throughout the day. "/>
        <s v="Can approach children already engaged in play. "/>
        <s v="Can name at least one friend or playmate who he/she enjoys spending time with. "/>
        <s v="Understands that sharing and thinking of the other person's feelings can build friendships "/>
        <s v="Can spend pleasant time with his/her friend by participating, cooperating and suggest new ideas for play."/>
        <s v="Maintains friendship thats more reciprocal, exclusive and enduring."/>
        <s v="Start to show concern to upset peers instead of crying with them. "/>
        <s v="Begins to understand that people have different thoughts and feelings than themselves."/>
        <s v="Can sometimes guess what people are feeling or thinking based on their behaviors, and understand their motivation of those beaviors. "/>
        <s v="Can participate in collaborative activities, and work together on shared tasks with peers. "/>
        <s v="Show growing independence to deal with disputes arise in collaborations. "/>
        <s v="Understands that people deserve equal respect despite the differences in age, gender, race, nationality etc. "/>
        <s v="understands and respects that some children learn differently than others."/>
        <s v="understands and respects the feelings of people with physical handicaps."/>
        <s v="Understands how his/her language and actions demonstrate a sense of respect."/>
        <s v="uses appropriate language to talk about people who are different from yourself"/>
        <s v="Appreciates when it is a good idea to help someone with a physical difference and when to let them try on their own."/>
        <s v="stands up for a person being teased by others  "/>
        <s v="Can engage in prosocial behavior with others and respond appropriately to adult requests and directions."/>
        <s v="Can follow social rules and demonstrate respect to others."/>
        <s v="Can patiently listen to others when he/she disagree with that person's opinion."/>
        <s v="Can listen to others' speaking in a conversation, and respond accordingly. "/>
        <s v="Can listen and follow directions given by adults. "/>
        <s v="Can initiate and respond in conversations with others."/>
        <s v="Can use eye contact during a conversation. "/>
        <s v="Can stay focused during a conversation. "/>
        <s v="Can vary tone and volume of expression to match the social situation with increasing independence."/>
        <s v="Can greet others by their name. "/>
        <s v="Can wait for his/her to speak or break the conversation politely, instead of interrupting the conversation abruptly. "/>
        <s v="Can add positive comments to his/her communications with others. "/>
        <s v="Can confidently share his/her ideas openly, particularly when prompted by an adult. "/>
        <s v="Can politely state his/her needs when others failed to notice. "/>
        <s v="Can find ways to state needs, likes, dislikes, desired changes in ways that do not upset others "/>
        <s v="Can participate in imitation games, such as making similar sounds or running after another child."/>
        <s v="Can engage in parallel play."/>
        <s v="Can join in play with other children by sometimes taking turns or doing joint activities with a common goal. "/>
        <s v="Shows enjoyment of play with other children, such as through verbal exchanges, smiles, and laughter. "/>
        <s v="Can work with other children to plan and enact their play in a coordinated way. "/>
        <s v="Demonstrates willingness to include others’ ideas during interactions and play."/>
        <s v="Proactively invites others to play together. "/>
      </sharedItems>
    </cacheField>
    <cacheField name="Start Age" numFmtId="0">
      <sharedItems containsSemiMixedTypes="0" containsString="0" containsNumber="1" containsInteger="1">
        <n v="8.0"/>
        <n v="18.0"/>
        <n v="36.0"/>
        <n v="48.0"/>
        <n v="12.0"/>
        <n v="16.0"/>
        <n v="24.0"/>
        <n v="20.0"/>
        <n v="54.0"/>
        <n v="60.0"/>
        <n v="30.0"/>
        <n v="72.0"/>
      </sharedItems>
    </cacheField>
    <cacheField name="End Age">
      <sharedItems containsMixedTypes="1" containsNumber="1" containsInteger="1">
        <n v="18.0"/>
        <n v="36.0"/>
        <n v="48.0"/>
        <n v="60.0"/>
        <n v="30.0"/>
        <n v="72.0"/>
        <n v="24.0"/>
        <n v="54.0"/>
        <s v="84+"/>
        <n v="80.0"/>
        <n v="84.0"/>
        <n v="96.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87" sheet="Thinking Skills"/>
  </cacheSource>
  <cacheFields>
    <cacheField name="Categories/Pillars/Area (within the HOMER Curriculum)" numFmtId="0">
      <sharedItems containsBlank="1">
        <s v="Thinking Skills"/>
        <s v="Thinking Skills "/>
        <m/>
      </sharedItems>
    </cacheField>
    <cacheField name="Majors " numFmtId="0">
      <sharedItems containsBlank="1">
        <s v="Creativity and Innovation"/>
        <s v="Executive Function &amp; Self Regulation"/>
        <s v="Communication"/>
        <m/>
        <s v="Making Connections"/>
        <s v="Problem Solving &amp; Critical Thinking"/>
      </sharedItems>
    </cacheField>
    <cacheField name="Minors" numFmtId="0">
      <sharedItems containsBlank="1">
        <s v="Creative Expression"/>
        <s v="Curiosity"/>
        <s v="Exploration"/>
        <s v="Imagination"/>
        <s v="Innovation"/>
        <s v="Play"/>
        <s v="Resourcefulness"/>
        <s v="Cognitive Flexibility "/>
        <s v="Cognitive Flexibility"/>
        <s v="Inhibitory Control"/>
        <s v="Working Memory"/>
        <s v="Communication Skills "/>
        <m/>
        <s v="Language Acquisition (rename this?)"/>
        <s v="Imitation"/>
        <s v="Relating life and learning "/>
        <s v="Symbolic Representation"/>
        <s v="Categorizing/ Classifying"/>
        <s v="Cause and Effect"/>
        <s v="Convergent Thinking"/>
        <s v="Critical Thinking"/>
        <s v="Divergent Thinking"/>
        <s v="Experimentation/Scientific Thinking"/>
        <s v="Metacognition"/>
        <s v="Ordering and Sequencing"/>
        <s v="Problem Solving"/>
        <s v="Reasoning"/>
        <s v="Reasoning "/>
      </sharedItems>
    </cacheField>
    <cacheField name="Topics" numFmtId="0">
      <sharedItems containsBlank="1">
        <s v="Construction"/>
        <s v="dramatic play"/>
        <m/>
        <s v="Constructive Play"/>
        <s v="Goal-oriented Play"/>
        <s v="Open-ended Play"/>
        <s v="Role/Pretend Play"/>
        <s v="Shift"/>
        <s v="Initiation"/>
        <s v="Focused Attention"/>
        <s v="Focused Attention, Managing Emotions"/>
        <s v="Managing Emotions"/>
        <s v="Visual Memory"/>
        <s v="Applying Rules"/>
        <s v="Following Directions"/>
        <s v="Object Permanence"/>
        <s v="Organization"/>
        <s v="Planning &amp; Prioritization"/>
        <s v="Spatial Memory"/>
        <s v="Visual/Auditory Memory"/>
        <s v="Speaking"/>
        <s v="Listening"/>
        <s v="Storytelling"/>
        <s v="Range of Use"/>
        <s v="Diversity of Use (environment)"/>
        <s v="Asking Questions"/>
        <s v="Expressing emotion"/>
        <s v="Expressing ideas and fantasy"/>
        <s v="Language Comprehension"/>
        <s v="Language Expression"/>
        <s v="Language Expression, Shift/Cognitive Flexibility "/>
        <s v="Requesting aid from adults/peers"/>
        <s v="Speech"/>
        <s v="Divergent Thinking"/>
        <s v="Experimentation/Scientific Thinking"/>
        <s v="Inferential Skills"/>
      </sharedItems>
    </cacheField>
    <cacheField name="Skill " numFmtId="0">
      <sharedItems containsBlank="1">
        <s v="Builds towers of 4 or more blocks "/>
        <s v="Builds towers of more than 6 blocks "/>
        <s v="Acts out solutions during dramatic play to typical problems."/>
        <s v="Looks for props to use when telling or making up a story"/>
        <s v="Chooses materials/props and uses novel ways to represent ideas, characters, and objects."/>
        <s v="Pays attention to new or unusual things"/>
        <s v="Shows willingness to participate in new activities or experiences"/>
        <s v="Notices and responds to new people, objects, or materials in the environment"/>
        <s v="Shows interest in how to do things"/>
        <s v="Approaches tasks, activities and problems with creativity and imagination "/>
        <s v="Exhibits curiosity, interest, and willingness in learning new things, having new experiences, and/or discussing a growing range of ideas"/>
        <s v="Is interested in exploring varied environments, such as a new playground or friend's house"/>
        <s v="Chooses activities with a variety of toys and materials"/>
        <s v="Actively explores how things in the world work"/>
        <s v="Investigates areas of interest"/>
        <s v="Seeks out activities and materials that support his/her curiosity"/>
        <s v="Plays simple make-believe games "/>
        <s v="Acts out behaviors from characters of a story"/>
        <s v="Plays make-believe with dolls, animals, and people "/>
        <s v="Shows imagination in play and interactions with others (Goal IT-ATL 9)"/>
        <s v="Improvises with props during pretend play"/>
        <s v="Formulates rich and varied mental images"/>
        <s v="Distinguishes between real and pretend (inconsistent) "/>
        <s v="Still confuses fantasy and reality at times"/>
        <s v="Finds new things to do with familiar, everyday objects"/>
        <s v="Uses materials such as paper, paint, crayons, or blocks to make novel things"/>
        <s v="Combines objects or materials in new and unexpected ways"/>
        <s v="can engage in functional play; using materials in simple, repetitive, and exploratory ways"/>
        <s v="Can engage in purposeful play"/>
        <s v="can apply rules to pretend play"/>
        <s v="can participate in simple games with rules"/>
        <s v="can participate in sorting games"/>
        <s v="uses realistic props"/>
        <s v="assigns roles to inanimate objects"/>
        <s v="assigns roles to themselves and others"/>
        <s v="Uses creativity to increase understanding and learning (Goal IT-ATL 8)"/>
        <s v="Uses imagination to explore possible uses of objects and materials"/>
        <s v="Draws upon experience in inventive and effective ways"/>
        <s v="Demonstrates the ability to be flexible in actions and behavior. (Goal IT-ATL 5)"/>
        <s v="Is able to initiate and play with another child of the same age"/>
        <s v="Shows ability to shift focus in order to attend to something else, participate in a new activity or try a new approach to solving a problem."/>
        <s v="Adjusts to changes in routines or usual activities when informed ahead of time by adults."/>
        <s v="Makes common, everyday transitions that are part of a daily schedule."/>
        <s v="Modifies actions or behavior in social situations, daily routines, and problem solving"/>
        <s v="Demonstrates flexibility, or the ability to switch gears, in thinking and behavior when prompted by an adult"/>
        <s v="Demonstrates flexibility in thinking and behavior without prompting at times. "/>
        <s v="Responds consistently to adult suggestions to show flexibility in approaching tasks or solving problems"/>
        <s v="Chooses to join in activities or pays attention to tasks and activities that are self-initiated"/>
        <s v="Anticipates routines or events by taking action"/>
        <s v="Is able to cope with an unexpected change"/>
        <s v="Develops some ability to filter out distracting sensory stimuli in order to focus on and attend to important people or objects in the environment with support."/>
        <s v="Maintains focus and sustains attention with support (Goal IT-ATL 3)"/>
        <s v="Maintains focus and attention on a simple task or activity for short periods of time"/>
        <s v="Maintains engagement in interactions with familiar adults and children"/>
        <s v="Shows increasing ability to attend to people, objects, and activities in order to extend or complete an activity, or to join others in a common focus"/>
        <s v="Participates in activities and experiences with people, objects, or materials that require attention and common focus"/>
        <s v="Engages in activities for longer periods of time and tries several times to solve more challenging problems, often using a combination of actions or behaviors."/>
        <s v="Engages in purposeful play for extended periods of time"/>
        <s v="Is interested, aware, and able to maintain eye contact with others"/>
        <s v="Maintains focus and sustains attention with minimal adult support (Goal P-ATL 6)"/>
        <s v="With adult support, focuses attention on tasks and experiences for short periods of time, despite interruptions or distractions"/>
        <s v="Maintains focus on activities for extended periods of time, such as 15 minutes or more"/>
        <s v="Attends to adult during large and small group activities with minimal support"/>
        <s v="With increasing independence, focuses attention on tasks and experiences for longer periods of time, despite interruptions or distractions"/>
        <s v="Is able to pay attention and is not distracted by sounds not noticed by others"/>
        <s v="Makes multiple attempts in putting puzzle pieces together"/>
        <s v="Modifies expressions, actions, or behaviors based on responses of others"/>
        <s v="Uses perceptual information in directing own actions, experiences, and interactions (Goal IT-PMP 2) [inhibitory control]"/>
        <s v="Modifies responses in social situations based on perceptual information, especially when meeting new people, such as hiding their face from an unfamiliar person."/>
        <s v="Is able to locate objects you are pointing to"/>
        <s v="Applies different rules in contexts that require different behaviors"/>
        <s v="Follows two-step instructions such as “Pick up your shoes and put them in the closet.” "/>
        <s v="Shows awareness that people and objects still exist when they are out of sight or sound range. "/>
        <s v="Notices that an object is missing from the enviornment"/>
        <s v="Recognizes the stability of people and objects in the environment (Goal IT-C 4)"/>
        <s v="Searches for hidden or missing people or objects in the place they were last seen or found. "/>
        <s v="Seeks desired object that has moved from one place to another  "/>
        <s v="Notices who is missing from a familiar group, such as family at dinner or children in a playgroup."/>
        <s v="Looks in several different places for a toy that was played with a few days before."/>
        <s v="Uses a variety of search strategies to find hidden or missing people or objects"/>
        <s v="Finds things even when hidden under two or three covers "/>
        <s v="Thinks about things not present"/>
        <s v="Accurately recounts recent experiences in the correct order and includes relevant details."/>
        <s v="Holds information in mind and manipulates it to perform tasks (Goal P-ATL 8)"/>
        <s v="Tries not to repeat a mistake "/>
        <s v="Remembers the usual location of familiar objects"/>
        <s v="Distinguishes between familiar and unfamiliar people."/>
        <s v="Recognizes differences between familiar and unfamiliar people, objects, actions, or events (Goal IT-C 3)"/>
        <s v="Identifies a missing object from an array of 3-4 objects "/>
        <s v="Copies a 3-D building made of 3-5 blocks "/>
        <s v="Recalls 1-3 objects, visual images or symbols  after a gap of time less than 5-10 seconds"/>
        <s v="Identifies a missing object from an array of 5-7  objects "/>
        <s v="Notices differences between images that vary in one to five ways "/>
        <s v="Copies a 3-D building made of 5-7 blocks "/>
        <s v="Identifies which of 2-3 objects has been moved "/>
        <s v="Identifies which of 4-5 objects has been moved "/>
        <s v="Watches other children and attempts to do the same task"/>
        <s v="Watches how other children solve a problem and repeats pattern"/>
        <s v="Recalls 1-5 objects, visual images or symbols  after a gap of time less than 30 seconds"/>
        <s v="Recalls details in images in a picture after a gap of 5-10 seconds"/>
        <s v="Copies a simple one symbol picture "/>
        <s v="Copies a 3-4 symbol picture "/>
        <s v="Recognizes familiar people by their faces or voices."/>
        <s v="Remembers actions to go with stories or songs shortly after being taught"/>
        <s v="Remembers how to do a series of actions that were observed at an earlier time"/>
        <s v="Shows excitement with a toy or other object that was played with days earlier"/>
        <s v="Anticipates familiar actions or routines"/>
        <s v="Uses perceptual information to understand objects, experiences, and interactions. (Goal IT-PMP 1)"/>
        <s v="Uses memories as a foundation for more complex actions and thoughts (Goal IT-C 5)"/>
        <s v="Remembers actions of familiar adults"/>
        <s v="Remembers parts of familiar routines"/>
        <s v="Remembers how to use objects or materials from previous experience"/>
        <s v="Prepares for next routine or activity based on past experiences"/>
        <s v="Holds small amounts of information in mind, such as two-step directions, to successfully complete simple tasks."/>
        <s v="Holds an increasing amount of information in mind in order to successfully complete tasks."/>
        <s v="Successfully follows detailed, multi-step directions, sometimes with reminders."/>
        <s v="recalls part of a story"/>
        <s v="express their feelings"/>
        <s v="engaging in conversations"/>
        <s v="share ideas/Expresses ideas verbally"/>
        <s v="Describes what is happening “now” "/>
        <s v="Talks about making something or completing a task "/>
        <s v="Adds to a conversation about personal experience "/>
        <s v="listening to adults and peers"/>
        <s v="respect others through listening."/>
        <s v="Listens attentively to follow directions to perform a task or follow a story"/>
        <s v="Follows simple directions (one or two-step) "/>
        <s v="Follows simple directions and can repeat them to help others; retells a simple story after hearing it"/>
        <s v="Uses listening and speaking strategies during discussions of stories and events"/>
        <s v="needs a lot added"/>
        <s v="observing how people communicate"/>
        <s v="ask questions"/>
        <s v="Uses spoken and written language for a variety of purposes"/>
        <s v="Uses language to share a story or describe an event or action "/>
        <s v="Uses language to repeat simple stories, songs, or rhymes, or to relate experiences "/>
        <s v="Describes an event or story and then draws a picture about it"/>
        <s v="Asks and answers questions in order to seek help, get information, or clarify something that is not understood"/>
        <s v="Asks “why” and “how” to gather and clarify information "/>
        <s v="Gives clear directions to complete a simple task or play a game "/>
        <s v="Asks and answers questions about key details in a story or information presented orally "/>
        <s v="Describes familiar people, places, things, and events"/>
        <s v="Engages verbally with stories in books and movies"/>
        <s v="Makes up simple songs or stories "/>
        <s v="Recounts or describes key ideas or details from a story or event "/>
        <m/>
        <s v="Expresses surprise or asks about unexpected outcomes or unusual people, actions, or events."/>
        <s v="Looks around environment and asks about things he/ she sees"/>
        <s v="Asks &quot;what&quot; and &quot;where&quot; questions"/>
        <s v="Asks questions using who, what, how, why, when, where, what if."/>
        <s v="Seeks additional clarity to further his/her knowledge."/>
        <s v="Observes other children and asks peers why they did something"/>
        <s v="Watches a peer and asks, “How can I do that?”"/>
        <s v="Joins others in an activity and asks about how to play or what they are doing (observing and pitching in)"/>
        <s v="Shows delight in creating something new"/>
        <s v="Uses language in creative ways, sometimes making up words or rhymes"/>
        <s v="Suggests ideas on how to change activity in the middle of play"/>
        <s v="Follows 2 step unrelated directions"/>
        <s v="At least 50% of speech can be understood"/>
        <s v="Understands basic nouns and pronouns"/>
        <s v="Understands &quot;mine&quot; and &quot;yours&quot;"/>
        <s v="Turns head in response to name being called"/>
        <s v="More than 50% of speech is understood"/>
        <s v="Understands &quot;why&quot; questions"/>
        <s v="Has simple understanding of concepts including color, space, and time"/>
        <s v="Understands most simple sentences"/>
        <s v="Understands concepts of &quot;now,&quot; &quot;soon,&quot; and &quot;later&quot;"/>
        <s v="Understands words that relate to one idea to another - if, why, when"/>
        <s v="very interested in words and language; seeks knowledge"/>
        <s v="Understands and names opposites"/>
        <s v="Comments about similarities or differences between new people, objects, or events, and ones that are more familiar."/>
        <s v="Repeats simple rules about expected behavior"/>
        <s v="Anticipates and communicates about multiple steps of familiar routines, activities, or events. "/>
        <s v="Tells others about memories and past experiences"/>
        <s v="Asks other children or adults for specific materials to use during a play activity"/>
        <s v="tells longer stories"/>
        <s v="Tells others about changes in usual routines or schedules."/>
        <s v="Seeks information from others"/>
        <s v="Asks for help when trying something new"/>
        <s v="Asks a friend or sibling to join in play to solve a problem"/>
        <s v="Seeks out connections, relations and assistance from peers and adults to complete a task."/>
        <s v="Seeks assistance when the next step seems unclear or appears too difficult."/>
        <s v="Asks teacher for help when struggling with a new task"/>
        <s v="Consistently uses 2-3 word phrases"/>
        <s v="Uses &quot;in&quot; and &quot;on&quot;"/>
        <s v="Uses plurals "/>
        <s v="speaks sentences of more than 5 words"/>
        <s v="uses future tense"/>
        <s v="Says name and address"/>
        <s v="Uses a 1500 word vocabulary "/>
        <s v="Speaks in relatively complex sentences"/>
        <s v="speaks fluently; correctly uses plurals, pronouns, tenses"/>
        <s v="Uses complex language"/>
        <s v="Engages in reciprocal imitation games"/>
        <s v="Observes and imitates sounds, words, gestures, actions, and behaviors (Goal IT-C 11)"/>
        <s v="Imitates what other people did earlier"/>
        <s v="Imitates everyday actions of others"/>
        <s v="Uses perceptual information about properties of objects in matching and associating them with each other through play and interaction with an adult, such as using a play bottle to feed a baby doll. [dramatic play]"/>
        <s v="Watches and imitates adult actions involving multiple steps"/>
        <s v="Imitates someone else's conversation"/>
        <s v="Imitates more complex actions, words, or signs at a later time in order to communicate, make, or do something."/>
        <s v="Acts out routines, stories, or social roles using toys and other materials as props"/>
        <s v="Mimics adults and seeks praise"/>
        <s v="Child actively explores people and objects to understand self, others, and objects (Goal IT-C 1) "/>
        <s v="Learns about characteristics of people and properties and uses of objects through the senses and active exploration."/>
        <s v="Uses pretend play to increase understanding of culture, environment, and experiences (Goal IT-C 13)"/>
        <s v="Recalls a similar family event when hearing a story read"/>
        <s v="Matches pictures to objects"/>
        <s v="learns by doing and through the senses"/>
        <s v="continues to learn through experiences and the senses"/>
        <s v="Begins to grasp that pictures and symbols can represent real objects"/>
        <s v="grasps the concepts of past, present, and future but does not understand duration of time"/>
        <s v="Knows about things used every day, like money and food "/>
        <s v="Uses familiar objects to represent something else"/>
        <s v="Understands that some symbols have meaning, such as a sign or a drawing"/>
        <s v="Uses objects or symbols to represent something else (Goal IT-C 12)"/>
        <s v="Uses toy objects in ways similar to the real objects they represent"/>
        <s v="Uses objects as symbols to represent other objects during pretend play"/>
        <s v="Begins to sort shapes and colors "/>
        <s v="Understands the idea of “same” and “different” "/>
        <s v="Classifies (same/different, alike/not alike) objects by physical features: shape"/>
        <s v="Classifies (same/different, alike/not alike) objects by physical features: color"/>
        <s v="Classifies (same/different, alike/not alike) objects by physical features: size"/>
        <s v="Organizes objects that go together in groups"/>
        <s v="Repeats an action to make things happen or to get an adult to repeat an action"/>
        <s v="Uses understanding of causal relationships to act on social and physical environments. (overall infant/toddler goal) (Goal IT-C 2)"/>
        <s v="Engages in purposeful actions to cause things to happen"/>
        <s v="Observes others making things happen to understand the cause and effect relationship of intention and action"/>
        <s v="Experiments with different behaviors to see how people and objects react"/>
        <s v="Combines information gained through the senses to understand objects, experiences, and interactions."/>
        <s v="Plans ways to solve problems based on knowledge and experience, such as getting a stool to reach a book that is on a shelf after trying to reach it on tiptoes."/>
        <s v="Describes why a specific approach will solve a problem (e.g., “If we use scissors, we can cut a straight line versus ripping the paper”)"/>
        <s v="Attempts to solve a problem by guessing based on previous success"/>
        <s v="Shows repetitive patterns in actions or behaviors but sometimes tries more than one approach to solving a problem or engaging someone in interaction."/>
        <s v="Adjusts ways of interacting with materials based on sensory and perceptual information"/>
        <s v="Shows flexibility in problem solving by trying more than one approach."/>
        <s v="Tries different strategies to complete work or solve problems, including with other children."/>
        <s v="Experiments with everyday objects or materials to answer &quot;What?&quot; &quot;Why?&quot; or &quot;How?&quot; questions."/>
        <s v="Observes and experiments with how things work"/>
        <s v="Does puzzles with 3 or 4 pieces "/>
        <s v="Does simple puzzles (up to four 4 pieces)"/>
        <s v="Identifies a problem and tries to solve it independently"/>
        <s v="Identifies additional materials to complete a task."/>
        <s v="Thinks literally; starting to develop logical thinking"/>
        <s v="Starts to recognize patterns among objects - round, soft, etc."/>
        <s v="Thinking is still naive; doesn't use adult logic"/>
        <s v="Goal IT-C 6. Child learns to use a variety of strategies in solving problems."/>
        <s v="Uses a variety of strategies to solve problems, such as trial and error, simple tools, or asking someone to help."/>
        <s v="Tries to solve the same problem in several different ways at different times."/>
        <s v="Handles or explores objects or materials in different ways depending on perceptual information about the objects or materials, such as fragile, messy, or sticky properties. [physical/fine motor]"/>
        <s v="Tries different solutions to everyday problems until discovering one that works. May try the same strategy multiple times even if it is not working."/>
        <s v="Uses pretend play to try out solutions to everyday problems, such as ways to respond to stressful situations"/>
        <s v="Changes how to play with an object from original approach (when initial approach fails)"/>
        <s v="Tries another route to get across a room if the path is blocked"/>
        <s v="Attempts multiple ways to solve a problem"/>
        <s v="Communicates more than one solution to a problem"/>
        <s v="Tries another way to do something when asked by a peer"/>
        <s v="Tries and discovers more than one solution to a question, task, or problem"/>
        <s v="Seeks out information on how to play a game in a new way"/>
        <s v="Engages in simple repeated actions to reach a goal, such as trying to get whole hand and then fingers or thumb in mouth."/>
        <s v="Uses the senses and a variety of actions to examine people and objects, such as mouthing, touching, shaking, or dropping."/>
        <s v="Uses perceptual information to organize basic understanding of objects when given opportunities to observe, handle, and use objects, including recognizing differences in texture and how things feel."/>
        <s v="Explores how to make something happen again or how something works by doing actions over and over again, such as repeatedly filling a container and emptying it out."/>
        <s v="Tries to fix things that are broken, such as putting a toy back together or using tape to repair a torn paper."/>
        <s v="Uses problem-solving and experimenting to figure out solutions to everyday problems, including in social situations, such as when two children who both want to fit into a small car agree to take turns."/>
        <s v="Takes objects and materials apart and attempts to reassemble them (e.g., puzzles, models, nuts and bolts)."/>
        <s v="Can identify activities that are easy and ones that are harder to do"/>
        <s v="Knows the difference between helpful and hurtful methods to solving a problem "/>
        <s v="Demonstrates the ability to correctly put in order or sequence up to three story pictures"/>
        <s v="Recognizes, copies or repeats patterning sequence"/>
        <s v="Modifies strategies used to complete a task"/>
        <s v="Tells others about what will happen next "/>
        <s v="Identifies the cause of an observed outcome"/>
        <s v="Predicts outcomes of actions or events"/>
        <s v="Makes simple predictions about what will happen next, such as in a story or in everyday routines."/>
        <s v="Anticipates some cause and effects of own actions"/>
        <s v="Tries something new and makes prediction of what could happen next"/>
        <s v="Tells you what he thinks is going to happen next in a book "/>
        <s v="Infers how a story character would react"/>
        <s v="Uses own actions or movements to solve simple problems, such as rolling to the side to reach an object or kicking to make something move."/>
        <s v="Sees beyond the obvious"/>
        <s v="Goal IT-C 7. Child uses reasoning and planning ahead to solve problems."/>
      </sharedItems>
    </cacheField>
    <cacheField name="Example/Notes" numFmtId="0">
      <sharedItems containsBlank="1">
        <m/>
        <s v="Doesn’t have a coat for a doll, so uses a blanket"/>
        <s v="Uses a towel for a blanket or making a cookie out of play dough. see also dramatic play"/>
        <s v="Uses a cooking pot for a hat or a spoon as a drumstick"/>
        <s v="Plays quietly when asked or adjusts to changes in schedule"/>
        <s v="Tries a new way to climb a structure when the first attempt does not work"/>
        <s v="Takes turns to share toys when many children want to use them"/>
        <s v="Goes to the table when it is time to eat. see also Cognitive Flexibility "/>
        <s v="Uses indoor voices or feet instead of outdoor voices or feet"/>
        <s v="stay in TS? Move to Communication?"/>
        <s v="May turn head or crawl towards a parent or other familiar adult who leaves the room."/>
        <s v="May wait and watch at a door or window for the return of a family member."/>
        <s v="Looks in multiple locations for things that have been missing for some time."/>
        <s v="see also Ordering and Sequencing. Should this move to Communication?"/>
        <s v="adding extra block in building a tower"/>
        <s v="see also Object Permanence"/>
        <s v=" &quot;the boy is in a blue shirt&quot;. Should this move to Communication?"/>
        <s v="getting picked up or being fed."/>
        <s v="see also Imitation, Cognitive Flexibility"/>
        <s v="Gets hat or coat when it is time to go outside. see also Cognitive Flexibility "/>
        <s v="move to Communication and rename?"/>
        <s v="needs specificity, leveling"/>
        <s v="leveled below"/>
        <s v="needs leveling by age"/>
        <s v="already exists elsewhere, combine and simplify"/>
        <s v="probably exists already somewhere else in this doc"/>
        <s v="needs leveling, specificity"/>
        <s v="see also Cognitive Flexibility; rename this minor?"/>
        <s v="rename this minor?"/>
        <s v="asks a peer “Why did you put the sand in the truck?”. rename this minor?"/>
        <s v="should this go to Literacy &amp; Language?"/>
        <s v="I feel like this can go in both Lit&amp;Lang and Thinking Skills?"/>
        <s v="stay in Thinking Skills?"/>
        <s v="&quot;We wash our hands before we eat.&quot; stay in Thinking Skills?"/>
        <s v="see also Working Memory, stay in Thinking Skills?"/>
        <s v="stay in Thinking Skills? Cross with Physical&gt;Healthy Development&gt; Safety?"/>
        <s v="Pats on a table, hands an object back and forth"/>
        <s v="Wipes up a spill or closes a door"/>
        <s v="Pretends to feed a doll or stuffed toy"/>
        <s v="Gets spoons and forks to set a table."/>
        <s v="Pretend plays, or on a toy phone; stay in Thinking Skills?"/>
        <s v="Sets toy dishes and cups on a table or pretends to shop for groceries"/>
        <s v="See also symbolic representation, dramatic play"/>
        <s v="stay in Thinking Skills&gt;Making Connections? Or move to Lit&amp;Lang?"/>
        <s v="Talks on a toy phone. see also dramatic play"/>
        <s v="Uses blocks for toy cars or trucks. see also dramatic play"/>
        <s v="Stacks objects of the same color"/>
        <s v="Views pictures or arrangements of objects and indicates verbally whether they are the same or different"/>
        <s v="Matches two like pictures in a set of five pictures"/>
        <s v="Drops a toy from the high chair repeatedly and waits for an adult to pick it up"/>
        <s v="Makes splashes in a puddle; rolls a ball to knock over a tower"/>
        <s v="Sees an adult prepare to go outside and then goes to get their own jacket"/>
        <s v="see also Planning in Executive Function"/>
        <s v="see also Problem Solving"/>
        <s v="Presses harder on clay than on play dough to make something"/>
        <s v="see also divergent thinking"/>
        <s v="see also dramatic play, SEL"/>
        <s v="Stay in Thinking Skills? Also has applications in Literacy tho?"/>
        <s v="Explains that a tower fell over because it was built too high; stay in Thinking Skills?"/>
        <s v="Explains that turning the faucet will make water come out; stay in Thinking Skills?"/>
        <s v="Anticipates what happens while running with a cup of water"/>
      </sharedItems>
    </cacheField>
    <cacheField name="US Start Age (in months)" numFmtId="0">
      <sharedItems containsString="0" containsBlank="1" containsNumber="1" containsInteger="1">
        <n v="24.0"/>
        <n v="36.0"/>
        <n v="60.0"/>
        <n v="12.0"/>
        <n v="48.0"/>
        <n v="0.0"/>
        <n v="8.0"/>
        <n v="6.0"/>
        <n v="16.0"/>
        <m/>
        <n v="30.0"/>
        <n v="9.0"/>
      </sharedItems>
    </cacheField>
    <cacheField name="US End Age (in months)">
      <sharedItems containsBlank="1" containsMixedTypes="1" containsNumber="1" containsInteger="1">
        <n v="36.0"/>
        <n v="48.0"/>
        <n v="72.0"/>
        <n v="60.0"/>
        <n v="18.0"/>
        <n v="24.0"/>
        <n v="12.0"/>
        <n v="9.0"/>
        <s v="72+"/>
        <m/>
        <n v="30.0"/>
      </sharedItems>
    </cacheField>
    <cacheField name="Skill Code" numFmtId="0">
      <sharedItems containsString="0" containsBlank="1">
        <m/>
      </sharedItems>
    </cacheField>
    <cacheField name="Standards (if relevant)" numFmtId="0">
      <sharedItems containsString="0" containsBlank="1">
        <m/>
      </sharedItems>
    </cacheField>
    <cacheField name="Source" numFmtId="0">
      <sharedItems containsBlank="1">
        <s v="CDC"/>
        <s v="21st Century Learning Skills"/>
        <s v="Head Start"/>
        <s v="PreK Foundation for the Common Core"/>
        <m/>
        <s v="https://files.eric.ed.gov/fulltext/ED391576.pdf"/>
        <s v="https://www.greatschools.org/gk/articles/developmental-milestones-ages-3-through-5/"/>
        <s v="https://pathways.org/growth-development/"/>
        <s v="Peggy?"/>
        <s v="http://static.battelleforkids.org/documents/p21/P21EarlyChildhoodFramework.pdf"/>
        <s v="Aft.org &quot;School Readiness Checklist&quot;"/>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61" sheet="Physical-Healthy Development"/>
  </cacheSource>
  <cacheFields>
    <cacheField name="Categories/Pillars/Area (within the HOMER Curriculum)" numFmtId="0">
      <sharedItems>
        <s v="Physical "/>
      </sharedItems>
    </cacheField>
    <cacheField name="Majors" numFmtId="0">
      <sharedItems>
        <s v="Healthy Development"/>
      </sharedItems>
    </cacheField>
    <cacheField name="Minors" numFmtId="0">
      <sharedItems>
        <s v="Being Active"/>
        <s v="Nutrition"/>
        <s v="Routines"/>
        <s v="Health/Hygiene"/>
        <s v="Safety"/>
      </sharedItems>
    </cacheField>
    <cacheField name="Topics" numFmtId="0">
      <sharedItems>
        <s v="Body Monitoring"/>
        <s v="Body Parts"/>
        <s v="Exercise Attire"/>
        <s v="Exercise Items"/>
        <s v="Exercise Routine"/>
        <s v="Physical Activity"/>
        <s v="Staying Hydrated"/>
        <s v="Exercise Awareness"/>
        <s v="Nutrition Awareness"/>
        <s v="Communication/Choice"/>
        <s v="Feeding"/>
        <s v="Bathroom Routine - Brushing Teeth"/>
        <s v="Bathroom Routine"/>
        <s v="Bathroom Routine - Bath/Showering"/>
        <s v="Bathroom Routine - Hand Washing"/>
        <s v="Bathroom Routine - Potty/Toilet "/>
        <s v="Getting Dressed/Grooming"/>
        <s v="Sleep/Bedtime"/>
        <s v="Waking Up"/>
        <s v="Mealtime"/>
        <s v="Preventing Sickness"/>
        <s v="Knowledge"/>
        <s v="Self Advocacy "/>
        <s v="Managing Sickness"/>
        <s v="Emergencies"/>
        <s v="Indoor"/>
        <s v="Outdoor/Road"/>
        <s v="Protecting/Advocating for self"/>
        <s v="Strangers"/>
      </sharedItems>
    </cacheField>
    <cacheField name="Skill " numFmtId="0">
      <sharedItems>
        <s v="Explains why taking deep breaths is good for the body (e.g. &quot;It helps calm me down&quot; or &quot;it helps my heartbeat slow down after exercise&quot;)"/>
        <s v="Monitors self by stopping/slowing activity when out of breath or heart beat is too fast"/>
        <s v="Monitors self by restarting activity when heart beat and breath is back to normal (understanding energy)"/>
        <s v="Communicates how their body feels in various ways (by pointing, rubbing, holding the body part)"/>
        <s v="When prompted, takes breaths of varying depth (regular vs. deep)"/>
        <s v="Tells when they are tired, sore, or rested and ready for more "/>
        <s v="When prompted to slow down/stop vigorous activity, understands why it is important for the safety of their body"/>
        <s v="When prompted, points to main body parts (Level 1- head, shoulders, knees, toes, heart)"/>
        <s v="When prompted, points to main body parts (Level 2-eyes, ears, mouth, nose, arms, legs, feet)"/>
        <s v="Explains what the heart does for the body (e.g. &quot;it keeps us alive&quot; or &quot;it pumps blood through the body&quot;)"/>
        <s v="Knows that a stethoscope is used to check heartbeat"/>
        <s v="Explains how/why the heartbeat changes during exercise/physical activity (e.g. &quot;My body needs to move faster so my heart has to pump more blood to my body parts&quot;)"/>
        <s v="Explains what sweat is, and why it happens during exercise/vigorous activity or in hot weather (e.g. &quot;my body gets hot, and makes water to help me cool down&quot;)"/>
        <s v="Gets shoes and/or assists with getting clothes when it's time for exercise/physical play"/>
        <s v="Tells whether one or another article of clothing is the right one to wear when going to play outdoors vs indoors (e.g. When asked &quot;Should you wear pajamas to go the playground?,&quot; would reply &quot;no&quot;)"/>
        <s v="When prompted, chooses appropriate attire for engaging in moderate to vigorous physical activity  (e.g. If they are going to the playground, can choose sneakers, and comfortable clothing to wear)"/>
        <s v="When asked, can explain what they should wear for exercising/physical activity and why it is appropriate versus another article of clothing (e.g. Can explain that they should wear sneakers instead of flip flops because they will be running and flip flops "/>
        <s v="Gets and/or assists with getting items (ball, jumprope, etc.) when it's time for exercise/physical play"/>
        <s v="Tells whether one or another item is the right one to take when going to play outdoors vs indoors (e.g. When asked &quot;Should you take the soccer ball?,&quot; would reply &quot;yes&quot;)"/>
        <s v="When prompted, chooses appropriate items for engaging in moderate to vigorous physical activity (e.g. Will gather bat, ball, and mitt if they are going to play baseball/softball)"/>
        <s v="When asked, can explain what they should bring for exercising/physical activity and why it is approriate versus another item (e.g. Can explain that/why they need a bat, ball, mitt, and helmet if they are going to little league)"/>
        <s v="Copies peers and adults when engaged in warming up for exercise, performing exercise and cooling down from exercise  "/>
        <s v="Explains why warming up is an important first step in an exercise routine (e.g. &quot;Muscles need to wake up before they can do hard work&quot;)"/>
        <s v="When prompted, follows a leader warming up for execise, performing exercise and cooling down from exercise"/>
        <s v="Initiates appropriate movement when prompted to give an example of warming up (e.g. bends knees, jogs in place, swings arms, twists body side to side, etc.)"/>
        <s v="Initiates appropriate movement when prompted to give an example of stretching (e.g. bends at the waist and stretches arms, hands, fingers, to touch toes)"/>
        <s v="Initiates reduction in speed/intensity, takes slow/deep breaths, and/or changes movement to restorative pose/activity when prompted to give an example of cooling down"/>
        <s v="Is willing or eager to engage in at least 30 minutes of structured physical activity (creative movement, games, moving to music, etc.) per day"/>
        <s v="Is willing or eager to engage in 60 minutes of unstructured physical activity per day"/>
        <s v="Knows words related to exercise/physical health  (e.g. strong, weak, easy, hard)"/>
        <s v="Develops confidence in physical ability (e.g. notices when they can do a physical act longer, better than they could before) "/>
        <s v="Expresses confidence in physical ability (e.g. understands/tells why they can do a physical act longer, better than they could before)"/>
        <s v="Is willing or eager to engage in active play as well as in structured activities, for up to 3 hours per day of activity of all intensities: light, moderate, or vigorous intensity.  (such as throwing games and bicycle or tricycle riding.)"/>
        <s v="Is willing or eager to engage in at least 60 minutes of structured physical activity (creative movement, games, moving to music, etc.) per day"/>
        <s v="Is willing or eager to engage in 60 minutes of unstructured physical activity per day (like running, climbing, jumping, etc.) "/>
        <s v="Is willing to practice/repeat physical activity over long periods of time in order to increase body health/strength/flexibility"/>
        <s v="Can say one or more reasons why/how exercise/physical activity is important/beneficial to keeping the body healthy"/>
        <s v="When prompted, will stop activity and drink water during moderate/vigorous physical activity"/>
        <s v="Will ask to drink water periodically during moderate/vigorous physical activity"/>
        <s v="Explains why it is important to drink water during exercise"/>
        <s v="Remembers to fill and bring a water bottle before starting moderate/vigorous physical activity "/>
        <s v="Will choose to drink water instead of juice or other beverage during moderate/vigorous physical activity"/>
        <s v="May know of/how other beverages are used during exercise/vigorous physical activity (e.g. may explain why runners drink chocolate milk, why sports players drink gatorade)"/>
        <s v="Is willing or eager to try different kinds of physical activity (sports, yoga, dance, etc.)"/>
        <s v="Identifies different types of physical activity (e.g. when asked what they like to do to exercise, says &quot;dance, run, play baseball, swim, etc&quot;)"/>
        <s v="When asked, can model an example of an exercise (e.g. does jumping jacks, runs in place, etc.)"/>
        <s v="When asked, can tell or illustrate an example of an exercise (e.g. says &quot;jumping jacks&quot; or draws a picture of a bodybuilder with weights)"/>
        <s v="When asked, can tell or illustrate places you can go to exercise (e.g. says &quot;playground&quot; or &quot;pool&quot; or &quot;in the living room if I make a big space&quot;)"/>
        <s v="Begins to understand that there are categories of food"/>
        <s v="Can learn or is aware of different foods from each food group"/>
        <s v="Can learn or is aware that eating different foods from each food group will help them grow, think, and have energy to play"/>
        <s v="Can learn or is aware of the different sections of the grocery store and the foods found in each section of the grocery store"/>
        <s v="Can understand and identify healthy snacks"/>
        <s v="Demonstrates that they are hungry (puts hands to mouth, turns head towards mom’s breast or bottle, puckers, smacks, or licks lips, has clenched hands)"/>
        <s v="Demonstrates they are hungry or full (e.g. closes mouth, turns head away from mom’s breast or bottle, relaxes hands, opens his or her mouth when offered a spoon or food, gets excited when he or she sees food)"/>
        <s v="Shows preferences or dislike for certain foods (e.g. reaches for or points to food, uses hand motions or makes sounds to let you know he or she is still hungry, refuses by gesturing or shaking head no)"/>
        <s v="Demonstrates they are full (pushes food away, closes his or her mouth when food is offered, turns his or her head away from food, uses hand motions or makes sounds to let you know he or she is full)"/>
        <s v="Eats an increasing variety of food"/>
        <s v="Eats foods that can be easily dissolved with saliva and do not require chewing"/>
        <s v="Begins eating solid foods "/>
        <s v="Develops chewing skills and tries a variety of textures (smooth -strained or pureed); mashed or lumpy; finely chopped or ground"/>
        <s v="Eats a diet rich in various foods, temperatures, and textures"/>
        <s v="Can understand the importance of taking care of their teeth through proper dental hygiene and healthy eating"/>
        <s v="Can name foods that are good/bad for their teeth"/>
        <s v="When prompted, as needed, knocks before entering the bathroom at home and away from home "/>
        <s v="Remembers on their own to knock on a closed bathroom door at home and away from school before entering"/>
        <s v="States or expresses the importance of bath time"/>
        <s v="Is willing to engage/cooperates in bathing routine"/>
        <s v="When prompted, initiates some or all of bathing routine "/>
        <s v="Completes bathing routine mostly independently "/>
        <s v="Tolerates getting gums or teeth wiped with a cloth or a small-bristled toothbrush and plain water"/>
        <s v="Can engage in role-play and describe what it is like to visit the dentist"/>
        <s v="Can give one reason why it is important to go to the dentist"/>
        <s v="Knows or demonstrates what a dentist does"/>
        <s v="Knows what toothpaste, and a toothbrush are and what they do to help teeth"/>
        <s v="With assistance, begins brushing their teeth twice a day with fluoride toothpaste "/>
        <s v="Explains why brushing teeth is important"/>
        <s v="Can demonstrate the correct way to brush their teeth"/>
        <s v="With prompt, initiates toothbrushing routine with assistance"/>
        <s v="Initiates and brushes teeth mostly independently "/>
        <s v="Is willing to engage/cooperates in hand-washing routine "/>
        <s v="When prompted, initiates some or all of hand washing routine  (e.g. knows where the bathroom is; reaches hands under spout, reaches for towel, etc. )"/>
        <s v="Completes hand-washing routine with assistance"/>
        <s v="Explains why it is important to wash hands frequently (e.g. says &quot;so you won't get sick&quot; &quot;to get rid of germs&quot; &quot;so you don't mess up your clothes&quot;)"/>
        <s v="Completes hand-washing routine mostly independently "/>
        <s v="Completes hand-washing routine on their own"/>
        <s v="When prompted, completes potty routine with assistance (e.g. goes to the potty, sits, attempts/succeeds in/to relieve(ing) themself, wipes, puts down lid, and pulls up pull-up/underwear and pants)"/>
        <s v="Initiates potty routine with assistance (e.g. self-monitors and goes to the potty when they feel the urge most of the time)"/>
        <s v="Tolerates diaper changes "/>
        <s v="Communicates when their diaper is soiled (e.g. May stop playing and go to a parent, grab at the front or back of the diaper; may say &quot;pee&quot;)"/>
        <s v="When prompted, completes toilet routine with assistance (e.g. goes to the toilet, sits or lifts seat, attempts/succeeds in relieveing) themself, puts the seat/lid down, wipes, and flushes)"/>
        <s v="Initiates toilet routine with assistance (e.g. self-monitors and goes to the toilet when they feel the urge most of the time)"/>
        <s v="When asked, can answer whether or not they need to use the bathroom"/>
        <s v="Initiates and communicates when they need to use the bathroom/asks to be taken to the bathroom"/>
        <s v="Initiates and completes toilet routine mostly independently "/>
        <s v="Puts out arm or leg to help with dressing"/>
        <s v="Can help dress and undress themselves"/>
        <s v="Dresses and undresses self"/>
        <s v="Knows what a comb/brush is for (e.g. engages in pretend play with comb/brush)"/>
        <s v="Is willing to let their hair be brushed or combed"/>
        <s v="Initiates combing/brushing of hair"/>
        <s v="Knows where to placed dirty clothes"/>
        <s v="Tells whether an item is appropriate for the temperature outside or for indoor vs. outdoor play (e.g. If asked, &quot;Should you wear these mittens to the pool today?&quot; They would reply &quot;no!&quot;)"/>
        <s v="Chooses what they should wear in cold vs. hot weather (e.g. Chooses long pants versus shorts in cold weather)"/>
        <s v="When prompted, places dirty clothes where they belong"/>
        <s v="Initiates, independently puts dirty clothes where they belong"/>
        <s v="Appreciates that it is important to have a set bedtime "/>
        <s v="Has a set wake-up time"/>
        <s v="Gets out of bed when prompted with little to no resistance most of the time"/>
        <s v="Assists with making their bed"/>
        <s v="Initiates and completes making their bed with assistance"/>
        <s v="Knows their wake up time"/>
        <s v="Helps set the table"/>
        <s v="Takes appropriate size bites of food"/>
        <s v="Understands why it is important to refrain from talking while eating  (e.g. so that food doesn't fall out of the mouth, avoid choking, etc. )"/>
        <s v="Attemps to help clean up messes while eating (e.g. wipes with hand, napkin, or asks for help by saying &quot;dirty&quot; or &quot;messy&quot; to an adult)"/>
        <s v="Cleans up messes made while eating (e.g. asks for or gets a napkin/cloth to wipe, cups hand to collect crumbs, etc. )"/>
        <s v="Participates in setting the table before meals and clearing the table after meals"/>
        <s v="With prompting throws away trash in the appropriate receptacle (recycling) "/>
        <s v="Independently  throws away trash in the appropriate receptacle (recycling) "/>
        <s v="Can explain why recycling/separating trash is helpful to the environment"/>
        <s v="Helps wash dishes by rinsing/handwashing items and/or helping to place them in a dishwasher"/>
        <s v="Pretends to wash dishes during dramatic play/kitchen play"/>
        <s v="knows going to the doctor is important"/>
        <s v="knows that some sickness can spread person to person "/>
        <s v="uses gestures or short phrases to tell someone if they think they are sick (e.g. points to stomach and says &quot;tummy hurt&quot;)"/>
        <s v="uses longer phrases (more then 2 words) to tell someone if they think they are sick (e.g. says &quot;I don't feel well&quot; or &quot;I feel like I'm going to vomit.&quot;)"/>
        <s v="Knows why you stay in bed when you have a fever "/>
        <s v="when prompted, covers mouth when sneezing"/>
        <s v="sometimes covers mouth when sneezing independently"/>
        <s v="covers mouth independently when sneezing, may ask for a tissue or to wash hands after sneezing"/>
        <s v="when prompted, uses elbow when coughing"/>
        <s v="sometimes uses elbow when coughing independently "/>
        <s v="uses elbow when coughing independently most of the time"/>
        <s v="knows that if they or someone they see is hurt to get help from a grownup"/>
        <s v="knows about different types of emergencies: fire, injury, sickness, danger"/>
        <s v="Practices simple skills like dialing 9-1-1 with play telephones and talking to an operator"/>
        <s v="Learns to identify community helpers (firemen, police officers, nurses, etc) and the jobs they do"/>
        <s v="follows simple directions during a fire safety drill (e.g. (center-based) - get on line, hold the ring (preschool line rope), stay quiet, stay low/crawl towards an exit, find an adult, etc.)"/>
        <s v="understands and remembers rules/directions during a fire safety drill (e.g. (center-based) - get on line, hold the ring (preschool line rope), stay quiet, stay low/crawl towards an exit, find an adult, etc.)"/>
        <s v="remembers and recites rules/directions during a fire safety drill (e.g. (center-based) - get on line, hold the ring (preschool line rope), stay quiet, stay low/crawl towards an exit, find an adult, etc.)"/>
        <s v="Begins to understand first aid basics"/>
        <s v="Learns how to use/hand off/walk with scissors"/>
        <s v="Learns how to use/walk with pencils and other pointy objects"/>
        <s v="Understands that some items require caution (hot ovens, cleaning supplies, medicines)"/>
        <s v="Memorizes and can state  their full name, name of the street where they live "/>
        <s v="Memorizes and can state their full name, address, and phone number"/>
        <s v="Can recognize an emergency and dial 9-1-1 or &quot;Emergency Call&quot; button on a real phone in an emergency "/>
        <s v="Can learn why it's important to stop, look, and listen"/>
        <s v="Understands why it is important to wear a seat belt or to be in a car seat when in a cars"/>
        <s v="Knows to look left, right before crossing a street"/>
        <s v="Understands that it is a rule to walk on sidewalks and cross at crosswalks"/>
        <s v="Knows it's mandatory to cross the street with an adult"/>
        <s v="Understands the meaning of red, green, and yellow traffic lights"/>
        <s v="Understands the meaning of some road signs (stop sign, railroad crossing sign, etc.) "/>
        <s v="Can distinguish and tell an adult they trust when they feel uncomfortable or have experienced a &quot;bad touch&quot; "/>
        <s v="Understands it is OK to get help from strangers if an emergency is happening to me, and there is no one close by that I know."/>
        <s v="Knows what my family’s safety rules are for children answering the door, being on the phone, and being on the internet."/>
        <s v="Learns how to make noise, run, and get to safety in case of an emergency"/>
        <s v="Understands I do not give personal information to a stranger or to someone who makes me feel uncomfortable."/>
      </sharedItems>
    </cacheField>
    <cacheField name="US Start Age (in months)" numFmtId="0">
      <sharedItems containsSemiMixedTypes="0" containsString="0" containsNumber="1" containsInteger="1">
        <n v="24.0"/>
        <n v="36.0"/>
        <n v="12.0"/>
        <n v="48.0"/>
        <n v="60.0"/>
        <n v="0.0"/>
        <n v="6.0"/>
        <n v="18.0"/>
        <n v="52.0"/>
      </sharedItems>
    </cacheField>
    <cacheField name="US End Age (in months)" numFmtId="0">
      <sharedItems containsSemiMixedTypes="0" containsString="0" containsNumber="1" containsInteger="1">
        <n v="48.0"/>
        <n v="72.0"/>
        <n v="36.0"/>
        <n v="60.0"/>
        <n v="24.0"/>
        <n v="6.0"/>
        <n v="12.0"/>
        <n v="9.0"/>
        <n v="18.0"/>
        <n v="52.0"/>
      </sharedItems>
    </cacheField>
    <cacheField name="Peer Review Notes/Edits&#10;reviewer: Peggy" numFmtId="0">
      <sharedItems containsBlank="1">
        <m/>
        <s v=" "/>
      </sharedItems>
    </cacheField>
    <cacheField name="Skill Code" numFmtId="0">
      <sharedItems containsString="0" containsBlank="1">
        <m/>
      </sharedItems>
    </cacheField>
    <cacheField name="Standards (if relevant)" numFmtId="0">
      <sharedItems containsString="0" containsBlank="1">
        <m/>
      </sharedItems>
    </cacheField>
    <cacheField name="Source" numFmtId="0">
      <sharedItems containsBlank="1">
        <m/>
        <s v="https://www.health.state.mn.us/people/earlycare/ecactivity.html"/>
        <s v="health.gov"/>
        <s v="http://www.floridahealth.gov/programs-and-services/childrens-health/child-care-food-program/nutrition/_documents/2017-12-14-Lesson-1_ChooseMyPlate.pdf"/>
        <s v="CDC"/>
        <s v="https://pathways.org/growth-development/2-3-years/milestones/"/>
        <s v="https://pathways.org/growth-development/4-6-years/milestones/"/>
        <s v="https://www.primroseschools.com/blog/safety-first-how-primrose-teaches-emergency-preparedness/"/>
        <s v="https://www.kidpower.org/library/article/safe-without-scar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Reading Pivot Table " cacheId="0" dataCaption="" compact="0" compactData="0">
  <location ref="A1:B22" firstHeaderRow="0" firstDataRow="1" firstDataCol="0"/>
  <pivotFields>
    <pivotField name="Knowledge   " compact="0" outline="0" multipleItemSelectionAllowed="1" showAll="0">
      <items>
        <item x="0"/>
        <item x="1"/>
        <item x="2"/>
        <item t="default"/>
      </items>
    </pivotField>
    <pivotField name="Literacy" compact="0" outline="0" multipleItemSelectionAllowed="1" showAll="0">
      <items>
        <item x="0"/>
        <item x="1"/>
        <item t="default"/>
      </items>
    </pivotField>
    <pivotField name="Letters and Sounds " axis="axisRow" compact="0" outline="0" multipleItemSelectionAllowed="1" showAll="0" sortType="ascending">
      <items>
        <item x="19"/>
        <item x="16"/>
        <item x="12"/>
        <item x="9"/>
        <item x="1"/>
        <item x="2"/>
        <item x="13"/>
        <item x="17"/>
        <item x="7"/>
        <item x="0"/>
        <item x="11"/>
        <item x="10"/>
        <item x="5"/>
        <item x="3"/>
        <item x="4"/>
        <item x="14"/>
        <item x="6"/>
        <item x="18"/>
        <item x="15"/>
        <item x="8"/>
        <item t="default"/>
      </items>
    </pivotField>
    <pivotField name="Alphab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cognizes that some symbols are lett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ame="24"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32"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 " compact="0" outline="0" multipleItemSelectionAllowed="1" showAll="0">
      <items>
        <item x="0"/>
        <item t="default"/>
      </items>
    </pivotField>
    <pivotField name=" 2" compact="0" outline="0" multipleItemSelectionAllowed="1" showAll="0">
      <items>
        <item x="0"/>
        <item x="1"/>
        <item x="2"/>
        <item x="3"/>
        <item x="4"/>
        <item x="5"/>
        <item x="6"/>
        <item x="7"/>
        <item x="8"/>
        <item x="9"/>
        <item x="10"/>
        <item x="11"/>
        <item x="12"/>
        <item t="default"/>
      </items>
    </pivotField>
    <pivotField name=" 3" compact="0" outline="0" multipleItemSelectionAllowed="1" showAll="0">
      <items>
        <item x="0"/>
        <item t="default"/>
      </items>
    </pivotField>
  </pivotFields>
  <rowFields>
    <field x="2"/>
  </rowFields>
  <dataFields>
    <dataField name="COUNTA of Recognizes that some symbols are letters" fld="4"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SEL Pivot Table" cacheId="1" dataCaption="" compact="0" compactData="0">
  <location ref="A1:O54" firstHeaderRow="0" firstDataRow="2" firstDataCol="1"/>
  <pivotFields>
    <pivotField name="Categories/Pillars/Area (within the HOMER Curriculum)" compact="0" outline="0" multipleItemSelectionAllowed="1" showAll="0">
      <items>
        <item x="0"/>
        <item t="default"/>
      </items>
    </pivotField>
    <pivotField name="Majors" axis="axisRow" compact="0" outline="0" multipleItemSelectionAllowed="1" showAll="0" sortType="ascending">
      <items>
        <item x="1"/>
        <item x="0"/>
        <item x="3"/>
        <item x="2"/>
        <item x="4"/>
        <item t="default"/>
      </items>
    </pivotField>
    <pivotField name="Minors" axis="axisRow" compact="0" outline="0" multipleItemSelectionAllowed="1" showAll="0" sortType="ascending">
      <items>
        <item x="7"/>
        <item x="5"/>
        <item x="43"/>
        <item x="1"/>
        <item x="2"/>
        <item x="33"/>
        <item x="39"/>
        <item x="27"/>
        <item x="42"/>
        <item x="44"/>
        <item x="11"/>
        <item x="13"/>
        <item x="17"/>
        <item x="15"/>
        <item x="28"/>
        <item x="23"/>
        <item x="37"/>
        <item x="30"/>
        <item x="36"/>
        <item x="20"/>
        <item x="25"/>
        <item x="0"/>
        <item x="8"/>
        <item x="12"/>
        <item x="22"/>
        <item x="45"/>
        <item x="24"/>
        <item x="34"/>
        <item x="41"/>
        <item x="9"/>
        <item x="10"/>
        <item x="14"/>
        <item x="16"/>
        <item x="38"/>
        <item x="19"/>
        <item x="29"/>
        <item x="40"/>
        <item x="3"/>
        <item x="26"/>
        <item x="6"/>
        <item x="21"/>
        <item x="18"/>
        <item x="31"/>
        <item x="32"/>
        <item x="35"/>
        <item x="4"/>
        <item t="default"/>
      </items>
    </pivotField>
    <pivotField name="Topic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Skil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Start Age" axis="axisCol" compact="0" outline="0" multipleItemSelectionAllowed="1" showAll="0" sortType="ascending">
      <items>
        <item x="0"/>
        <item x="4"/>
        <item x="5"/>
        <item x="1"/>
        <item x="7"/>
        <item x="6"/>
        <item x="10"/>
        <item x="2"/>
        <item x="3"/>
        <item x="8"/>
        <item x="9"/>
        <item x="11"/>
        <item t="default"/>
      </items>
    </pivotField>
    <pivotField name="End Age" compact="0" outline="0" multipleItemSelectionAllowed="1" showAll="0">
      <items>
        <item x="0"/>
        <item x="1"/>
        <item x="2"/>
        <item x="3"/>
        <item x="4"/>
        <item x="5"/>
        <item x="6"/>
        <item x="7"/>
        <item x="8"/>
        <item x="9"/>
        <item x="10"/>
        <item x="11"/>
        <item t="default"/>
      </items>
    </pivotField>
  </pivotFields>
  <rowFields>
    <field x="1"/>
    <field x="2"/>
  </rowFields>
  <colFields>
    <field x="5"/>
  </colFields>
  <dataFields>
    <dataField name="COUNTA of Skill" fld="4" subtotal="count" baseField="0"/>
  </dataFields>
</pivotTableDefinition>
</file>

<file path=xl/pivotTables/pivotTable3.xml><?xml version="1.0" encoding="utf-8"?>
<pivotTableDefinition xmlns="http://schemas.openxmlformats.org/spreadsheetml/2006/main" name="TS Pivot Table 1" cacheId="2" dataCaption="" compact="0" compactData="0">
  <location ref="A1:C36" firstHeaderRow="0" firstDataRow="2" firstDataCol="0"/>
  <pivotFields>
    <pivotField name="Categories/Pillars/Area (within the HOMER Curriculum)" compact="0" outline="0" multipleItemSelectionAllowed="1" showAll="0">
      <items>
        <item x="0"/>
        <item x="1"/>
        <item x="2"/>
        <item t="default"/>
      </items>
    </pivotField>
    <pivotField name="Majors " axis="axisRow" compact="0" outline="0" multipleItemSelectionAllowed="1" showAll="0" sortType="ascending">
      <items>
        <item x="3"/>
        <item x="2"/>
        <item x="0"/>
        <item x="1"/>
        <item x="4"/>
        <item x="5"/>
        <item t="default"/>
      </items>
    </pivotField>
    <pivotField name="Minors" axis="axisRow" compact="0" outline="0" multipleItemSelectionAllowed="1" showAll="0" sortType="ascending">
      <items>
        <item x="12"/>
        <item x="17"/>
        <item x="18"/>
        <item x="8"/>
        <item x="7"/>
        <item x="11"/>
        <item x="19"/>
        <item x="0"/>
        <item x="20"/>
        <item x="1"/>
        <item x="21"/>
        <item x="22"/>
        <item x="2"/>
        <item x="3"/>
        <item x="14"/>
        <item x="9"/>
        <item x="4"/>
        <item x="13"/>
        <item x="23"/>
        <item x="24"/>
        <item x="5"/>
        <item x="25"/>
        <item x="26"/>
        <item x="27"/>
        <item x="15"/>
        <item x="6"/>
        <item x="16"/>
        <item x="10"/>
        <item t="default"/>
      </items>
    </pivotField>
    <pivotField name="Topi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kill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t="default"/>
      </items>
    </pivotField>
    <pivotField name="Exampl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US Start Age (in months)" compact="0" outline="0" multipleItemSelectionAllowed="1" showAll="0">
      <items>
        <item x="0"/>
        <item x="1"/>
        <item x="2"/>
        <item x="3"/>
        <item x="4"/>
        <item x="5"/>
        <item x="6"/>
        <item x="7"/>
        <item x="8"/>
        <item x="9"/>
        <item x="10"/>
        <item x="11"/>
        <item t="default"/>
      </items>
    </pivotField>
    <pivotField name="US End Age (in months)" compact="0" outline="0" multipleItemSelectionAllowed="1" showAll="0">
      <items>
        <item x="0"/>
        <item x="1"/>
        <item x="2"/>
        <item x="3"/>
        <item x="4"/>
        <item x="5"/>
        <item x="6"/>
        <item x="7"/>
        <item x="8"/>
        <item x="9"/>
        <item x="10"/>
        <item t="default"/>
      </items>
    </pivotField>
    <pivotField name="Skill Code" compact="0" outline="0" multipleItemSelectionAllowed="1" showAll="0">
      <items>
        <item x="0"/>
        <item t="default"/>
      </items>
    </pivotField>
    <pivotField name="Standards (if relevant)" compact="0" outline="0" multipleItemSelectionAllowed="1" showAll="0">
      <items>
        <item x="0"/>
        <item t="default"/>
      </items>
    </pivotField>
    <pivotField name="Source" compact="0" outline="0" multipleItemSelectionAllowed="1" showAll="0">
      <items>
        <item x="0"/>
        <item x="1"/>
        <item x="2"/>
        <item x="3"/>
        <item x="4"/>
        <item x="5"/>
        <item x="6"/>
        <item x="7"/>
        <item x="8"/>
        <item x="9"/>
        <item x="10"/>
        <item t="default"/>
      </items>
    </pivotField>
  </pivotFields>
  <rowFields>
    <field x="1"/>
    <field x="2"/>
  </rowFields>
  <dataFields>
    <dataField name="COUNTA of Skill " fld="4" subtotal="count" baseField="0"/>
  </dataFields>
</pivotTableDefinition>
</file>

<file path=xl/pivotTables/pivotTable4.xml><?xml version="1.0" encoding="utf-8"?>
<pivotTableDefinition xmlns="http://schemas.openxmlformats.org/spreadsheetml/2006/main" name="Healthy Dev Pivot Table" cacheId="3" dataCaption="" compact="0" compactData="0">
  <location ref="A1:B7" firstHeaderRow="0" firstDataRow="1" firstDataCol="0"/>
  <pivotFields>
    <pivotField name="Categories/Pillars/Area (within the HOMER Curriculum)" compact="0" outline="0" multipleItemSelectionAllowed="1" showAll="0">
      <items>
        <item x="0"/>
        <item t="default"/>
      </items>
    </pivotField>
    <pivotField name="Majors" compact="0" outline="0" multipleItemSelectionAllowed="1" showAll="0">
      <items>
        <item x="0"/>
        <item t="default"/>
      </items>
    </pivotField>
    <pivotField name="Minors" axis="axisRow" compact="0" outline="0" multipleItemSelectionAllowed="1" showAll="0" sortType="ascending">
      <items>
        <item x="0"/>
        <item x="3"/>
        <item x="1"/>
        <item x="2"/>
        <item x="4"/>
        <item t="default"/>
      </items>
    </pivotField>
    <pivotField name="Topi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kill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US Start Age (in months)" compact="0" outline="0" multipleItemSelectionAllowed="1" showAll="0">
      <items>
        <item x="0"/>
        <item x="1"/>
        <item x="2"/>
        <item x="3"/>
        <item x="4"/>
        <item x="5"/>
        <item x="6"/>
        <item x="7"/>
        <item x="8"/>
        <item t="default"/>
      </items>
    </pivotField>
    <pivotField name="US End Age (in months)" compact="0" outline="0" multipleItemSelectionAllowed="1" showAll="0">
      <items>
        <item x="0"/>
        <item x="1"/>
        <item x="2"/>
        <item x="3"/>
        <item x="4"/>
        <item x="5"/>
        <item x="6"/>
        <item x="7"/>
        <item x="8"/>
        <item x="9"/>
        <item t="default"/>
      </items>
    </pivotField>
    <pivotField name="Peer Review Notes/Edits&#10;reviewer: Peggy" compact="0" outline="0" multipleItemSelectionAllowed="1" showAll="0">
      <items>
        <item x="0"/>
        <item x="1"/>
        <item t="default"/>
      </items>
    </pivotField>
    <pivotField name="Skill Code" compact="0" outline="0" multipleItemSelectionAllowed="1" showAll="0">
      <items>
        <item x="0"/>
        <item t="default"/>
      </items>
    </pivotField>
    <pivotField name="Standards (if relevant)" compact="0" outline="0" multipleItemSelectionAllowed="1" showAll="0">
      <items>
        <item x="0"/>
        <item t="default"/>
      </items>
    </pivotField>
    <pivotField name="Source" compact="0" outline="0" multipleItemSelectionAllowed="1" showAll="0">
      <items>
        <item x="0"/>
        <item x="1"/>
        <item x="2"/>
        <item x="3"/>
        <item x="4"/>
        <item x="5"/>
        <item x="6"/>
        <item x="7"/>
        <item x="8"/>
        <item t="default"/>
      </items>
    </pivotField>
  </pivotFields>
  <rowFields>
    <field x="2"/>
  </rowFields>
  <dataFields>
    <dataField name="COUNTA of Skill "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0" Type="http://schemas.openxmlformats.org/officeDocument/2006/relationships/hyperlink" Target="https://www.primroseschools.com/blog/safety-first-how-primrose-teaches-emergency-preparedness/" TargetMode="External"/><Relationship Id="rId22" Type="http://schemas.openxmlformats.org/officeDocument/2006/relationships/hyperlink" Target="https://www.primroseschools.com/blog/safety-first-how-primrose-teaches-emergency-preparedness/" TargetMode="External"/><Relationship Id="rId21" Type="http://schemas.openxmlformats.org/officeDocument/2006/relationships/hyperlink" Target="https://www.primroseschools.com/blog/safety-first-how-primrose-teaches-emergency-preparedness/" TargetMode="External"/><Relationship Id="rId24" Type="http://schemas.openxmlformats.org/officeDocument/2006/relationships/hyperlink" Target="https://www.primroseschools.com/blog/safety-first-how-primrose-teaches-emergency-preparedness/" TargetMode="External"/><Relationship Id="rId23" Type="http://schemas.openxmlformats.org/officeDocument/2006/relationships/hyperlink" Target="https://www.primroseschools.com/blog/safety-first-how-primrose-teaches-emergency-preparedness/" TargetMode="External"/><Relationship Id="rId1" Type="http://schemas.openxmlformats.org/officeDocument/2006/relationships/hyperlink" Target="https://www.health.state.mn.us/people/earlycare/ecactivity.html" TargetMode="External"/><Relationship Id="rId2" Type="http://schemas.openxmlformats.org/officeDocument/2006/relationships/hyperlink" Target="https://www.health.state.mn.us/people/earlycare/ecactivity.html" TargetMode="External"/><Relationship Id="rId3" Type="http://schemas.openxmlformats.org/officeDocument/2006/relationships/hyperlink" Target="https://www.health.state.mn.us/people/earlycare/ecactivity.html" TargetMode="External"/><Relationship Id="rId4" Type="http://schemas.openxmlformats.org/officeDocument/2006/relationships/hyperlink" Target="https://www.health.state.mn.us/people/earlycare/ecactivity.html" TargetMode="External"/><Relationship Id="rId9" Type="http://schemas.openxmlformats.org/officeDocument/2006/relationships/hyperlink" Target="http://www.floridahealth.gov/programs-and-services/childrens-health/child-care-food-program/nutrition/_documents/2017-12-14-Lesson-1_ChooseMyPlate.pdf" TargetMode="External"/><Relationship Id="rId26" Type="http://schemas.openxmlformats.org/officeDocument/2006/relationships/hyperlink" Target="https://www.primroseschools.com/blog/safety-first-how-primrose-teaches-emergency-preparedness/" TargetMode="External"/><Relationship Id="rId25" Type="http://schemas.openxmlformats.org/officeDocument/2006/relationships/hyperlink" Target="https://www.primroseschools.com/blog/safety-first-how-primrose-teaches-emergency-preparedness/" TargetMode="External"/><Relationship Id="rId28" Type="http://schemas.openxmlformats.org/officeDocument/2006/relationships/hyperlink" Target="https://www.primroseschools.com/blog/safety-first-how-primrose-teaches-emergency-preparedness/" TargetMode="External"/><Relationship Id="rId27" Type="http://schemas.openxmlformats.org/officeDocument/2006/relationships/hyperlink" Target="https://www.primroseschools.com/blog/safety-first-how-primrose-teaches-emergency-preparedness/" TargetMode="External"/><Relationship Id="rId5" Type="http://schemas.openxmlformats.org/officeDocument/2006/relationships/hyperlink" Target="http://www.floridahealth.gov/programs-and-services/childrens-health/child-care-food-program/nutrition/_documents/2017-12-14-Lesson-1_ChooseMyPlate.pdf" TargetMode="External"/><Relationship Id="rId6" Type="http://schemas.openxmlformats.org/officeDocument/2006/relationships/hyperlink" Target="http://www.floridahealth.gov/programs-and-services/childrens-health/child-care-food-program/nutrition/_documents/2017-12-14-Lesson-1_ChooseMyPlate.pdf" TargetMode="External"/><Relationship Id="rId29" Type="http://schemas.openxmlformats.org/officeDocument/2006/relationships/drawing" Target="../drawings/drawing20.xml"/><Relationship Id="rId7" Type="http://schemas.openxmlformats.org/officeDocument/2006/relationships/hyperlink" Target="http://www.floridahealth.gov/programs-and-services/childrens-health/child-care-food-program/nutrition/_documents/2017-12-14-Lesson-1_ChooseMyPlate.pdf" TargetMode="External"/><Relationship Id="rId8" Type="http://schemas.openxmlformats.org/officeDocument/2006/relationships/hyperlink" Target="http://www.floridahealth.gov/programs-and-services/childrens-health/child-care-food-program/nutrition/_documents/2017-12-14-Lesson-1_ChooseMyPlate.pdf" TargetMode="External"/><Relationship Id="rId11" Type="http://schemas.openxmlformats.org/officeDocument/2006/relationships/hyperlink" Target="https://pathways.org/growth-development/4-6-years/milestones/" TargetMode="External"/><Relationship Id="rId10" Type="http://schemas.openxmlformats.org/officeDocument/2006/relationships/hyperlink" Target="https://pathways.org/growth-development/2-3-years/milestones/" TargetMode="External"/><Relationship Id="rId13" Type="http://schemas.openxmlformats.org/officeDocument/2006/relationships/hyperlink" Target="http://www.floridahealth.gov/programs-and-services/childrens-health/child-care-food-program/nutrition/_documents/2017-12-14-Lesson-1_ChooseMyPlate.pdf" TargetMode="External"/><Relationship Id="rId12" Type="http://schemas.openxmlformats.org/officeDocument/2006/relationships/hyperlink" Target="http://www.floridahealth.gov/programs-and-services/childrens-health/child-care-food-program/nutrition/_documents/2017-12-14-Lesson-1_ChooseMyPlate.pdf" TargetMode="External"/><Relationship Id="rId15" Type="http://schemas.openxmlformats.org/officeDocument/2006/relationships/hyperlink" Target="http://www.floridahealth.gov/programs-and-services/childrens-health/child-care-food-program/nutrition/_documents/2017-12-14-Lesson-1_ChooseMyPlate.pdf" TargetMode="External"/><Relationship Id="rId14" Type="http://schemas.openxmlformats.org/officeDocument/2006/relationships/hyperlink" Target="https://pathways.org/growth-development/2-3-years/milestones/" TargetMode="External"/><Relationship Id="rId17" Type="http://schemas.openxmlformats.org/officeDocument/2006/relationships/hyperlink" Target="https://pathways.org/growth-development/2-3-years/milestones/" TargetMode="External"/><Relationship Id="rId16" Type="http://schemas.openxmlformats.org/officeDocument/2006/relationships/hyperlink" Target="https://pathways.org/growth-development/2-3-years/milestones/" TargetMode="External"/><Relationship Id="rId19" Type="http://schemas.openxmlformats.org/officeDocument/2006/relationships/hyperlink" Target="https://www.primroseschools.com/blog/safety-first-how-primrose-teaches-emergency-preparedness/" TargetMode="External"/><Relationship Id="rId18" Type="http://schemas.openxmlformats.org/officeDocument/2006/relationships/hyperlink" Target="https://pathways.org/growth-development/2-3-years/milestones/" TargetMode="Externa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0" Type="http://schemas.openxmlformats.org/officeDocument/2006/relationships/hyperlink" Target="https://eclkc.ohs.acf.hhs.gov/school-readiness/effective-practice-guides/language-literacy" TargetMode="External"/><Relationship Id="rId22" Type="http://schemas.openxmlformats.org/officeDocument/2006/relationships/hyperlink" Target="http://www.urbanchildinstitute.org/articles/research-to-policy/research/smell-taste-and-nutrition-building-blocks-for-early-brain" TargetMode="External"/><Relationship Id="rId21" Type="http://schemas.openxmlformats.org/officeDocument/2006/relationships/hyperlink" Target="https://tuputupukids.com/wp-content/uploads/2017/04/Auditory-Developmental-Chart.pdf" TargetMode="External"/><Relationship Id="rId24" Type="http://schemas.openxmlformats.org/officeDocument/2006/relationships/hyperlink" Target="https://www.humber.nhs.uk/Downloads/Services/Childrens%20therapies/SLT/Milestones/Attention%20and%20Listening%20Developmental%20Milestones.pdf" TargetMode="External"/><Relationship Id="rId23" Type="http://schemas.openxmlformats.org/officeDocument/2006/relationships/hyperlink" Target="https://childmind.org/article/what-is-auditory-processing-disorder/" TargetMode="External"/><Relationship Id="rId1" Type="http://schemas.openxmlformats.org/officeDocument/2006/relationships/hyperlink" Target="https://www.cdc.gov/ncbddd/actearly/milestones/milestones-3yr.html" TargetMode="External"/><Relationship Id="rId2" Type="http://schemas.openxmlformats.org/officeDocument/2006/relationships/hyperlink" Target="https://www.ncbi.nlm.nih.gov/pmc/articles/PMC3549694/" TargetMode="External"/><Relationship Id="rId3" Type="http://schemas.openxmlformats.org/officeDocument/2006/relationships/hyperlink" Target="https://www.cde.ca.gov/sp/cd/re/itf09percmotdev.asp" TargetMode="External"/><Relationship Id="rId4" Type="http://schemas.openxmlformats.org/officeDocument/2006/relationships/hyperlink" Target="https://www.choc.org/primary-care/ages-stages/" TargetMode="External"/><Relationship Id="rId9" Type="http://schemas.openxmlformats.org/officeDocument/2006/relationships/hyperlink" Target="http://static.battelleforkids.org/documents/p21/P21EarlyChildhoodFramework.pdf" TargetMode="External"/><Relationship Id="rId25" Type="http://schemas.openxmlformats.org/officeDocument/2006/relationships/drawing" Target="../drawings/drawing24.xml"/><Relationship Id="rId5" Type="http://schemas.openxmlformats.org/officeDocument/2006/relationships/hyperlink" Target="https://childmind.org/guide/developmental-milestones/" TargetMode="External"/><Relationship Id="rId6" Type="http://schemas.openxmlformats.org/officeDocument/2006/relationships/hyperlink" Target="https://pathways.org/growth-development/2-3-years/milestones/" TargetMode="External"/><Relationship Id="rId7" Type="http://schemas.openxmlformats.org/officeDocument/2006/relationships/hyperlink" Target="https://eclkc.ohs.acf.hhs.gov/sites/default/files/pdf/elof-ohs-framework.pdf" TargetMode="External"/><Relationship Id="rId8" Type="http://schemas.openxmlformats.org/officeDocument/2006/relationships/hyperlink" Target="https://www.mindinthemaking.org/7-essential-skills/" TargetMode="External"/><Relationship Id="rId11" Type="http://schemas.openxmlformats.org/officeDocument/2006/relationships/hyperlink" Target="http://aft.org" TargetMode="External"/><Relationship Id="rId10" Type="http://schemas.openxmlformats.org/officeDocument/2006/relationships/hyperlink" Target="https://www.aft.org/sites/default/files/t2k_schoolreadiness.pdf" TargetMode="External"/><Relationship Id="rId13" Type="http://schemas.openxmlformats.org/officeDocument/2006/relationships/hyperlink" Target="https://www.naeyc.org/resources/topics/social-and-emotional-development" TargetMode="External"/><Relationship Id="rId12" Type="http://schemas.openxmlformats.org/officeDocument/2006/relationships/hyperlink" Target="https://www.naeyc.org/resources/pubs/yc/jul2017/mathematical-error-kindergarten" TargetMode="External"/><Relationship Id="rId15" Type="http://schemas.openxmlformats.org/officeDocument/2006/relationships/hyperlink" Target="https://files.eric.ed.gov/fulltext/ED391576.pdf" TargetMode="External"/><Relationship Id="rId14" Type="http://schemas.openxmlformats.org/officeDocument/2006/relationships/hyperlink" Target="http://www.p12.nysed.gov/earlylearning/standards/documents/PrekindergartenFoundationfortheCommonCore.pdf" TargetMode="External"/><Relationship Id="rId17" Type="http://schemas.openxmlformats.org/officeDocument/2006/relationships/hyperlink" Target="https://www.visionlearningcenter.com/visual-perceptual-skills/" TargetMode="External"/><Relationship Id="rId16" Type="http://schemas.openxmlformats.org/officeDocument/2006/relationships/hyperlink" Target="https://eclkc.ohs.acf.hhs.gov/interactive-head-start-early-learning-outcomes-framework-ages-birth-five" TargetMode="External"/><Relationship Id="rId19" Type="http://schemas.openxmlformats.org/officeDocument/2006/relationships/hyperlink" Target="https://www.speechtherapytalk.com/wh-questions.html" TargetMode="External"/><Relationship Id="rId18" Type="http://schemas.openxmlformats.org/officeDocument/2006/relationships/hyperlink" Target="https://childdevelopment.com.au/resources/child-development-chart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pathways.org/growth-development/" TargetMode="External"/><Relationship Id="rId10" Type="http://schemas.openxmlformats.org/officeDocument/2006/relationships/hyperlink" Target="https://pathways.org/growth-development/" TargetMode="External"/><Relationship Id="rId13" Type="http://schemas.openxmlformats.org/officeDocument/2006/relationships/hyperlink" Target="https://www.greatschools.org/gk/articles/developmental-milestones-ages-3-through-5/" TargetMode="External"/><Relationship Id="rId12" Type="http://schemas.openxmlformats.org/officeDocument/2006/relationships/hyperlink" Target="https://pathways.org/growth-development/" TargetMode="External"/><Relationship Id="rId1" Type="http://schemas.openxmlformats.org/officeDocument/2006/relationships/hyperlink" Target="https://pathways.org/growth-development/" TargetMode="External"/><Relationship Id="rId2" Type="http://schemas.openxmlformats.org/officeDocument/2006/relationships/hyperlink" Target="https://www.greatschools.org/gk/articles/developmental-milestones-ages-3-through-5/" TargetMode="External"/><Relationship Id="rId3" Type="http://schemas.openxmlformats.org/officeDocument/2006/relationships/hyperlink" Target="https://www.greatschools.org/gk/articles/developmental-milestones-ages-3-through-5/" TargetMode="External"/><Relationship Id="rId4" Type="http://schemas.openxmlformats.org/officeDocument/2006/relationships/hyperlink" Target="https://www.greatschools.org/gk/articles/developmental-milestones-ages-3-through-5/" TargetMode="External"/><Relationship Id="rId9" Type="http://schemas.openxmlformats.org/officeDocument/2006/relationships/hyperlink" Target="https://pathways.org/growth-development/" TargetMode="External"/><Relationship Id="rId15" Type="http://schemas.openxmlformats.org/officeDocument/2006/relationships/hyperlink" Target="https://www.greatschools.org/gk/articles/developmental-milestones-ages-3-through-5/" TargetMode="External"/><Relationship Id="rId14" Type="http://schemas.openxmlformats.org/officeDocument/2006/relationships/hyperlink" Target="https://www.greatschools.org/gk/articles/developmental-milestones-ages-3-through-5/" TargetMode="External"/><Relationship Id="rId16" Type="http://schemas.openxmlformats.org/officeDocument/2006/relationships/drawing" Target="../drawings/drawing6.xml"/><Relationship Id="rId5" Type="http://schemas.openxmlformats.org/officeDocument/2006/relationships/hyperlink" Target="https://www.greatschools.org/gk/articles/developmental-milestones-ages-3-through-5/" TargetMode="External"/><Relationship Id="rId6" Type="http://schemas.openxmlformats.org/officeDocument/2006/relationships/hyperlink" Target="https://pathways.org/growth-development/" TargetMode="External"/><Relationship Id="rId7" Type="http://schemas.openxmlformats.org/officeDocument/2006/relationships/hyperlink" Target="https://pathways.org/growth-development/" TargetMode="External"/><Relationship Id="rId8" Type="http://schemas.openxmlformats.org/officeDocument/2006/relationships/hyperlink" Target="https://pathways.org/growth-development/"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www.corestandards.org/ELA-Literacy/W/1/3/" TargetMode="External"/><Relationship Id="rId22" Type="http://schemas.openxmlformats.org/officeDocument/2006/relationships/hyperlink" Target="http://www.corestandards.org/ELA-Literacy/RL/1/1/" TargetMode="External"/><Relationship Id="rId21" Type="http://schemas.openxmlformats.org/officeDocument/2006/relationships/hyperlink" Target="http://www.corestandards.org/ELA-Literacy/RL/1/1/" TargetMode="External"/><Relationship Id="rId24" Type="http://schemas.openxmlformats.org/officeDocument/2006/relationships/hyperlink" Target="http://www.corestandards.org/ELA-Literacy/RL/2/5/" TargetMode="External"/><Relationship Id="rId23" Type="http://schemas.openxmlformats.org/officeDocument/2006/relationships/hyperlink" Target="http://www.corestandards.org/ELA-Literacy/RL/1/3/" TargetMode="External"/><Relationship Id="rId1" Type="http://schemas.openxmlformats.org/officeDocument/2006/relationships/hyperlink" Target="http://www.corestandards.org/ELA-Literacy/RF/1/2/b/" TargetMode="External"/><Relationship Id="rId2" Type="http://schemas.openxmlformats.org/officeDocument/2006/relationships/hyperlink" Target="http://www.corestandards.org/ELA-Literacy/RF/1/2/" TargetMode="External"/><Relationship Id="rId3" Type="http://schemas.openxmlformats.org/officeDocument/2006/relationships/hyperlink" Target="http://www.corestandards.org/ELA-Literacy/RF/1/2/c/" TargetMode="External"/><Relationship Id="rId4" Type="http://schemas.openxmlformats.org/officeDocument/2006/relationships/hyperlink" Target="http://www.corestandards.org/ELA-Literacy/RF/1/3/c/" TargetMode="External"/><Relationship Id="rId9" Type="http://schemas.openxmlformats.org/officeDocument/2006/relationships/hyperlink" Target="http://www.corestandards.org/ELA-Literacy/RF/1/3/b/" TargetMode="External"/><Relationship Id="rId26" Type="http://schemas.openxmlformats.org/officeDocument/2006/relationships/hyperlink" Target="http://www.corestandards.org/ELA-Literacy/RL/2/6/" TargetMode="External"/><Relationship Id="rId25" Type="http://schemas.openxmlformats.org/officeDocument/2006/relationships/hyperlink" Target="http://www.corestandards.org/ELA-Literacy/RL/1/5/" TargetMode="External"/><Relationship Id="rId28" Type="http://schemas.openxmlformats.org/officeDocument/2006/relationships/hyperlink" Target="http://www.corestandards.org/ELA-Literacy/RF/1/4/" TargetMode="External"/><Relationship Id="rId27" Type="http://schemas.openxmlformats.org/officeDocument/2006/relationships/hyperlink" Target="http://www.corestandards.org/ELA-Literacy/L/1/4/a/" TargetMode="External"/><Relationship Id="rId5" Type="http://schemas.openxmlformats.org/officeDocument/2006/relationships/hyperlink" Target="http://www.corestandards.org/ELA-Literacy/RF/1/3/c/" TargetMode="External"/><Relationship Id="rId6" Type="http://schemas.openxmlformats.org/officeDocument/2006/relationships/hyperlink" Target="http://www.corestandards.org/ELA-Literacy/RF/1/3/c/" TargetMode="External"/><Relationship Id="rId29" Type="http://schemas.openxmlformats.org/officeDocument/2006/relationships/hyperlink" Target="http://www.corestandards.org/ELA-Literacy/RF/1/4/" TargetMode="External"/><Relationship Id="rId7" Type="http://schemas.openxmlformats.org/officeDocument/2006/relationships/hyperlink" Target="http://www.corestandards.org/ELA-Literacy/RF/1/3/c/" TargetMode="External"/><Relationship Id="rId8" Type="http://schemas.openxmlformats.org/officeDocument/2006/relationships/hyperlink" Target="http://www.corestandards.org/ELA-Literacy/RF/1/3/b/" TargetMode="External"/><Relationship Id="rId31" Type="http://schemas.openxmlformats.org/officeDocument/2006/relationships/hyperlink" Target="http://www.corestandards.org/ELA-Literacy/RF/1/3/g/" TargetMode="External"/><Relationship Id="rId30" Type="http://schemas.openxmlformats.org/officeDocument/2006/relationships/hyperlink" Target="http://www.corestandards.org/ELA-Literacy/RF/1/3/g/" TargetMode="External"/><Relationship Id="rId11" Type="http://schemas.openxmlformats.org/officeDocument/2006/relationships/hyperlink" Target="http://www.corestandards.org/ELA-Literacy/RF/1/3/b/" TargetMode="External"/><Relationship Id="rId33" Type="http://schemas.openxmlformats.org/officeDocument/2006/relationships/drawing" Target="../drawings/drawing7.xml"/><Relationship Id="rId10" Type="http://schemas.openxmlformats.org/officeDocument/2006/relationships/hyperlink" Target="http://www.corestandards.org/ELA-Literacy/RF/1/3/b/" TargetMode="External"/><Relationship Id="rId32" Type="http://schemas.openxmlformats.org/officeDocument/2006/relationships/hyperlink" Target="http://www.corestandards.org/ELA-Literacy/L/1/4/b/" TargetMode="External"/><Relationship Id="rId13" Type="http://schemas.openxmlformats.org/officeDocument/2006/relationships/hyperlink" Target="http://www.corestandards.org/ELA-Literacy/RF/1/3/b/" TargetMode="External"/><Relationship Id="rId12" Type="http://schemas.openxmlformats.org/officeDocument/2006/relationships/hyperlink" Target="http://www.corestandards.org/ELA-Literacy/RF/1/3/b/" TargetMode="External"/><Relationship Id="rId15" Type="http://schemas.openxmlformats.org/officeDocument/2006/relationships/hyperlink" Target="http://www.corestandards.org/ELA-Literacy/RF/1/3/b/" TargetMode="External"/><Relationship Id="rId14" Type="http://schemas.openxmlformats.org/officeDocument/2006/relationships/hyperlink" Target="http://www.corestandards.org/ELA-Literacy/RF/1/3/b/" TargetMode="External"/><Relationship Id="rId17" Type="http://schemas.openxmlformats.org/officeDocument/2006/relationships/hyperlink" Target="http://www.corestandards.org/ELA-Literacy/L/1/4/b/" TargetMode="External"/><Relationship Id="rId16" Type="http://schemas.openxmlformats.org/officeDocument/2006/relationships/hyperlink" Target="http://www.corestandards.org/ELA-Literacy/RF/1/3/e/" TargetMode="External"/><Relationship Id="rId19" Type="http://schemas.openxmlformats.org/officeDocument/2006/relationships/hyperlink" Target="http://www.nysed.gov/common/nysed/files/programs/curriculum-instruction/nys-next-generation-ela-standards.pdf" TargetMode="External"/><Relationship Id="rId18" Type="http://schemas.openxmlformats.org/officeDocument/2006/relationships/hyperlink" Target="http://www.corestandards.org/ELA-Literacy/SL/1/4/"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pathways.org/growth-development/" TargetMode="External"/><Relationship Id="rId22" Type="http://schemas.openxmlformats.org/officeDocument/2006/relationships/hyperlink" Target="https://www.greatschools.org/gk/articles/developmental-milestones-ages-3-through-5/" TargetMode="External"/><Relationship Id="rId21" Type="http://schemas.openxmlformats.org/officeDocument/2006/relationships/hyperlink" Target="https://pathways.org/growth-development/" TargetMode="External"/><Relationship Id="rId24" Type="http://schemas.openxmlformats.org/officeDocument/2006/relationships/hyperlink" Target="https://www.greatschools.org/gk/articles/developmental-milestones-ages-3-through-5/" TargetMode="External"/><Relationship Id="rId23" Type="http://schemas.openxmlformats.org/officeDocument/2006/relationships/hyperlink" Target="https://www.greatschools.org/gk/articles/developmental-milestones-ages-3-through-5/" TargetMode="External"/><Relationship Id="rId1" Type="http://schemas.openxmlformats.org/officeDocument/2006/relationships/hyperlink" Target="https://www.greatschools.org/gk/articles/developmental-milestones-ages-3-through-5/" TargetMode="External"/><Relationship Id="rId2" Type="http://schemas.openxmlformats.org/officeDocument/2006/relationships/hyperlink" Target="https://pathways.org/growth-development/" TargetMode="External"/><Relationship Id="rId3" Type="http://schemas.openxmlformats.org/officeDocument/2006/relationships/hyperlink" Target="https://pathways.org/growth-development/" TargetMode="External"/><Relationship Id="rId4" Type="http://schemas.openxmlformats.org/officeDocument/2006/relationships/hyperlink" Target="https://pathways.org/growth-development/" TargetMode="External"/><Relationship Id="rId9" Type="http://schemas.openxmlformats.org/officeDocument/2006/relationships/hyperlink" Target="https://pathways.org/growth-development/" TargetMode="External"/><Relationship Id="rId26" Type="http://schemas.openxmlformats.org/officeDocument/2006/relationships/hyperlink" Target="https://www.greatschools.org/gk/articles/developmental-milestones-ages-3-through-5/" TargetMode="External"/><Relationship Id="rId25" Type="http://schemas.openxmlformats.org/officeDocument/2006/relationships/hyperlink" Target="https://www.greatschools.org/gk/articles/developmental-milestones-ages-3-through-5/" TargetMode="External"/><Relationship Id="rId28" Type="http://schemas.openxmlformats.org/officeDocument/2006/relationships/hyperlink" Target="https://www.greatschools.org/gk/articles/developmental-milestones-ages-3-through-5/" TargetMode="External"/><Relationship Id="rId27" Type="http://schemas.openxmlformats.org/officeDocument/2006/relationships/hyperlink" Target="https://www.greatschools.org/gk/articles/developmental-milestones-ages-3-through-5/" TargetMode="External"/><Relationship Id="rId5" Type="http://schemas.openxmlformats.org/officeDocument/2006/relationships/hyperlink" Target="http://static.battelleforkids.org/documents/p21/P21EarlyChildhoodFramework.pdf" TargetMode="External"/><Relationship Id="rId6" Type="http://schemas.openxmlformats.org/officeDocument/2006/relationships/hyperlink" Target="https://pathways.org/growth-development/" TargetMode="External"/><Relationship Id="rId29" Type="http://schemas.openxmlformats.org/officeDocument/2006/relationships/hyperlink" Target="https://www.greatschools.org/gk/articles/developmental-milestones-ages-3-through-5/" TargetMode="External"/><Relationship Id="rId7" Type="http://schemas.openxmlformats.org/officeDocument/2006/relationships/hyperlink" Target="https://pathways.org/growth-development/" TargetMode="External"/><Relationship Id="rId8" Type="http://schemas.openxmlformats.org/officeDocument/2006/relationships/hyperlink" Target="https://pathways.org/growth-development/" TargetMode="External"/><Relationship Id="rId31" Type="http://schemas.openxmlformats.org/officeDocument/2006/relationships/hyperlink" Target="https://www.greatschools.org/gk/articles/developmental-milestones-ages-3-through-5/" TargetMode="External"/><Relationship Id="rId30" Type="http://schemas.openxmlformats.org/officeDocument/2006/relationships/hyperlink" Target="https://www.greatschools.org/gk/articles/developmental-milestones-ages-3-through-5/" TargetMode="External"/><Relationship Id="rId11" Type="http://schemas.openxmlformats.org/officeDocument/2006/relationships/hyperlink" Target="https://pathways.org/growth-development/" TargetMode="External"/><Relationship Id="rId33" Type="http://schemas.openxmlformats.org/officeDocument/2006/relationships/hyperlink" Target="https://www.greatschools.org/gk/articles/developmental-milestones-ages-3-through-5/" TargetMode="External"/><Relationship Id="rId10" Type="http://schemas.openxmlformats.org/officeDocument/2006/relationships/hyperlink" Target="https://pathways.org/growth-development/" TargetMode="External"/><Relationship Id="rId32" Type="http://schemas.openxmlformats.org/officeDocument/2006/relationships/hyperlink" Target="https://www.greatschools.org/gk/articles/developmental-milestones-ages-3-through-5/" TargetMode="External"/><Relationship Id="rId13" Type="http://schemas.openxmlformats.org/officeDocument/2006/relationships/hyperlink" Target="https://pathways.org/growth-development/" TargetMode="External"/><Relationship Id="rId35" Type="http://schemas.openxmlformats.org/officeDocument/2006/relationships/drawing" Target="../drawings/drawing8.xml"/><Relationship Id="rId12" Type="http://schemas.openxmlformats.org/officeDocument/2006/relationships/hyperlink" Target="https://pathways.org/growth-development/" TargetMode="External"/><Relationship Id="rId34" Type="http://schemas.openxmlformats.org/officeDocument/2006/relationships/hyperlink" Target="https://www.greatschools.org/gk/articles/developmental-milestones-ages-3-through-5/" TargetMode="External"/><Relationship Id="rId15" Type="http://schemas.openxmlformats.org/officeDocument/2006/relationships/hyperlink" Target="https://www.greatschools.org/gk/articles/developmental-milestones-ages-3-through-5/" TargetMode="External"/><Relationship Id="rId14" Type="http://schemas.openxmlformats.org/officeDocument/2006/relationships/hyperlink" Target="https://pathways.org/growth-development/" TargetMode="External"/><Relationship Id="rId17" Type="http://schemas.openxmlformats.org/officeDocument/2006/relationships/hyperlink" Target="https://www.greatschools.org/gk/articles/developmental-milestones-ages-3-through-5/" TargetMode="External"/><Relationship Id="rId16" Type="http://schemas.openxmlformats.org/officeDocument/2006/relationships/hyperlink" Target="https://www.greatschools.org/gk/articles/developmental-milestones-ages-3-through-5/" TargetMode="External"/><Relationship Id="rId19" Type="http://schemas.openxmlformats.org/officeDocument/2006/relationships/hyperlink" Target="https://pathways.org/growth-development/" TargetMode="External"/><Relationship Id="rId18" Type="http://schemas.openxmlformats.org/officeDocument/2006/relationships/hyperlink" Target="https://www.greatschools.org/gk/articles/developmental-milestones-ages-3-through-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23.0"/>
    <col customWidth="1" min="4" max="4" width="23.25"/>
    <col customWidth="1" min="5" max="5" width="23.88"/>
    <col customWidth="1" min="6" max="6" width="43.75"/>
    <col customWidth="1" min="10" max="10" width="6.38"/>
    <col customWidth="1" min="18" max="18" width="15.0"/>
    <col customWidth="1" min="19" max="19" width="2.0"/>
    <col customWidth="1" min="20" max="20" width="14.38"/>
  </cols>
  <sheetData>
    <row r="1">
      <c r="A1" s="1" t="s">
        <v>0</v>
      </c>
      <c r="B1" s="2" t="s">
        <v>1</v>
      </c>
      <c r="C1" s="2" t="s">
        <v>2</v>
      </c>
      <c r="D1" s="2" t="s">
        <v>3</v>
      </c>
      <c r="E1" s="2" t="s">
        <v>4</v>
      </c>
      <c r="F1" s="2" t="s">
        <v>5</v>
      </c>
      <c r="G1" s="3" t="s">
        <v>6</v>
      </c>
      <c r="H1" s="3" t="s">
        <v>7</v>
      </c>
      <c r="I1" s="3" t="s">
        <v>8</v>
      </c>
      <c r="J1" s="4" t="s">
        <v>9</v>
      </c>
      <c r="K1" s="5" t="s">
        <v>10</v>
      </c>
      <c r="L1" s="6" t="s">
        <v>11</v>
      </c>
      <c r="M1" s="5" t="s">
        <v>12</v>
      </c>
      <c r="N1" s="5" t="s">
        <v>13</v>
      </c>
      <c r="O1" s="7" t="s">
        <v>14</v>
      </c>
      <c r="P1" s="7" t="s">
        <v>15</v>
      </c>
      <c r="Q1" s="7" t="s">
        <v>16</v>
      </c>
      <c r="R1" s="7" t="s">
        <v>17</v>
      </c>
      <c r="S1" s="8"/>
      <c r="T1" s="8" t="s">
        <v>18</v>
      </c>
    </row>
    <row r="2">
      <c r="A2" s="9" t="s">
        <v>19</v>
      </c>
      <c r="B2" s="10" t="s">
        <v>20</v>
      </c>
      <c r="C2" s="10" t="s">
        <v>21</v>
      </c>
      <c r="D2" s="11" t="s">
        <v>22</v>
      </c>
      <c r="E2" s="11" t="s">
        <v>23</v>
      </c>
      <c r="F2" s="12" t="s">
        <v>24</v>
      </c>
      <c r="G2" s="13">
        <v>48.0</v>
      </c>
      <c r="H2" s="13">
        <v>60.0</v>
      </c>
      <c r="I2" s="14" t="str">
        <f t="shared" ref="I2:I289" si="1">CONCATENATE(Left(B2,1),LEFT(C2,1),(left(D2,3)),J2)</f>
        <v>KMGeo1</v>
      </c>
      <c r="J2" s="13">
        <f t="shared" ref="J2:J193" si="2">if(D2=D1,J1+1,1)</f>
        <v>1</v>
      </c>
      <c r="K2" s="15" t="s">
        <v>25</v>
      </c>
      <c r="L2" s="16" t="s">
        <v>26</v>
      </c>
      <c r="R2" s="17" t="str">
        <f>countif(Manuscripts!D2:R2,I2)</f>
        <v>#REF!</v>
      </c>
      <c r="T2" s="18" t="s">
        <v>27</v>
      </c>
      <c r="W2" s="7" t="s">
        <v>28</v>
      </c>
    </row>
    <row r="3">
      <c r="A3" s="19" t="s">
        <v>19</v>
      </c>
      <c r="B3" s="10" t="s">
        <v>20</v>
      </c>
      <c r="C3" s="10" t="s">
        <v>21</v>
      </c>
      <c r="D3" s="11" t="s">
        <v>22</v>
      </c>
      <c r="E3" s="11" t="s">
        <v>23</v>
      </c>
      <c r="F3" s="12" t="s">
        <v>29</v>
      </c>
      <c r="G3" s="13">
        <v>60.0</v>
      </c>
      <c r="H3" s="13">
        <v>72.0</v>
      </c>
      <c r="I3" s="14" t="str">
        <f t="shared" si="1"/>
        <v>KMGeo2</v>
      </c>
      <c r="J3" s="13">
        <f t="shared" si="2"/>
        <v>2</v>
      </c>
      <c r="L3" s="20"/>
      <c r="T3" s="18" t="s">
        <v>30</v>
      </c>
    </row>
    <row r="4">
      <c r="A4" s="9" t="s">
        <v>19</v>
      </c>
      <c r="B4" s="10" t="s">
        <v>20</v>
      </c>
      <c r="C4" s="10" t="s">
        <v>21</v>
      </c>
      <c r="D4" s="11" t="s">
        <v>22</v>
      </c>
      <c r="E4" s="11" t="s">
        <v>31</v>
      </c>
      <c r="F4" s="12" t="s">
        <v>32</v>
      </c>
      <c r="G4" s="13">
        <v>36.0</v>
      </c>
      <c r="H4" s="13">
        <v>66.0</v>
      </c>
      <c r="I4" s="14" t="str">
        <f t="shared" si="1"/>
        <v>KMGeo3</v>
      </c>
      <c r="J4" s="13">
        <f t="shared" si="2"/>
        <v>3</v>
      </c>
      <c r="L4" s="16" t="s">
        <v>26</v>
      </c>
      <c r="T4" s="18" t="s">
        <v>33</v>
      </c>
      <c r="W4" s="7" t="s">
        <v>34</v>
      </c>
    </row>
    <row r="5">
      <c r="A5" s="9" t="s">
        <v>19</v>
      </c>
      <c r="B5" s="21" t="s">
        <v>35</v>
      </c>
      <c r="C5" s="10" t="s">
        <v>21</v>
      </c>
      <c r="D5" s="11" t="s">
        <v>22</v>
      </c>
      <c r="E5" s="11" t="s">
        <v>31</v>
      </c>
      <c r="F5" s="12" t="s">
        <v>36</v>
      </c>
      <c r="G5" s="13">
        <v>42.0</v>
      </c>
      <c r="H5" s="13">
        <v>60.0</v>
      </c>
      <c r="I5" s="14" t="str">
        <f t="shared" si="1"/>
        <v>KMGeo4</v>
      </c>
      <c r="J5" s="13">
        <f t="shared" si="2"/>
        <v>4</v>
      </c>
      <c r="L5" s="16" t="s">
        <v>26</v>
      </c>
      <c r="T5" s="18" t="s">
        <v>37</v>
      </c>
    </row>
    <row r="6">
      <c r="A6" s="19" t="s">
        <v>19</v>
      </c>
      <c r="B6" s="10" t="s">
        <v>20</v>
      </c>
      <c r="C6" s="10" t="s">
        <v>21</v>
      </c>
      <c r="D6" s="11" t="s">
        <v>22</v>
      </c>
      <c r="E6" s="11" t="s">
        <v>31</v>
      </c>
      <c r="F6" s="12" t="s">
        <v>38</v>
      </c>
      <c r="G6" s="13">
        <v>48.0</v>
      </c>
      <c r="H6" s="13">
        <v>66.0</v>
      </c>
      <c r="I6" s="14" t="str">
        <f t="shared" si="1"/>
        <v>KMGeo5</v>
      </c>
      <c r="J6" s="13">
        <f t="shared" si="2"/>
        <v>5</v>
      </c>
      <c r="L6" s="16" t="s">
        <v>26</v>
      </c>
      <c r="T6" s="18" t="s">
        <v>39</v>
      </c>
    </row>
    <row r="7">
      <c r="A7" s="9" t="s">
        <v>19</v>
      </c>
      <c r="B7" s="10" t="s">
        <v>20</v>
      </c>
      <c r="C7" s="10" t="s">
        <v>21</v>
      </c>
      <c r="D7" s="11" t="s">
        <v>22</v>
      </c>
      <c r="E7" s="11" t="s">
        <v>31</v>
      </c>
      <c r="F7" s="12" t="s">
        <v>40</v>
      </c>
      <c r="G7" s="13">
        <v>54.0</v>
      </c>
      <c r="H7" s="13">
        <v>72.0</v>
      </c>
      <c r="I7" s="14" t="str">
        <f t="shared" si="1"/>
        <v>KMGeo6</v>
      </c>
      <c r="J7" s="13">
        <f t="shared" si="2"/>
        <v>6</v>
      </c>
      <c r="L7" s="16" t="s">
        <v>26</v>
      </c>
      <c r="T7" s="18" t="s">
        <v>41</v>
      </c>
    </row>
    <row r="8">
      <c r="A8" s="9" t="s">
        <v>19</v>
      </c>
      <c r="B8" s="10" t="s">
        <v>20</v>
      </c>
      <c r="C8" s="10" t="s">
        <v>21</v>
      </c>
      <c r="D8" s="11" t="s">
        <v>22</v>
      </c>
      <c r="E8" s="11" t="s">
        <v>31</v>
      </c>
      <c r="F8" s="12" t="s">
        <v>42</v>
      </c>
      <c r="G8" s="13">
        <v>60.0</v>
      </c>
      <c r="H8" s="13">
        <v>78.0</v>
      </c>
      <c r="I8" s="14" t="str">
        <f t="shared" si="1"/>
        <v>KMGeo7</v>
      </c>
      <c r="J8" s="13">
        <f t="shared" si="2"/>
        <v>7</v>
      </c>
      <c r="L8" s="16" t="s">
        <v>26</v>
      </c>
      <c r="T8" s="18" t="s">
        <v>43</v>
      </c>
    </row>
    <row r="9">
      <c r="A9" s="19" t="s">
        <v>19</v>
      </c>
      <c r="B9" s="10" t="s">
        <v>20</v>
      </c>
      <c r="C9" s="10" t="s">
        <v>21</v>
      </c>
      <c r="D9" s="11" t="s">
        <v>22</v>
      </c>
      <c r="E9" s="11" t="s">
        <v>31</v>
      </c>
      <c r="F9" s="12" t="s">
        <v>44</v>
      </c>
      <c r="G9" s="13">
        <v>60.0</v>
      </c>
      <c r="H9" s="13">
        <v>84.0</v>
      </c>
      <c r="I9" s="14" t="str">
        <f t="shared" si="1"/>
        <v>KMGeo8</v>
      </c>
      <c r="J9" s="13">
        <f t="shared" si="2"/>
        <v>8</v>
      </c>
      <c r="L9" s="16"/>
      <c r="T9" s="18" t="s">
        <v>45</v>
      </c>
    </row>
    <row r="10">
      <c r="A10" s="9" t="s">
        <v>19</v>
      </c>
      <c r="B10" s="10" t="s">
        <v>20</v>
      </c>
      <c r="C10" s="10" t="s">
        <v>21</v>
      </c>
      <c r="D10" s="11" t="s">
        <v>22</v>
      </c>
      <c r="E10" s="11" t="s">
        <v>46</v>
      </c>
      <c r="F10" s="12" t="s">
        <v>47</v>
      </c>
      <c r="G10" s="13">
        <v>18.0</v>
      </c>
      <c r="H10" s="13">
        <v>30.0</v>
      </c>
      <c r="I10" s="14" t="str">
        <f t="shared" si="1"/>
        <v>KMGeo9</v>
      </c>
      <c r="J10" s="13">
        <f t="shared" si="2"/>
        <v>9</v>
      </c>
      <c r="L10" s="16" t="s">
        <v>26</v>
      </c>
      <c r="T10" s="18" t="s">
        <v>48</v>
      </c>
    </row>
    <row r="11">
      <c r="A11" s="9" t="s">
        <v>19</v>
      </c>
      <c r="B11" s="10" t="s">
        <v>20</v>
      </c>
      <c r="C11" s="10" t="s">
        <v>21</v>
      </c>
      <c r="D11" s="11" t="s">
        <v>22</v>
      </c>
      <c r="E11" s="11" t="s">
        <v>46</v>
      </c>
      <c r="F11" s="12" t="s">
        <v>49</v>
      </c>
      <c r="G11" s="13">
        <v>18.0</v>
      </c>
      <c r="H11" s="13">
        <v>36.0</v>
      </c>
      <c r="I11" s="14" t="str">
        <f t="shared" si="1"/>
        <v>KMGeo10</v>
      </c>
      <c r="J11" s="13">
        <f t="shared" si="2"/>
        <v>10</v>
      </c>
      <c r="L11" s="16" t="s">
        <v>26</v>
      </c>
      <c r="T11" s="18" t="s">
        <v>50</v>
      </c>
    </row>
    <row r="12">
      <c r="A12" s="19" t="s">
        <v>19</v>
      </c>
      <c r="B12" s="10" t="s">
        <v>20</v>
      </c>
      <c r="C12" s="10" t="s">
        <v>21</v>
      </c>
      <c r="D12" s="11" t="s">
        <v>22</v>
      </c>
      <c r="E12" s="11" t="s">
        <v>46</v>
      </c>
      <c r="F12" s="22" t="s">
        <v>51</v>
      </c>
      <c r="G12" s="13">
        <v>24.0</v>
      </c>
      <c r="H12" s="13">
        <v>48.0</v>
      </c>
      <c r="I12" s="23" t="str">
        <f t="shared" si="1"/>
        <v>KMGeo11</v>
      </c>
      <c r="J12" s="13">
        <f t="shared" si="2"/>
        <v>11</v>
      </c>
      <c r="L12" s="16" t="s">
        <v>26</v>
      </c>
      <c r="T12" s="24" t="s">
        <v>52</v>
      </c>
    </row>
    <row r="13">
      <c r="A13" s="9" t="s">
        <v>19</v>
      </c>
      <c r="B13" s="10" t="s">
        <v>20</v>
      </c>
      <c r="C13" s="10" t="s">
        <v>21</v>
      </c>
      <c r="D13" s="11" t="s">
        <v>22</v>
      </c>
      <c r="E13" s="11" t="s">
        <v>46</v>
      </c>
      <c r="F13" s="12" t="s">
        <v>53</v>
      </c>
      <c r="G13" s="13">
        <v>24.0</v>
      </c>
      <c r="H13" s="13">
        <v>42.0</v>
      </c>
      <c r="I13" s="23" t="str">
        <f t="shared" si="1"/>
        <v>KMGeo12</v>
      </c>
      <c r="J13" s="13">
        <f t="shared" si="2"/>
        <v>12</v>
      </c>
      <c r="L13" s="16" t="s">
        <v>26</v>
      </c>
      <c r="T13" s="24" t="s">
        <v>54</v>
      </c>
    </row>
    <row r="14">
      <c r="A14" s="19" t="s">
        <v>19</v>
      </c>
      <c r="B14" s="10" t="s">
        <v>20</v>
      </c>
      <c r="C14" s="10" t="s">
        <v>21</v>
      </c>
      <c r="D14" s="11" t="s">
        <v>22</v>
      </c>
      <c r="E14" s="11" t="s">
        <v>46</v>
      </c>
      <c r="F14" s="12" t="s">
        <v>55</v>
      </c>
      <c r="G14" s="13">
        <v>36.0</v>
      </c>
      <c r="H14" s="13">
        <v>60.0</v>
      </c>
      <c r="I14" s="23" t="str">
        <f t="shared" si="1"/>
        <v>KMGeo13</v>
      </c>
      <c r="J14" s="13">
        <f t="shared" si="2"/>
        <v>13</v>
      </c>
      <c r="L14" s="16" t="s">
        <v>26</v>
      </c>
      <c r="T14" s="24" t="s">
        <v>56</v>
      </c>
    </row>
    <row r="15">
      <c r="A15" s="9" t="s">
        <v>19</v>
      </c>
      <c r="B15" s="10" t="s">
        <v>20</v>
      </c>
      <c r="C15" s="10" t="s">
        <v>21</v>
      </c>
      <c r="D15" s="11" t="s">
        <v>22</v>
      </c>
      <c r="E15" s="11" t="s">
        <v>46</v>
      </c>
      <c r="F15" s="12" t="s">
        <v>57</v>
      </c>
      <c r="G15" s="13">
        <v>42.0</v>
      </c>
      <c r="H15" s="13">
        <v>60.0</v>
      </c>
      <c r="I15" s="23" t="str">
        <f t="shared" si="1"/>
        <v>KMGeo14</v>
      </c>
      <c r="J15" s="13">
        <f t="shared" si="2"/>
        <v>14</v>
      </c>
      <c r="L15" s="16" t="s">
        <v>26</v>
      </c>
      <c r="T15" s="24" t="s">
        <v>58</v>
      </c>
    </row>
    <row r="16">
      <c r="A16" s="9" t="s">
        <v>19</v>
      </c>
      <c r="B16" s="10" t="s">
        <v>20</v>
      </c>
      <c r="C16" s="10" t="s">
        <v>21</v>
      </c>
      <c r="D16" s="11" t="s">
        <v>22</v>
      </c>
      <c r="E16" s="11" t="s">
        <v>46</v>
      </c>
      <c r="F16" s="12" t="s">
        <v>59</v>
      </c>
      <c r="G16" s="13">
        <v>42.0</v>
      </c>
      <c r="H16" s="13">
        <v>60.0</v>
      </c>
      <c r="I16" s="23" t="str">
        <f t="shared" si="1"/>
        <v>KMGeo15</v>
      </c>
      <c r="J16" s="13">
        <f t="shared" si="2"/>
        <v>15</v>
      </c>
      <c r="L16" s="16" t="s">
        <v>26</v>
      </c>
      <c r="T16" s="24" t="s">
        <v>60</v>
      </c>
    </row>
    <row r="17">
      <c r="A17" s="19" t="s">
        <v>19</v>
      </c>
      <c r="B17" s="10" t="s">
        <v>20</v>
      </c>
      <c r="C17" s="10" t="s">
        <v>21</v>
      </c>
      <c r="D17" s="11" t="s">
        <v>22</v>
      </c>
      <c r="E17" s="11" t="s">
        <v>46</v>
      </c>
      <c r="F17" s="12" t="s">
        <v>61</v>
      </c>
      <c r="G17" s="13">
        <v>42.0</v>
      </c>
      <c r="H17" s="13">
        <v>66.0</v>
      </c>
      <c r="I17" s="23" t="str">
        <f t="shared" si="1"/>
        <v>KMGeo16</v>
      </c>
      <c r="J17" s="13">
        <f t="shared" si="2"/>
        <v>16</v>
      </c>
      <c r="L17" s="16" t="s">
        <v>26</v>
      </c>
      <c r="T17" s="24" t="s">
        <v>62</v>
      </c>
    </row>
    <row r="18">
      <c r="A18" s="9" t="s">
        <v>19</v>
      </c>
      <c r="B18" s="10" t="s">
        <v>20</v>
      </c>
      <c r="C18" s="10" t="s">
        <v>21</v>
      </c>
      <c r="D18" s="11" t="s">
        <v>22</v>
      </c>
      <c r="E18" s="11" t="s">
        <v>46</v>
      </c>
      <c r="F18" s="12" t="s">
        <v>63</v>
      </c>
      <c r="G18" s="13">
        <v>42.0</v>
      </c>
      <c r="H18" s="13">
        <v>60.0</v>
      </c>
      <c r="I18" s="23" t="str">
        <f t="shared" si="1"/>
        <v>KMGeo17</v>
      </c>
      <c r="J18" s="13">
        <f t="shared" si="2"/>
        <v>17</v>
      </c>
      <c r="L18" s="16" t="s">
        <v>26</v>
      </c>
      <c r="T18" s="24" t="s">
        <v>64</v>
      </c>
    </row>
    <row r="19">
      <c r="A19" s="9" t="s">
        <v>19</v>
      </c>
      <c r="B19" s="10" t="s">
        <v>20</v>
      </c>
      <c r="C19" s="10" t="s">
        <v>21</v>
      </c>
      <c r="D19" s="11" t="s">
        <v>22</v>
      </c>
      <c r="E19" s="11" t="s">
        <v>46</v>
      </c>
      <c r="F19" s="12" t="s">
        <v>65</v>
      </c>
      <c r="G19" s="13">
        <v>60.0</v>
      </c>
      <c r="H19" s="13">
        <v>84.0</v>
      </c>
      <c r="I19" s="23" t="str">
        <f t="shared" si="1"/>
        <v>KMGeo18</v>
      </c>
      <c r="J19" s="13">
        <f t="shared" si="2"/>
        <v>18</v>
      </c>
      <c r="L19" s="16" t="s">
        <v>26</v>
      </c>
      <c r="T19" s="24" t="s">
        <v>66</v>
      </c>
    </row>
    <row r="20">
      <c r="A20" s="19" t="s">
        <v>19</v>
      </c>
      <c r="B20" s="10" t="s">
        <v>20</v>
      </c>
      <c r="C20" s="10" t="s">
        <v>21</v>
      </c>
      <c r="D20" s="11" t="s">
        <v>22</v>
      </c>
      <c r="E20" s="11" t="s">
        <v>46</v>
      </c>
      <c r="F20" s="12" t="s">
        <v>67</v>
      </c>
      <c r="G20" s="13">
        <v>60.0</v>
      </c>
      <c r="H20" s="13">
        <v>84.0</v>
      </c>
      <c r="I20" s="23" t="str">
        <f t="shared" si="1"/>
        <v>KMGeo19</v>
      </c>
      <c r="J20" s="13">
        <f t="shared" si="2"/>
        <v>19</v>
      </c>
      <c r="L20" s="16" t="s">
        <v>26</v>
      </c>
      <c r="T20" s="24" t="s">
        <v>68</v>
      </c>
    </row>
    <row r="21">
      <c r="A21" s="9" t="s">
        <v>19</v>
      </c>
      <c r="B21" s="10" t="s">
        <v>20</v>
      </c>
      <c r="C21" s="11" t="s">
        <v>21</v>
      </c>
      <c r="D21" s="11" t="s">
        <v>69</v>
      </c>
      <c r="E21" s="11"/>
      <c r="F21" s="12" t="s">
        <v>70</v>
      </c>
      <c r="G21" s="13">
        <v>24.0</v>
      </c>
      <c r="H21" s="13">
        <v>96.0</v>
      </c>
      <c r="I21" s="23" t="str">
        <f t="shared" si="1"/>
        <v>KMMat1</v>
      </c>
      <c r="J21" s="13">
        <f t="shared" si="2"/>
        <v>1</v>
      </c>
      <c r="L21" s="16" t="s">
        <v>26</v>
      </c>
      <c r="T21" s="24" t="s">
        <v>71</v>
      </c>
    </row>
    <row r="22">
      <c r="A22" s="9" t="s">
        <v>19</v>
      </c>
      <c r="B22" s="10" t="s">
        <v>20</v>
      </c>
      <c r="C22" s="11" t="s">
        <v>21</v>
      </c>
      <c r="D22" s="11" t="s">
        <v>69</v>
      </c>
      <c r="E22" s="11"/>
      <c r="F22" s="12" t="s">
        <v>72</v>
      </c>
      <c r="G22" s="13">
        <v>36.0</v>
      </c>
      <c r="H22" s="13">
        <v>66.0</v>
      </c>
      <c r="I22" s="23" t="str">
        <f t="shared" si="1"/>
        <v>KMMat2</v>
      </c>
      <c r="J22" s="13">
        <f t="shared" si="2"/>
        <v>2</v>
      </c>
      <c r="L22" s="16" t="s">
        <v>26</v>
      </c>
      <c r="T22" s="24" t="s">
        <v>73</v>
      </c>
    </row>
    <row r="23">
      <c r="A23" s="19" t="s">
        <v>19</v>
      </c>
      <c r="B23" s="10" t="s">
        <v>20</v>
      </c>
      <c r="C23" s="11" t="s">
        <v>21</v>
      </c>
      <c r="D23" s="11" t="s">
        <v>69</v>
      </c>
      <c r="E23" s="11"/>
      <c r="F23" s="12" t="s">
        <v>74</v>
      </c>
      <c r="G23" s="13">
        <v>36.0</v>
      </c>
      <c r="H23" s="13">
        <v>96.0</v>
      </c>
      <c r="I23" s="23" t="str">
        <f t="shared" si="1"/>
        <v>KMMat3</v>
      </c>
      <c r="J23" s="13">
        <f t="shared" si="2"/>
        <v>3</v>
      </c>
      <c r="L23" s="16" t="s">
        <v>26</v>
      </c>
      <c r="T23" s="24" t="s">
        <v>75</v>
      </c>
    </row>
    <row r="24">
      <c r="A24" s="9" t="s">
        <v>19</v>
      </c>
      <c r="B24" s="10" t="s">
        <v>20</v>
      </c>
      <c r="C24" s="11" t="s">
        <v>21</v>
      </c>
      <c r="D24" s="11" t="s">
        <v>69</v>
      </c>
      <c r="E24" s="11"/>
      <c r="F24" s="12" t="s">
        <v>76</v>
      </c>
      <c r="G24" s="13">
        <v>36.0</v>
      </c>
      <c r="H24" s="13">
        <v>96.0</v>
      </c>
      <c r="I24" s="23" t="str">
        <f t="shared" si="1"/>
        <v>KMMat4</v>
      </c>
      <c r="J24" s="13">
        <f t="shared" si="2"/>
        <v>4</v>
      </c>
      <c r="L24" s="20"/>
      <c r="T24" s="24" t="s">
        <v>77</v>
      </c>
    </row>
    <row r="25">
      <c r="A25" s="19" t="s">
        <v>19</v>
      </c>
      <c r="B25" s="10" t="s">
        <v>20</v>
      </c>
      <c r="C25" s="11" t="s">
        <v>21</v>
      </c>
      <c r="D25" s="11" t="s">
        <v>69</v>
      </c>
      <c r="E25" s="11"/>
      <c r="F25" s="12" t="s">
        <v>78</v>
      </c>
      <c r="G25" s="13">
        <v>42.0</v>
      </c>
      <c r="H25" s="13">
        <v>72.0</v>
      </c>
      <c r="I25" s="23" t="str">
        <f t="shared" si="1"/>
        <v>KMMat5</v>
      </c>
      <c r="J25" s="13">
        <f t="shared" si="2"/>
        <v>5</v>
      </c>
      <c r="L25" s="16" t="s">
        <v>26</v>
      </c>
      <c r="T25" s="24" t="s">
        <v>79</v>
      </c>
    </row>
    <row r="26">
      <c r="A26" s="9" t="s">
        <v>19</v>
      </c>
      <c r="B26" s="10" t="s">
        <v>20</v>
      </c>
      <c r="C26" s="11" t="s">
        <v>21</v>
      </c>
      <c r="D26" s="11" t="s">
        <v>69</v>
      </c>
      <c r="E26" s="11"/>
      <c r="F26" s="12" t="s">
        <v>80</v>
      </c>
      <c r="G26" s="13">
        <v>42.0</v>
      </c>
      <c r="H26" s="13">
        <v>96.0</v>
      </c>
      <c r="I26" s="23" t="str">
        <f t="shared" si="1"/>
        <v>KMMat6</v>
      </c>
      <c r="J26" s="13">
        <f t="shared" si="2"/>
        <v>6</v>
      </c>
      <c r="L26" s="16" t="s">
        <v>26</v>
      </c>
      <c r="T26" s="24" t="s">
        <v>81</v>
      </c>
    </row>
    <row r="27">
      <c r="A27" s="9" t="s">
        <v>19</v>
      </c>
      <c r="B27" s="10" t="s">
        <v>20</v>
      </c>
      <c r="C27" s="11" t="s">
        <v>21</v>
      </c>
      <c r="D27" s="11" t="s">
        <v>69</v>
      </c>
      <c r="E27" s="11"/>
      <c r="F27" s="12" t="s">
        <v>82</v>
      </c>
      <c r="G27" s="13">
        <v>42.0</v>
      </c>
      <c r="H27" s="13">
        <v>96.0</v>
      </c>
      <c r="I27" s="23" t="str">
        <f t="shared" si="1"/>
        <v>KMMat7</v>
      </c>
      <c r="J27" s="13">
        <f t="shared" si="2"/>
        <v>7</v>
      </c>
      <c r="L27" s="16" t="s">
        <v>26</v>
      </c>
      <c r="T27" s="24" t="s">
        <v>83</v>
      </c>
    </row>
    <row r="28">
      <c r="A28" s="19" t="s">
        <v>19</v>
      </c>
      <c r="B28" s="10" t="s">
        <v>20</v>
      </c>
      <c r="C28" s="11" t="s">
        <v>21</v>
      </c>
      <c r="D28" s="11" t="s">
        <v>69</v>
      </c>
      <c r="E28" s="11"/>
      <c r="F28" s="12" t="s">
        <v>84</v>
      </c>
      <c r="G28" s="13">
        <v>48.0</v>
      </c>
      <c r="H28" s="13">
        <v>78.0</v>
      </c>
      <c r="I28" s="23" t="str">
        <f t="shared" si="1"/>
        <v>KMMat8</v>
      </c>
      <c r="J28" s="13">
        <f t="shared" si="2"/>
        <v>8</v>
      </c>
      <c r="L28" s="16" t="s">
        <v>26</v>
      </c>
      <c r="T28" s="24" t="s">
        <v>85</v>
      </c>
    </row>
    <row r="29">
      <c r="A29" s="9" t="s">
        <v>19</v>
      </c>
      <c r="B29" s="10" t="s">
        <v>20</v>
      </c>
      <c r="C29" s="11" t="s">
        <v>21</v>
      </c>
      <c r="D29" s="11" t="s">
        <v>69</v>
      </c>
      <c r="E29" s="11"/>
      <c r="F29" s="12" t="s">
        <v>86</v>
      </c>
      <c r="G29" s="13">
        <v>48.0</v>
      </c>
      <c r="H29" s="13">
        <v>96.0</v>
      </c>
      <c r="I29" s="23" t="str">
        <f t="shared" si="1"/>
        <v>KMMat9</v>
      </c>
      <c r="J29" s="13">
        <f t="shared" si="2"/>
        <v>9</v>
      </c>
      <c r="L29" s="16" t="s">
        <v>26</v>
      </c>
      <c r="T29" s="24" t="s">
        <v>87</v>
      </c>
    </row>
    <row r="30">
      <c r="A30" s="9" t="s">
        <v>19</v>
      </c>
      <c r="B30" s="10" t="s">
        <v>20</v>
      </c>
      <c r="C30" s="11" t="s">
        <v>21</v>
      </c>
      <c r="D30" s="11" t="s">
        <v>69</v>
      </c>
      <c r="E30" s="11"/>
      <c r="F30" s="12" t="s">
        <v>88</v>
      </c>
      <c r="G30" s="13">
        <v>48.0</v>
      </c>
      <c r="H30" s="13">
        <v>72.0</v>
      </c>
      <c r="I30" s="23" t="str">
        <f t="shared" si="1"/>
        <v>KMMat10</v>
      </c>
      <c r="J30" s="13">
        <f t="shared" si="2"/>
        <v>10</v>
      </c>
      <c r="L30" s="16" t="s">
        <v>26</v>
      </c>
      <c r="T30" s="24" t="s">
        <v>89</v>
      </c>
    </row>
    <row r="31">
      <c r="A31" s="19" t="s">
        <v>19</v>
      </c>
      <c r="B31" s="10" t="s">
        <v>20</v>
      </c>
      <c r="C31" s="11" t="s">
        <v>21</v>
      </c>
      <c r="D31" s="11" t="s">
        <v>69</v>
      </c>
      <c r="E31" s="11"/>
      <c r="F31" s="12" t="s">
        <v>90</v>
      </c>
      <c r="G31" s="13">
        <v>54.0</v>
      </c>
      <c r="H31" s="13">
        <v>72.0</v>
      </c>
      <c r="I31" s="23" t="str">
        <f t="shared" si="1"/>
        <v>KMMat11</v>
      </c>
      <c r="J31" s="13">
        <f t="shared" si="2"/>
        <v>11</v>
      </c>
      <c r="L31" s="16" t="s">
        <v>26</v>
      </c>
      <c r="T31" s="24" t="s">
        <v>91</v>
      </c>
    </row>
    <row r="32">
      <c r="A32" s="9" t="s">
        <v>19</v>
      </c>
      <c r="B32" s="10" t="s">
        <v>20</v>
      </c>
      <c r="C32" s="11" t="s">
        <v>21</v>
      </c>
      <c r="D32" s="11" t="s">
        <v>69</v>
      </c>
      <c r="E32" s="11"/>
      <c r="F32" s="12" t="s">
        <v>92</v>
      </c>
      <c r="G32" s="13">
        <v>54.0</v>
      </c>
      <c r="H32" s="13">
        <v>72.0</v>
      </c>
      <c r="I32" s="23" t="str">
        <f t="shared" si="1"/>
        <v>KMMat12</v>
      </c>
      <c r="J32" s="13">
        <f t="shared" si="2"/>
        <v>12</v>
      </c>
      <c r="L32" s="20"/>
      <c r="T32" s="24" t="s">
        <v>93</v>
      </c>
    </row>
    <row r="33">
      <c r="A33" s="9" t="s">
        <v>19</v>
      </c>
      <c r="B33" s="10" t="s">
        <v>20</v>
      </c>
      <c r="C33" s="11" t="s">
        <v>21</v>
      </c>
      <c r="D33" s="11" t="s">
        <v>69</v>
      </c>
      <c r="E33" s="11"/>
      <c r="F33" s="12" t="s">
        <v>94</v>
      </c>
      <c r="G33" s="13">
        <v>66.0</v>
      </c>
      <c r="H33" s="13">
        <v>96.0</v>
      </c>
      <c r="I33" s="23" t="str">
        <f t="shared" si="1"/>
        <v>KMMat13</v>
      </c>
      <c r="J33" s="13">
        <f t="shared" si="2"/>
        <v>13</v>
      </c>
      <c r="L33" s="16" t="s">
        <v>26</v>
      </c>
      <c r="T33" s="24" t="s">
        <v>95</v>
      </c>
    </row>
    <row r="34">
      <c r="A34" s="19" t="s">
        <v>19</v>
      </c>
      <c r="B34" s="10" t="s">
        <v>20</v>
      </c>
      <c r="C34" s="11" t="s">
        <v>21</v>
      </c>
      <c r="D34" s="11" t="s">
        <v>69</v>
      </c>
      <c r="E34" s="11"/>
      <c r="F34" s="12" t="s">
        <v>96</v>
      </c>
      <c r="G34" s="13">
        <v>66.0</v>
      </c>
      <c r="H34" s="13">
        <v>96.0</v>
      </c>
      <c r="I34" s="23" t="str">
        <f t="shared" si="1"/>
        <v>KMMat14</v>
      </c>
      <c r="J34" s="13">
        <f t="shared" si="2"/>
        <v>14</v>
      </c>
      <c r="L34" s="20"/>
      <c r="T34" s="24" t="s">
        <v>97</v>
      </c>
    </row>
    <row r="35">
      <c r="A35" s="9" t="s">
        <v>19</v>
      </c>
      <c r="B35" s="10" t="s">
        <v>20</v>
      </c>
      <c r="C35" s="10" t="s">
        <v>21</v>
      </c>
      <c r="D35" s="11" t="s">
        <v>98</v>
      </c>
      <c r="E35" s="11" t="s">
        <v>99</v>
      </c>
      <c r="F35" s="12" t="s">
        <v>100</v>
      </c>
      <c r="G35" s="13">
        <v>30.0</v>
      </c>
      <c r="H35" s="13">
        <v>42.0</v>
      </c>
      <c r="I35" s="23" t="str">
        <f t="shared" si="1"/>
        <v>KMMea1</v>
      </c>
      <c r="J35" s="13">
        <f t="shared" si="2"/>
        <v>1</v>
      </c>
      <c r="L35" s="16" t="s">
        <v>26</v>
      </c>
      <c r="T35" s="24" t="s">
        <v>101</v>
      </c>
    </row>
    <row r="36">
      <c r="A36" s="19" t="s">
        <v>19</v>
      </c>
      <c r="B36" s="10" t="s">
        <v>20</v>
      </c>
      <c r="C36" s="10" t="s">
        <v>21</v>
      </c>
      <c r="D36" s="11" t="s">
        <v>98</v>
      </c>
      <c r="E36" s="11" t="s">
        <v>99</v>
      </c>
      <c r="F36" s="12" t="s">
        <v>102</v>
      </c>
      <c r="G36" s="13">
        <v>36.0</v>
      </c>
      <c r="H36" s="13">
        <v>66.0</v>
      </c>
      <c r="I36" s="23" t="str">
        <f t="shared" si="1"/>
        <v>KMMea2</v>
      </c>
      <c r="J36" s="13">
        <f t="shared" si="2"/>
        <v>2</v>
      </c>
      <c r="L36" s="16" t="s">
        <v>26</v>
      </c>
      <c r="T36" s="24" t="s">
        <v>103</v>
      </c>
    </row>
    <row r="37">
      <c r="A37" s="9" t="s">
        <v>19</v>
      </c>
      <c r="B37" s="10" t="s">
        <v>20</v>
      </c>
      <c r="C37" s="10" t="s">
        <v>21</v>
      </c>
      <c r="D37" s="11" t="s">
        <v>98</v>
      </c>
      <c r="E37" s="11" t="s">
        <v>99</v>
      </c>
      <c r="F37" s="12" t="s">
        <v>104</v>
      </c>
      <c r="G37" s="13">
        <v>42.0</v>
      </c>
      <c r="H37" s="13">
        <v>54.0</v>
      </c>
      <c r="I37" s="23" t="str">
        <f t="shared" si="1"/>
        <v>KMMea3</v>
      </c>
      <c r="J37" s="13">
        <f t="shared" si="2"/>
        <v>3</v>
      </c>
      <c r="L37" s="16" t="s">
        <v>26</v>
      </c>
      <c r="T37" s="24" t="s">
        <v>105</v>
      </c>
    </row>
    <row r="38">
      <c r="A38" s="9" t="s">
        <v>19</v>
      </c>
      <c r="B38" s="10" t="s">
        <v>20</v>
      </c>
      <c r="C38" s="10" t="s">
        <v>21</v>
      </c>
      <c r="D38" s="11" t="s">
        <v>98</v>
      </c>
      <c r="E38" s="11" t="s">
        <v>106</v>
      </c>
      <c r="F38" s="12" t="s">
        <v>107</v>
      </c>
      <c r="G38" s="13">
        <v>48.0</v>
      </c>
      <c r="H38" s="13">
        <v>72.0</v>
      </c>
      <c r="I38" s="23" t="str">
        <f t="shared" si="1"/>
        <v>KMMea4</v>
      </c>
      <c r="J38" s="13">
        <f t="shared" si="2"/>
        <v>4</v>
      </c>
      <c r="L38" s="16" t="s">
        <v>26</v>
      </c>
      <c r="T38" s="24" t="s">
        <v>108</v>
      </c>
    </row>
    <row r="39">
      <c r="A39" s="19" t="s">
        <v>19</v>
      </c>
      <c r="B39" s="10" t="s">
        <v>20</v>
      </c>
      <c r="C39" s="10" t="s">
        <v>21</v>
      </c>
      <c r="D39" s="11" t="s">
        <v>98</v>
      </c>
      <c r="E39" s="11" t="s">
        <v>109</v>
      </c>
      <c r="F39" s="12" t="s">
        <v>110</v>
      </c>
      <c r="G39" s="13">
        <v>18.0</v>
      </c>
      <c r="H39" s="13">
        <v>28.0</v>
      </c>
      <c r="I39" s="23" t="str">
        <f t="shared" si="1"/>
        <v>KMMea5</v>
      </c>
      <c r="J39" s="13">
        <f t="shared" si="2"/>
        <v>5</v>
      </c>
      <c r="L39" s="16" t="s">
        <v>26</v>
      </c>
      <c r="T39" s="24" t="s">
        <v>111</v>
      </c>
    </row>
    <row r="40">
      <c r="A40" s="9" t="s">
        <v>19</v>
      </c>
      <c r="B40" s="10" t="s">
        <v>20</v>
      </c>
      <c r="C40" s="10" t="s">
        <v>21</v>
      </c>
      <c r="D40" s="11" t="s">
        <v>98</v>
      </c>
      <c r="E40" s="11" t="s">
        <v>109</v>
      </c>
      <c r="F40" s="12" t="s">
        <v>112</v>
      </c>
      <c r="G40" s="13">
        <v>24.0</v>
      </c>
      <c r="H40" s="13">
        <v>42.0</v>
      </c>
      <c r="I40" s="23" t="str">
        <f t="shared" si="1"/>
        <v>KMMea6</v>
      </c>
      <c r="J40" s="13">
        <f t="shared" si="2"/>
        <v>6</v>
      </c>
      <c r="L40" s="16" t="s">
        <v>26</v>
      </c>
      <c r="T40" s="24" t="s">
        <v>113</v>
      </c>
    </row>
    <row r="41">
      <c r="A41" s="9" t="s">
        <v>19</v>
      </c>
      <c r="B41" s="10" t="s">
        <v>20</v>
      </c>
      <c r="C41" s="10" t="s">
        <v>21</v>
      </c>
      <c r="D41" s="11" t="s">
        <v>98</v>
      </c>
      <c r="E41" s="11" t="s">
        <v>109</v>
      </c>
      <c r="F41" s="12" t="s">
        <v>114</v>
      </c>
      <c r="G41" s="13">
        <v>24.0</v>
      </c>
      <c r="H41" s="13">
        <v>36.0</v>
      </c>
      <c r="I41" s="23" t="str">
        <f t="shared" si="1"/>
        <v>KMMea7</v>
      </c>
      <c r="J41" s="13">
        <f t="shared" si="2"/>
        <v>7</v>
      </c>
      <c r="L41" s="16" t="s">
        <v>26</v>
      </c>
      <c r="T41" s="24" t="s">
        <v>115</v>
      </c>
    </row>
    <row r="42">
      <c r="A42" s="19" t="s">
        <v>19</v>
      </c>
      <c r="B42" s="10" t="s">
        <v>20</v>
      </c>
      <c r="C42" s="10" t="s">
        <v>21</v>
      </c>
      <c r="D42" s="11" t="s">
        <v>98</v>
      </c>
      <c r="E42" s="11" t="s">
        <v>109</v>
      </c>
      <c r="F42" s="12" t="s">
        <v>116</v>
      </c>
      <c r="G42" s="13">
        <v>24.0</v>
      </c>
      <c r="H42" s="13">
        <v>48.0</v>
      </c>
      <c r="I42" s="23" t="str">
        <f t="shared" si="1"/>
        <v>KMMea8</v>
      </c>
      <c r="J42" s="13">
        <f t="shared" si="2"/>
        <v>8</v>
      </c>
      <c r="L42" s="16" t="s">
        <v>26</v>
      </c>
      <c r="T42" s="24" t="s">
        <v>117</v>
      </c>
    </row>
    <row r="43">
      <c r="A43" s="9" t="s">
        <v>19</v>
      </c>
      <c r="B43" s="10" t="s">
        <v>20</v>
      </c>
      <c r="C43" s="10" t="s">
        <v>21</v>
      </c>
      <c r="D43" s="11" t="s">
        <v>98</v>
      </c>
      <c r="E43" s="11" t="s">
        <v>109</v>
      </c>
      <c r="F43" s="12" t="s">
        <v>118</v>
      </c>
      <c r="G43" s="13">
        <v>24.0</v>
      </c>
      <c r="H43" s="13">
        <v>60.0</v>
      </c>
      <c r="I43" s="23" t="str">
        <f t="shared" si="1"/>
        <v>KMMea9</v>
      </c>
      <c r="J43" s="13">
        <f t="shared" si="2"/>
        <v>9</v>
      </c>
      <c r="L43" s="16" t="s">
        <v>26</v>
      </c>
      <c r="T43" s="24" t="s">
        <v>119</v>
      </c>
    </row>
    <row r="44">
      <c r="A44" s="9" t="s">
        <v>19</v>
      </c>
      <c r="B44" s="10" t="s">
        <v>20</v>
      </c>
      <c r="C44" s="10" t="s">
        <v>21</v>
      </c>
      <c r="D44" s="11" t="s">
        <v>98</v>
      </c>
      <c r="E44" s="11" t="s">
        <v>109</v>
      </c>
      <c r="F44" s="12" t="s">
        <v>120</v>
      </c>
      <c r="G44" s="13">
        <v>42.0</v>
      </c>
      <c r="H44" s="13">
        <v>60.0</v>
      </c>
      <c r="I44" s="23" t="str">
        <f t="shared" si="1"/>
        <v>KMMea10</v>
      </c>
      <c r="J44" s="13">
        <f t="shared" si="2"/>
        <v>10</v>
      </c>
      <c r="L44" s="16" t="s">
        <v>26</v>
      </c>
      <c r="T44" s="24" t="s">
        <v>121</v>
      </c>
    </row>
    <row r="45">
      <c r="A45" s="19" t="s">
        <v>19</v>
      </c>
      <c r="B45" s="10" t="s">
        <v>20</v>
      </c>
      <c r="C45" s="10" t="s">
        <v>21</v>
      </c>
      <c r="D45" s="11" t="s">
        <v>98</v>
      </c>
      <c r="E45" s="11" t="s">
        <v>122</v>
      </c>
      <c r="F45" s="12" t="s">
        <v>123</v>
      </c>
      <c r="G45" s="13">
        <v>36.0</v>
      </c>
      <c r="H45" s="13">
        <v>60.0</v>
      </c>
      <c r="I45" s="23" t="str">
        <f t="shared" si="1"/>
        <v>KMMea11</v>
      </c>
      <c r="J45" s="13">
        <f t="shared" si="2"/>
        <v>11</v>
      </c>
      <c r="L45" s="16" t="s">
        <v>26</v>
      </c>
      <c r="T45" s="24" t="s">
        <v>124</v>
      </c>
    </row>
    <row r="46">
      <c r="A46" s="9" t="s">
        <v>19</v>
      </c>
      <c r="B46" s="10" t="s">
        <v>20</v>
      </c>
      <c r="C46" s="10" t="s">
        <v>21</v>
      </c>
      <c r="D46" s="11" t="s">
        <v>98</v>
      </c>
      <c r="E46" s="11" t="s">
        <v>122</v>
      </c>
      <c r="F46" s="12" t="s">
        <v>125</v>
      </c>
      <c r="G46" s="13">
        <v>54.0</v>
      </c>
      <c r="H46" s="13">
        <v>66.0</v>
      </c>
      <c r="I46" s="23" t="str">
        <f t="shared" si="1"/>
        <v>KMMea12</v>
      </c>
      <c r="J46" s="13">
        <f t="shared" si="2"/>
        <v>12</v>
      </c>
      <c r="L46" s="16" t="s">
        <v>26</v>
      </c>
      <c r="T46" s="24" t="s">
        <v>126</v>
      </c>
    </row>
    <row r="47">
      <c r="A47" s="19" t="s">
        <v>19</v>
      </c>
      <c r="B47" s="10" t="s">
        <v>20</v>
      </c>
      <c r="C47" s="10" t="s">
        <v>21</v>
      </c>
      <c r="D47" s="11" t="s">
        <v>98</v>
      </c>
      <c r="E47" s="11" t="s">
        <v>122</v>
      </c>
      <c r="F47" s="12" t="s">
        <v>127</v>
      </c>
      <c r="G47" s="13">
        <v>60.0</v>
      </c>
      <c r="H47" s="13">
        <v>72.0</v>
      </c>
      <c r="I47" s="23" t="str">
        <f t="shared" si="1"/>
        <v>KMMea13</v>
      </c>
      <c r="J47" s="13">
        <f t="shared" si="2"/>
        <v>13</v>
      </c>
      <c r="L47" s="16" t="s">
        <v>26</v>
      </c>
      <c r="T47" s="24" t="s">
        <v>128</v>
      </c>
    </row>
    <row r="48">
      <c r="A48" s="9" t="s">
        <v>19</v>
      </c>
      <c r="B48" s="10" t="s">
        <v>20</v>
      </c>
      <c r="C48" s="10" t="s">
        <v>21</v>
      </c>
      <c r="D48" s="11" t="s">
        <v>98</v>
      </c>
      <c r="E48" s="11" t="s">
        <v>129</v>
      </c>
      <c r="F48" s="12" t="s">
        <v>130</v>
      </c>
      <c r="G48" s="13">
        <v>42.0</v>
      </c>
      <c r="H48" s="13">
        <v>66.0</v>
      </c>
      <c r="I48" s="23" t="str">
        <f t="shared" si="1"/>
        <v>KMMea14</v>
      </c>
      <c r="J48" s="13">
        <f t="shared" si="2"/>
        <v>14</v>
      </c>
      <c r="L48" s="16" t="s">
        <v>26</v>
      </c>
      <c r="T48" s="24" t="s">
        <v>131</v>
      </c>
    </row>
    <row r="49">
      <c r="A49" s="9" t="s">
        <v>19</v>
      </c>
      <c r="B49" s="10" t="s">
        <v>20</v>
      </c>
      <c r="C49" s="10" t="s">
        <v>21</v>
      </c>
      <c r="D49" s="11" t="s">
        <v>98</v>
      </c>
      <c r="E49" s="11" t="s">
        <v>132</v>
      </c>
      <c r="F49" s="12" t="s">
        <v>133</v>
      </c>
      <c r="G49" s="13">
        <v>18.0</v>
      </c>
      <c r="H49" s="13">
        <v>54.0</v>
      </c>
      <c r="I49" s="23" t="str">
        <f t="shared" si="1"/>
        <v>KMMea15</v>
      </c>
      <c r="J49" s="13">
        <f t="shared" si="2"/>
        <v>15</v>
      </c>
      <c r="L49" s="16" t="s">
        <v>26</v>
      </c>
      <c r="T49" s="24" t="s">
        <v>134</v>
      </c>
    </row>
    <row r="50">
      <c r="A50" s="19" t="s">
        <v>19</v>
      </c>
      <c r="B50" s="10" t="s">
        <v>20</v>
      </c>
      <c r="C50" s="10" t="s">
        <v>21</v>
      </c>
      <c r="D50" s="11" t="s">
        <v>98</v>
      </c>
      <c r="E50" s="11" t="s">
        <v>132</v>
      </c>
      <c r="F50" s="12" t="s">
        <v>135</v>
      </c>
      <c r="G50" s="13">
        <v>18.0</v>
      </c>
      <c r="H50" s="13">
        <v>54.0</v>
      </c>
      <c r="I50" s="23" t="str">
        <f t="shared" si="1"/>
        <v>KMMea16</v>
      </c>
      <c r="J50" s="13">
        <f t="shared" si="2"/>
        <v>16</v>
      </c>
      <c r="L50" s="16" t="s">
        <v>26</v>
      </c>
      <c r="T50" s="24" t="s">
        <v>136</v>
      </c>
    </row>
    <row r="51">
      <c r="A51" s="9" t="s">
        <v>19</v>
      </c>
      <c r="B51" s="10" t="s">
        <v>20</v>
      </c>
      <c r="C51" s="10" t="s">
        <v>21</v>
      </c>
      <c r="D51" s="11" t="s">
        <v>98</v>
      </c>
      <c r="E51" s="11" t="s">
        <v>132</v>
      </c>
      <c r="F51" s="12" t="s">
        <v>137</v>
      </c>
      <c r="G51" s="13">
        <v>42.0</v>
      </c>
      <c r="H51" s="13">
        <v>66.0</v>
      </c>
      <c r="I51" s="23" t="str">
        <f t="shared" si="1"/>
        <v>KMMea17</v>
      </c>
      <c r="J51" s="13">
        <f t="shared" si="2"/>
        <v>17</v>
      </c>
      <c r="L51" s="20"/>
      <c r="T51" s="24" t="s">
        <v>138</v>
      </c>
    </row>
    <row r="52">
      <c r="A52" s="9" t="s">
        <v>19</v>
      </c>
      <c r="B52" s="10" t="s">
        <v>20</v>
      </c>
      <c r="C52" s="10" t="s">
        <v>21</v>
      </c>
      <c r="D52" s="11" t="s">
        <v>98</v>
      </c>
      <c r="E52" s="11"/>
      <c r="F52" s="12" t="s">
        <v>139</v>
      </c>
      <c r="G52" s="13">
        <v>12.0</v>
      </c>
      <c r="H52" s="13">
        <v>24.0</v>
      </c>
      <c r="I52" s="23" t="str">
        <f t="shared" si="1"/>
        <v>KMMea18</v>
      </c>
      <c r="J52" s="13">
        <f t="shared" si="2"/>
        <v>18</v>
      </c>
      <c r="L52" s="16" t="s">
        <v>26</v>
      </c>
      <c r="T52" s="24" t="s">
        <v>140</v>
      </c>
    </row>
    <row r="53">
      <c r="A53" s="19" t="s">
        <v>19</v>
      </c>
      <c r="B53" s="10" t="s">
        <v>20</v>
      </c>
      <c r="C53" s="10" t="s">
        <v>21</v>
      </c>
      <c r="D53" s="11" t="s">
        <v>141</v>
      </c>
      <c r="E53" s="11" t="s">
        <v>142</v>
      </c>
      <c r="F53" s="12" t="s">
        <v>143</v>
      </c>
      <c r="G53" s="13">
        <v>54.0</v>
      </c>
      <c r="H53" s="13">
        <v>72.0</v>
      </c>
      <c r="I53" s="23" t="str">
        <f t="shared" si="1"/>
        <v>KMNum1</v>
      </c>
      <c r="J53" s="13">
        <f t="shared" si="2"/>
        <v>1</v>
      </c>
      <c r="L53" s="16" t="s">
        <v>26</v>
      </c>
      <c r="T53" s="24" t="s">
        <v>144</v>
      </c>
    </row>
    <row r="54">
      <c r="A54" s="9" t="s">
        <v>19</v>
      </c>
      <c r="B54" s="10" t="s">
        <v>20</v>
      </c>
      <c r="C54" s="10" t="s">
        <v>21</v>
      </c>
      <c r="D54" s="11" t="s">
        <v>141</v>
      </c>
      <c r="E54" s="11" t="s">
        <v>145</v>
      </c>
      <c r="F54" s="12" t="s">
        <v>146</v>
      </c>
      <c r="G54" s="13">
        <v>48.0</v>
      </c>
      <c r="H54" s="13">
        <v>84.0</v>
      </c>
      <c r="I54" s="23" t="str">
        <f t="shared" si="1"/>
        <v>KMNum2</v>
      </c>
      <c r="J54" s="13">
        <f t="shared" si="2"/>
        <v>2</v>
      </c>
      <c r="L54" s="16" t="s">
        <v>26</v>
      </c>
      <c r="T54" s="24" t="s">
        <v>147</v>
      </c>
    </row>
    <row r="55">
      <c r="A55" s="9" t="s">
        <v>19</v>
      </c>
      <c r="B55" s="10" t="s">
        <v>20</v>
      </c>
      <c r="C55" s="10" t="s">
        <v>21</v>
      </c>
      <c r="D55" s="11" t="s">
        <v>141</v>
      </c>
      <c r="E55" s="11" t="s">
        <v>145</v>
      </c>
      <c r="F55" s="12" t="s">
        <v>148</v>
      </c>
      <c r="G55" s="13">
        <v>54.0</v>
      </c>
      <c r="H55" s="13">
        <v>112.0</v>
      </c>
      <c r="I55" s="23" t="str">
        <f t="shared" si="1"/>
        <v>KMNum3</v>
      </c>
      <c r="J55" s="13">
        <f t="shared" si="2"/>
        <v>3</v>
      </c>
      <c r="L55" s="20"/>
      <c r="T55" s="24" t="s">
        <v>149</v>
      </c>
    </row>
    <row r="56">
      <c r="A56" s="19" t="s">
        <v>19</v>
      </c>
      <c r="B56" s="10" t="s">
        <v>20</v>
      </c>
      <c r="C56" s="10" t="s">
        <v>21</v>
      </c>
      <c r="D56" s="11" t="s">
        <v>141</v>
      </c>
      <c r="E56" s="11" t="s">
        <v>145</v>
      </c>
      <c r="F56" s="12" t="s">
        <v>150</v>
      </c>
      <c r="G56" s="13">
        <v>54.0</v>
      </c>
      <c r="H56" s="13">
        <v>84.0</v>
      </c>
      <c r="I56" s="23" t="str">
        <f t="shared" si="1"/>
        <v>KMNum4</v>
      </c>
      <c r="J56" s="13">
        <f t="shared" si="2"/>
        <v>4</v>
      </c>
      <c r="L56" s="16" t="s">
        <v>26</v>
      </c>
      <c r="T56" s="24" t="s">
        <v>151</v>
      </c>
    </row>
    <row r="57">
      <c r="A57" s="9" t="s">
        <v>19</v>
      </c>
      <c r="B57" s="10" t="s">
        <v>20</v>
      </c>
      <c r="C57" s="10" t="s">
        <v>21</v>
      </c>
      <c r="D57" s="11" t="s">
        <v>141</v>
      </c>
      <c r="E57" s="11" t="s">
        <v>145</v>
      </c>
      <c r="F57" s="12" t="s">
        <v>152</v>
      </c>
      <c r="G57" s="13">
        <v>60.0</v>
      </c>
      <c r="H57" s="13">
        <v>84.0</v>
      </c>
      <c r="I57" s="23" t="str">
        <f t="shared" si="1"/>
        <v>KMNum5</v>
      </c>
      <c r="J57" s="13">
        <f t="shared" si="2"/>
        <v>5</v>
      </c>
      <c r="L57" s="16" t="s">
        <v>26</v>
      </c>
      <c r="T57" s="24" t="s">
        <v>153</v>
      </c>
    </row>
    <row r="58">
      <c r="A58" s="19" t="s">
        <v>19</v>
      </c>
      <c r="B58" s="10" t="s">
        <v>20</v>
      </c>
      <c r="C58" s="10" t="s">
        <v>21</v>
      </c>
      <c r="D58" s="11" t="s">
        <v>141</v>
      </c>
      <c r="E58" s="11" t="s">
        <v>145</v>
      </c>
      <c r="F58" s="12" t="s">
        <v>154</v>
      </c>
      <c r="G58" s="13">
        <v>60.0</v>
      </c>
      <c r="H58" s="13">
        <v>96.0</v>
      </c>
      <c r="I58" s="23" t="str">
        <f t="shared" si="1"/>
        <v>KMNum6</v>
      </c>
      <c r="J58" s="13">
        <f t="shared" si="2"/>
        <v>6</v>
      </c>
      <c r="L58" s="16" t="s">
        <v>26</v>
      </c>
      <c r="T58" s="24" t="s">
        <v>155</v>
      </c>
    </row>
    <row r="59">
      <c r="A59" s="9" t="s">
        <v>19</v>
      </c>
      <c r="B59" s="10" t="s">
        <v>20</v>
      </c>
      <c r="C59" s="10" t="s">
        <v>21</v>
      </c>
      <c r="D59" s="11" t="s">
        <v>141</v>
      </c>
      <c r="E59" s="11" t="s">
        <v>145</v>
      </c>
      <c r="F59" s="12" t="s">
        <v>156</v>
      </c>
      <c r="G59" s="13">
        <v>60.0</v>
      </c>
      <c r="H59" s="13">
        <v>96.0</v>
      </c>
      <c r="I59" s="23" t="str">
        <f t="shared" si="1"/>
        <v>KMNum7</v>
      </c>
      <c r="J59" s="13">
        <f t="shared" si="2"/>
        <v>7</v>
      </c>
      <c r="L59" s="20"/>
      <c r="T59" s="24" t="s">
        <v>157</v>
      </c>
    </row>
    <row r="60">
      <c r="A60" s="9" t="s">
        <v>19</v>
      </c>
      <c r="B60" s="10" t="s">
        <v>20</v>
      </c>
      <c r="C60" s="10" t="s">
        <v>21</v>
      </c>
      <c r="D60" s="11" t="s">
        <v>141</v>
      </c>
      <c r="E60" s="11" t="s">
        <v>145</v>
      </c>
      <c r="F60" s="12" t="s">
        <v>158</v>
      </c>
      <c r="G60" s="13">
        <v>66.0</v>
      </c>
      <c r="H60" s="13">
        <v>84.0</v>
      </c>
      <c r="I60" s="23" t="str">
        <f t="shared" si="1"/>
        <v>KMNum8</v>
      </c>
      <c r="J60" s="13">
        <f t="shared" si="2"/>
        <v>8</v>
      </c>
      <c r="L60" s="20"/>
      <c r="T60" s="24" t="s">
        <v>159</v>
      </c>
    </row>
    <row r="61">
      <c r="A61" s="19" t="s">
        <v>19</v>
      </c>
      <c r="B61" s="10" t="s">
        <v>20</v>
      </c>
      <c r="C61" s="10" t="s">
        <v>21</v>
      </c>
      <c r="D61" s="11" t="s">
        <v>141</v>
      </c>
      <c r="E61" s="11" t="s">
        <v>145</v>
      </c>
      <c r="F61" s="12" t="s">
        <v>160</v>
      </c>
      <c r="G61" s="13">
        <v>72.0</v>
      </c>
      <c r="H61" s="13">
        <v>112.0</v>
      </c>
      <c r="I61" s="23" t="str">
        <f t="shared" si="1"/>
        <v>KMNum9</v>
      </c>
      <c r="J61" s="13">
        <f t="shared" si="2"/>
        <v>9</v>
      </c>
      <c r="L61" s="16"/>
      <c r="T61" s="24" t="s">
        <v>161</v>
      </c>
    </row>
    <row r="62">
      <c r="A62" s="9" t="s">
        <v>19</v>
      </c>
      <c r="B62" s="10" t="s">
        <v>20</v>
      </c>
      <c r="C62" s="10" t="s">
        <v>21</v>
      </c>
      <c r="D62" s="11" t="s">
        <v>141</v>
      </c>
      <c r="E62" s="11" t="s">
        <v>162</v>
      </c>
      <c r="F62" s="12" t="s">
        <v>163</v>
      </c>
      <c r="G62" s="13">
        <v>36.0</v>
      </c>
      <c r="H62" s="13">
        <v>60.0</v>
      </c>
      <c r="I62" s="23" t="str">
        <f t="shared" si="1"/>
        <v>KMNum10</v>
      </c>
      <c r="J62" s="13">
        <f t="shared" si="2"/>
        <v>10</v>
      </c>
      <c r="L62" s="20"/>
      <c r="T62" s="24" t="s">
        <v>164</v>
      </c>
    </row>
    <row r="63">
      <c r="A63" s="9" t="s">
        <v>19</v>
      </c>
      <c r="B63" s="10" t="s">
        <v>20</v>
      </c>
      <c r="C63" s="10" t="s">
        <v>21</v>
      </c>
      <c r="D63" s="11" t="s">
        <v>141</v>
      </c>
      <c r="E63" s="11" t="s">
        <v>162</v>
      </c>
      <c r="F63" s="12" t="s">
        <v>165</v>
      </c>
      <c r="G63" s="13">
        <v>36.0</v>
      </c>
      <c r="H63" s="13">
        <v>48.0</v>
      </c>
      <c r="I63" s="23" t="str">
        <f t="shared" si="1"/>
        <v>KMNum11</v>
      </c>
      <c r="J63" s="13">
        <f t="shared" si="2"/>
        <v>11</v>
      </c>
      <c r="L63" s="20"/>
      <c r="T63" s="24" t="s">
        <v>166</v>
      </c>
    </row>
    <row r="64">
      <c r="A64" s="19" t="s">
        <v>19</v>
      </c>
      <c r="B64" s="10" t="s">
        <v>20</v>
      </c>
      <c r="C64" s="10" t="s">
        <v>21</v>
      </c>
      <c r="D64" s="11" t="s">
        <v>141</v>
      </c>
      <c r="E64" s="11" t="s">
        <v>162</v>
      </c>
      <c r="F64" s="12" t="s">
        <v>167</v>
      </c>
      <c r="G64" s="13">
        <v>36.0</v>
      </c>
      <c r="H64" s="13">
        <v>48.0</v>
      </c>
      <c r="I64" s="23" t="str">
        <f t="shared" si="1"/>
        <v>KMNum12</v>
      </c>
      <c r="J64" s="13">
        <f t="shared" si="2"/>
        <v>12</v>
      </c>
      <c r="L64" s="20"/>
      <c r="T64" s="24" t="s">
        <v>168</v>
      </c>
    </row>
    <row r="65">
      <c r="A65" s="9" t="s">
        <v>19</v>
      </c>
      <c r="B65" s="10" t="s">
        <v>20</v>
      </c>
      <c r="C65" s="10" t="s">
        <v>21</v>
      </c>
      <c r="D65" s="11" t="s">
        <v>141</v>
      </c>
      <c r="E65" s="10" t="s">
        <v>169</v>
      </c>
      <c r="F65" s="25" t="s">
        <v>170</v>
      </c>
      <c r="G65" s="13">
        <v>36.0</v>
      </c>
      <c r="H65" s="13">
        <v>72.0</v>
      </c>
      <c r="I65" s="23" t="str">
        <f t="shared" si="1"/>
        <v>KMNum13</v>
      </c>
      <c r="J65" s="13">
        <f t="shared" si="2"/>
        <v>13</v>
      </c>
      <c r="L65" s="16" t="s">
        <v>26</v>
      </c>
      <c r="T65" s="24" t="s">
        <v>171</v>
      </c>
    </row>
    <row r="66">
      <c r="A66" s="9" t="s">
        <v>19</v>
      </c>
      <c r="B66" s="10" t="s">
        <v>20</v>
      </c>
      <c r="C66" s="10" t="s">
        <v>21</v>
      </c>
      <c r="D66" s="11" t="s">
        <v>141</v>
      </c>
      <c r="E66" s="10" t="s">
        <v>169</v>
      </c>
      <c r="F66" s="25" t="s">
        <v>172</v>
      </c>
      <c r="G66" s="13">
        <v>42.0</v>
      </c>
      <c r="H66" s="13">
        <v>72.0</v>
      </c>
      <c r="I66" s="23" t="str">
        <f t="shared" si="1"/>
        <v>KMNum14</v>
      </c>
      <c r="J66" s="13">
        <f t="shared" si="2"/>
        <v>14</v>
      </c>
      <c r="L66" s="16" t="s">
        <v>26</v>
      </c>
      <c r="T66" s="24" t="s">
        <v>173</v>
      </c>
    </row>
    <row r="67">
      <c r="A67" s="19" t="s">
        <v>19</v>
      </c>
      <c r="B67" s="10" t="s">
        <v>20</v>
      </c>
      <c r="C67" s="10" t="s">
        <v>21</v>
      </c>
      <c r="D67" s="11" t="s">
        <v>141</v>
      </c>
      <c r="E67" s="11" t="s">
        <v>162</v>
      </c>
      <c r="F67" s="12" t="s">
        <v>174</v>
      </c>
      <c r="G67" s="13">
        <v>42.0</v>
      </c>
      <c r="H67" s="13">
        <v>60.0</v>
      </c>
      <c r="I67" s="23" t="str">
        <f t="shared" si="1"/>
        <v>KMNum15</v>
      </c>
      <c r="J67" s="13">
        <f t="shared" si="2"/>
        <v>15</v>
      </c>
      <c r="L67" s="20"/>
      <c r="T67" s="24" t="s">
        <v>175</v>
      </c>
    </row>
    <row r="68">
      <c r="A68" s="9" t="s">
        <v>19</v>
      </c>
      <c r="B68" s="10" t="s">
        <v>20</v>
      </c>
      <c r="C68" s="10" t="s">
        <v>21</v>
      </c>
      <c r="D68" s="11" t="s">
        <v>141</v>
      </c>
      <c r="E68" s="11" t="s">
        <v>162</v>
      </c>
      <c r="F68" s="12" t="s">
        <v>176</v>
      </c>
      <c r="G68" s="13">
        <v>42.0</v>
      </c>
      <c r="H68" s="13">
        <v>60.0</v>
      </c>
      <c r="I68" s="23" t="str">
        <f t="shared" si="1"/>
        <v>KMNum16</v>
      </c>
      <c r="J68" s="13">
        <f t="shared" si="2"/>
        <v>16</v>
      </c>
      <c r="L68" s="20"/>
      <c r="T68" s="24" t="s">
        <v>177</v>
      </c>
    </row>
    <row r="69">
      <c r="A69" s="19" t="s">
        <v>19</v>
      </c>
      <c r="B69" s="10" t="s">
        <v>20</v>
      </c>
      <c r="C69" s="10" t="s">
        <v>21</v>
      </c>
      <c r="D69" s="11" t="s">
        <v>141</v>
      </c>
      <c r="E69" s="10" t="s">
        <v>162</v>
      </c>
      <c r="F69" s="25" t="s">
        <v>178</v>
      </c>
      <c r="G69" s="13">
        <v>42.0</v>
      </c>
      <c r="H69" s="13">
        <v>72.0</v>
      </c>
      <c r="I69" s="23" t="str">
        <f t="shared" si="1"/>
        <v>KMNum17</v>
      </c>
      <c r="J69" s="13">
        <f t="shared" si="2"/>
        <v>17</v>
      </c>
      <c r="L69" s="16" t="s">
        <v>26</v>
      </c>
      <c r="T69" s="24" t="s">
        <v>179</v>
      </c>
    </row>
    <row r="70">
      <c r="A70" s="9" t="s">
        <v>19</v>
      </c>
      <c r="B70" s="10" t="s">
        <v>20</v>
      </c>
      <c r="C70" s="10" t="s">
        <v>21</v>
      </c>
      <c r="D70" s="11" t="s">
        <v>141</v>
      </c>
      <c r="E70" s="10" t="s">
        <v>162</v>
      </c>
      <c r="F70" s="25" t="s">
        <v>180</v>
      </c>
      <c r="G70" s="13">
        <v>42.0</v>
      </c>
      <c r="H70" s="13">
        <v>96.0</v>
      </c>
      <c r="I70" s="23" t="str">
        <f t="shared" si="1"/>
        <v>KMNum18</v>
      </c>
      <c r="J70" s="13">
        <f t="shared" si="2"/>
        <v>18</v>
      </c>
      <c r="L70" s="20"/>
      <c r="T70" s="24" t="s">
        <v>181</v>
      </c>
    </row>
    <row r="71">
      <c r="A71" s="9" t="s">
        <v>19</v>
      </c>
      <c r="B71" s="10" t="s">
        <v>20</v>
      </c>
      <c r="C71" s="10" t="s">
        <v>21</v>
      </c>
      <c r="D71" s="11" t="s">
        <v>141</v>
      </c>
      <c r="E71" s="11" t="s">
        <v>162</v>
      </c>
      <c r="F71" s="12" t="s">
        <v>182</v>
      </c>
      <c r="G71" s="13">
        <v>42.0</v>
      </c>
      <c r="H71" s="13">
        <v>66.0</v>
      </c>
      <c r="I71" s="23" t="str">
        <f t="shared" si="1"/>
        <v>KMNum19</v>
      </c>
      <c r="J71" s="13">
        <f t="shared" si="2"/>
        <v>19</v>
      </c>
      <c r="L71" s="16" t="s">
        <v>26</v>
      </c>
      <c r="T71" s="24" t="s">
        <v>183</v>
      </c>
    </row>
    <row r="72">
      <c r="A72" s="19" t="s">
        <v>19</v>
      </c>
      <c r="B72" s="10" t="s">
        <v>20</v>
      </c>
      <c r="C72" s="10" t="s">
        <v>21</v>
      </c>
      <c r="D72" s="11" t="s">
        <v>141</v>
      </c>
      <c r="E72" s="11" t="s">
        <v>162</v>
      </c>
      <c r="F72" s="12" t="s">
        <v>184</v>
      </c>
      <c r="G72" s="13">
        <v>42.0</v>
      </c>
      <c r="H72" s="13">
        <v>66.0</v>
      </c>
      <c r="I72" s="23" t="str">
        <f t="shared" si="1"/>
        <v>KMNum20</v>
      </c>
      <c r="J72" s="13">
        <f t="shared" si="2"/>
        <v>20</v>
      </c>
      <c r="L72" s="16" t="s">
        <v>26</v>
      </c>
      <c r="T72" s="24" t="s">
        <v>185</v>
      </c>
    </row>
    <row r="73">
      <c r="A73" s="9" t="s">
        <v>19</v>
      </c>
      <c r="B73" s="10" t="s">
        <v>20</v>
      </c>
      <c r="C73" s="10" t="s">
        <v>21</v>
      </c>
      <c r="D73" s="11" t="s">
        <v>141</v>
      </c>
      <c r="E73" s="11" t="s">
        <v>162</v>
      </c>
      <c r="F73" s="12" t="s">
        <v>186</v>
      </c>
      <c r="G73" s="13">
        <v>42.0</v>
      </c>
      <c r="H73" s="13">
        <v>66.0</v>
      </c>
      <c r="I73" s="23" t="str">
        <f t="shared" si="1"/>
        <v>KMNum21</v>
      </c>
      <c r="J73" s="13">
        <f t="shared" si="2"/>
        <v>21</v>
      </c>
      <c r="L73" s="16" t="s">
        <v>26</v>
      </c>
      <c r="T73" s="24" t="s">
        <v>187</v>
      </c>
    </row>
    <row r="74">
      <c r="A74" s="9" t="s">
        <v>19</v>
      </c>
      <c r="B74" s="10" t="s">
        <v>20</v>
      </c>
      <c r="C74" s="10" t="s">
        <v>21</v>
      </c>
      <c r="D74" s="11" t="s">
        <v>141</v>
      </c>
      <c r="E74" s="11" t="s">
        <v>162</v>
      </c>
      <c r="F74" s="12" t="s">
        <v>188</v>
      </c>
      <c r="G74" s="13">
        <v>48.0</v>
      </c>
      <c r="H74" s="13">
        <v>60.0</v>
      </c>
      <c r="I74" s="23" t="str">
        <f t="shared" si="1"/>
        <v>KMNum22</v>
      </c>
      <c r="J74" s="13">
        <f t="shared" si="2"/>
        <v>22</v>
      </c>
      <c r="L74" s="20"/>
      <c r="T74" s="24" t="s">
        <v>189</v>
      </c>
    </row>
    <row r="75">
      <c r="A75" s="19" t="s">
        <v>19</v>
      </c>
      <c r="B75" s="10" t="s">
        <v>20</v>
      </c>
      <c r="C75" s="10" t="s">
        <v>21</v>
      </c>
      <c r="D75" s="11" t="s">
        <v>141</v>
      </c>
      <c r="E75" s="11" t="s">
        <v>162</v>
      </c>
      <c r="F75" s="12" t="s">
        <v>190</v>
      </c>
      <c r="G75" s="13">
        <v>48.0</v>
      </c>
      <c r="H75" s="13">
        <v>72.0</v>
      </c>
      <c r="I75" s="23" t="str">
        <f t="shared" si="1"/>
        <v>KMNum23</v>
      </c>
      <c r="J75" s="13">
        <f t="shared" si="2"/>
        <v>23</v>
      </c>
      <c r="L75" s="20"/>
      <c r="T75" s="24" t="s">
        <v>191</v>
      </c>
    </row>
    <row r="76">
      <c r="A76" s="9" t="s">
        <v>19</v>
      </c>
      <c r="B76" s="10" t="s">
        <v>20</v>
      </c>
      <c r="C76" s="10" t="s">
        <v>21</v>
      </c>
      <c r="D76" s="11" t="s">
        <v>141</v>
      </c>
      <c r="E76" s="11" t="s">
        <v>162</v>
      </c>
      <c r="F76" s="12" t="s">
        <v>192</v>
      </c>
      <c r="G76" s="13">
        <v>48.0</v>
      </c>
      <c r="H76" s="13">
        <v>96.0</v>
      </c>
      <c r="I76" s="23" t="str">
        <f t="shared" si="1"/>
        <v>KMNum24</v>
      </c>
      <c r="J76" s="13">
        <f t="shared" si="2"/>
        <v>24</v>
      </c>
      <c r="L76" s="20"/>
      <c r="T76" s="24" t="s">
        <v>193</v>
      </c>
    </row>
    <row r="77">
      <c r="A77" s="9" t="s">
        <v>19</v>
      </c>
      <c r="B77" s="10" t="s">
        <v>20</v>
      </c>
      <c r="C77" s="10" t="s">
        <v>21</v>
      </c>
      <c r="D77" s="11" t="s">
        <v>141</v>
      </c>
      <c r="E77" s="11" t="s">
        <v>162</v>
      </c>
      <c r="F77" s="12" t="s">
        <v>194</v>
      </c>
      <c r="G77" s="13">
        <v>48.0</v>
      </c>
      <c r="H77" s="13">
        <v>66.0</v>
      </c>
      <c r="I77" s="23" t="str">
        <f t="shared" si="1"/>
        <v>KMNum25</v>
      </c>
      <c r="J77" s="13">
        <f t="shared" si="2"/>
        <v>25</v>
      </c>
      <c r="L77" s="16" t="s">
        <v>26</v>
      </c>
      <c r="T77" s="24" t="s">
        <v>195</v>
      </c>
    </row>
    <row r="78">
      <c r="A78" s="19" t="s">
        <v>19</v>
      </c>
      <c r="B78" s="10" t="s">
        <v>20</v>
      </c>
      <c r="C78" s="10" t="s">
        <v>21</v>
      </c>
      <c r="D78" s="11" t="s">
        <v>141</v>
      </c>
      <c r="E78" s="11" t="s">
        <v>162</v>
      </c>
      <c r="F78" s="12" t="s">
        <v>196</v>
      </c>
      <c r="G78" s="13">
        <v>50.0</v>
      </c>
      <c r="H78" s="13">
        <v>96.0</v>
      </c>
      <c r="I78" s="23" t="str">
        <f t="shared" si="1"/>
        <v>KMNum26</v>
      </c>
      <c r="J78" s="13">
        <f t="shared" si="2"/>
        <v>26</v>
      </c>
      <c r="L78" s="16" t="s">
        <v>26</v>
      </c>
      <c r="T78" s="24" t="s">
        <v>197</v>
      </c>
    </row>
    <row r="79">
      <c r="A79" s="9" t="s">
        <v>19</v>
      </c>
      <c r="B79" s="10" t="s">
        <v>20</v>
      </c>
      <c r="C79" s="10" t="s">
        <v>21</v>
      </c>
      <c r="D79" s="11" t="s">
        <v>141</v>
      </c>
      <c r="E79" s="10" t="s">
        <v>169</v>
      </c>
      <c r="F79" s="25" t="s">
        <v>198</v>
      </c>
      <c r="G79" s="13">
        <v>54.0</v>
      </c>
      <c r="H79" s="13">
        <v>96.0</v>
      </c>
      <c r="I79" s="23" t="str">
        <f t="shared" si="1"/>
        <v>KMNum27</v>
      </c>
      <c r="J79" s="13">
        <f t="shared" si="2"/>
        <v>27</v>
      </c>
      <c r="L79" s="16"/>
      <c r="T79" s="24" t="s">
        <v>199</v>
      </c>
    </row>
    <row r="80">
      <c r="A80" s="19" t="s">
        <v>19</v>
      </c>
      <c r="B80" s="10" t="s">
        <v>20</v>
      </c>
      <c r="C80" s="10" t="s">
        <v>21</v>
      </c>
      <c r="D80" s="11" t="s">
        <v>141</v>
      </c>
      <c r="E80" s="11" t="s">
        <v>200</v>
      </c>
      <c r="F80" s="12" t="s">
        <v>201</v>
      </c>
      <c r="G80" s="13">
        <v>36.0</v>
      </c>
      <c r="H80" s="13">
        <v>72.0</v>
      </c>
      <c r="I80" s="23" t="str">
        <f t="shared" si="1"/>
        <v>KMNum28</v>
      </c>
      <c r="J80" s="13">
        <f t="shared" si="2"/>
        <v>28</v>
      </c>
      <c r="L80" s="16" t="s">
        <v>26</v>
      </c>
      <c r="T80" s="24" t="s">
        <v>202</v>
      </c>
    </row>
    <row r="81">
      <c r="A81" s="9" t="s">
        <v>19</v>
      </c>
      <c r="B81" s="10" t="s">
        <v>20</v>
      </c>
      <c r="C81" s="10" t="s">
        <v>21</v>
      </c>
      <c r="D81" s="11" t="s">
        <v>141</v>
      </c>
      <c r="E81" s="11" t="s">
        <v>200</v>
      </c>
      <c r="F81" s="12" t="s">
        <v>203</v>
      </c>
      <c r="G81" s="13">
        <v>36.0</v>
      </c>
      <c r="H81" s="13">
        <v>96.0</v>
      </c>
      <c r="I81" s="23" t="str">
        <f t="shared" si="1"/>
        <v>KMNum29</v>
      </c>
      <c r="J81" s="13">
        <f t="shared" si="2"/>
        <v>29</v>
      </c>
      <c r="L81" s="16" t="s">
        <v>26</v>
      </c>
      <c r="T81" s="24" t="s">
        <v>204</v>
      </c>
    </row>
    <row r="82">
      <c r="A82" s="9" t="s">
        <v>19</v>
      </c>
      <c r="B82" s="10" t="s">
        <v>20</v>
      </c>
      <c r="C82" s="10" t="s">
        <v>21</v>
      </c>
      <c r="D82" s="11" t="s">
        <v>141</v>
      </c>
      <c r="E82" s="11" t="s">
        <v>200</v>
      </c>
      <c r="F82" s="12" t="s">
        <v>205</v>
      </c>
      <c r="G82" s="13">
        <v>36.0</v>
      </c>
      <c r="H82" s="13">
        <v>72.0</v>
      </c>
      <c r="I82" s="23" t="str">
        <f t="shared" si="1"/>
        <v>KMNum30</v>
      </c>
      <c r="J82" s="13">
        <f t="shared" si="2"/>
        <v>30</v>
      </c>
      <c r="L82" s="16" t="s">
        <v>26</v>
      </c>
      <c r="T82" s="24" t="s">
        <v>206</v>
      </c>
    </row>
    <row r="83">
      <c r="A83" s="19" t="s">
        <v>19</v>
      </c>
      <c r="B83" s="10" t="s">
        <v>20</v>
      </c>
      <c r="C83" s="10" t="s">
        <v>21</v>
      </c>
      <c r="D83" s="11" t="s">
        <v>141</v>
      </c>
      <c r="E83" s="11" t="s">
        <v>200</v>
      </c>
      <c r="F83" s="12" t="s">
        <v>207</v>
      </c>
      <c r="G83" s="13">
        <v>42.0</v>
      </c>
      <c r="H83" s="13">
        <v>96.0</v>
      </c>
      <c r="I83" s="23" t="str">
        <f t="shared" si="1"/>
        <v>KMNum31</v>
      </c>
      <c r="J83" s="13">
        <f t="shared" si="2"/>
        <v>31</v>
      </c>
      <c r="L83" s="16" t="s">
        <v>26</v>
      </c>
      <c r="T83" s="24" t="s">
        <v>208</v>
      </c>
    </row>
    <row r="84">
      <c r="A84" s="9" t="s">
        <v>19</v>
      </c>
      <c r="B84" s="10" t="s">
        <v>20</v>
      </c>
      <c r="C84" s="10" t="s">
        <v>21</v>
      </c>
      <c r="D84" s="11" t="s">
        <v>141</v>
      </c>
      <c r="E84" s="11" t="s">
        <v>200</v>
      </c>
      <c r="F84" s="12" t="s">
        <v>209</v>
      </c>
      <c r="G84" s="13">
        <v>48.0</v>
      </c>
      <c r="H84" s="13">
        <v>96.0</v>
      </c>
      <c r="I84" s="23" t="str">
        <f t="shared" si="1"/>
        <v>KMNum32</v>
      </c>
      <c r="J84" s="13">
        <f t="shared" si="2"/>
        <v>32</v>
      </c>
      <c r="L84" s="16" t="s">
        <v>26</v>
      </c>
      <c r="T84" s="24" t="s">
        <v>210</v>
      </c>
    </row>
    <row r="85">
      <c r="A85" s="9" t="s">
        <v>19</v>
      </c>
      <c r="B85" s="10" t="s">
        <v>20</v>
      </c>
      <c r="C85" s="10" t="s">
        <v>21</v>
      </c>
      <c r="D85" s="11" t="s">
        <v>141</v>
      </c>
      <c r="E85" s="11" t="s">
        <v>200</v>
      </c>
      <c r="F85" s="12" t="s">
        <v>211</v>
      </c>
      <c r="G85" s="13">
        <v>48.0</v>
      </c>
      <c r="H85" s="13">
        <v>96.0</v>
      </c>
      <c r="I85" s="23" t="str">
        <f t="shared" si="1"/>
        <v>KMNum33</v>
      </c>
      <c r="J85" s="13">
        <f t="shared" si="2"/>
        <v>33</v>
      </c>
      <c r="L85" s="16" t="s">
        <v>26</v>
      </c>
      <c r="T85" s="24" t="s">
        <v>212</v>
      </c>
    </row>
    <row r="86">
      <c r="A86" s="19" t="s">
        <v>19</v>
      </c>
      <c r="B86" s="10" t="s">
        <v>20</v>
      </c>
      <c r="C86" s="10" t="s">
        <v>21</v>
      </c>
      <c r="D86" s="11" t="s">
        <v>141</v>
      </c>
      <c r="E86" s="11" t="s">
        <v>200</v>
      </c>
      <c r="F86" s="12" t="s">
        <v>213</v>
      </c>
      <c r="G86" s="11"/>
      <c r="H86" s="11"/>
      <c r="I86" s="23" t="str">
        <f t="shared" si="1"/>
        <v>KMNum34</v>
      </c>
      <c r="J86" s="13">
        <f t="shared" si="2"/>
        <v>34</v>
      </c>
      <c r="L86" s="16" t="s">
        <v>26</v>
      </c>
      <c r="T86" s="24" t="s">
        <v>214</v>
      </c>
    </row>
    <row r="87">
      <c r="A87" s="9" t="s">
        <v>19</v>
      </c>
      <c r="B87" s="10" t="s">
        <v>20</v>
      </c>
      <c r="C87" s="10" t="s">
        <v>21</v>
      </c>
      <c r="D87" s="11" t="s">
        <v>141</v>
      </c>
      <c r="E87" s="11" t="s">
        <v>215</v>
      </c>
      <c r="F87" s="12" t="s">
        <v>216</v>
      </c>
      <c r="G87" s="13">
        <v>18.0</v>
      </c>
      <c r="H87" s="13">
        <v>30.0</v>
      </c>
      <c r="I87" s="23" t="str">
        <f t="shared" si="1"/>
        <v>KMNum35</v>
      </c>
      <c r="J87" s="13">
        <f t="shared" si="2"/>
        <v>35</v>
      </c>
      <c r="L87" s="20"/>
      <c r="T87" s="24" t="s">
        <v>217</v>
      </c>
    </row>
    <row r="88">
      <c r="A88" s="9" t="s">
        <v>19</v>
      </c>
      <c r="B88" s="10" t="s">
        <v>20</v>
      </c>
      <c r="C88" s="10" t="s">
        <v>21</v>
      </c>
      <c r="D88" s="11" t="s">
        <v>141</v>
      </c>
      <c r="E88" s="11" t="s">
        <v>215</v>
      </c>
      <c r="F88" s="12" t="s">
        <v>218</v>
      </c>
      <c r="G88" s="13">
        <v>18.0</v>
      </c>
      <c r="H88" s="13">
        <v>36.0</v>
      </c>
      <c r="I88" s="23" t="str">
        <f t="shared" si="1"/>
        <v>KMNum36</v>
      </c>
      <c r="J88" s="13">
        <f t="shared" si="2"/>
        <v>36</v>
      </c>
      <c r="L88" s="16" t="s">
        <v>26</v>
      </c>
      <c r="T88" s="24" t="s">
        <v>219</v>
      </c>
    </row>
    <row r="89">
      <c r="A89" s="19" t="s">
        <v>19</v>
      </c>
      <c r="B89" s="10" t="s">
        <v>20</v>
      </c>
      <c r="C89" s="10" t="s">
        <v>21</v>
      </c>
      <c r="D89" s="11" t="s">
        <v>141</v>
      </c>
      <c r="E89" s="11" t="s">
        <v>215</v>
      </c>
      <c r="F89" s="12" t="s">
        <v>220</v>
      </c>
      <c r="G89" s="13">
        <v>18.0</v>
      </c>
      <c r="H89" s="13">
        <v>30.0</v>
      </c>
      <c r="I89" s="23" t="str">
        <f t="shared" si="1"/>
        <v>KMNum37</v>
      </c>
      <c r="J89" s="13">
        <f t="shared" si="2"/>
        <v>37</v>
      </c>
      <c r="L89" s="16" t="s">
        <v>26</v>
      </c>
      <c r="T89" s="24" t="s">
        <v>221</v>
      </c>
    </row>
    <row r="90">
      <c r="A90" s="9" t="s">
        <v>19</v>
      </c>
      <c r="B90" s="10" t="s">
        <v>20</v>
      </c>
      <c r="C90" s="10" t="s">
        <v>21</v>
      </c>
      <c r="D90" s="11" t="s">
        <v>141</v>
      </c>
      <c r="E90" s="11" t="s">
        <v>215</v>
      </c>
      <c r="F90" s="12" t="s">
        <v>222</v>
      </c>
      <c r="G90" s="13">
        <v>18.0</v>
      </c>
      <c r="H90" s="13">
        <v>30.0</v>
      </c>
      <c r="I90" s="23" t="str">
        <f t="shared" si="1"/>
        <v>KMNum38</v>
      </c>
      <c r="J90" s="13">
        <f t="shared" si="2"/>
        <v>38</v>
      </c>
      <c r="L90" s="16" t="s">
        <v>26</v>
      </c>
      <c r="T90" s="24" t="s">
        <v>223</v>
      </c>
    </row>
    <row r="91">
      <c r="A91" s="19" t="s">
        <v>19</v>
      </c>
      <c r="B91" s="10" t="s">
        <v>20</v>
      </c>
      <c r="C91" s="10" t="s">
        <v>21</v>
      </c>
      <c r="D91" s="11" t="s">
        <v>141</v>
      </c>
      <c r="E91" s="11" t="s">
        <v>215</v>
      </c>
      <c r="F91" s="12" t="s">
        <v>224</v>
      </c>
      <c r="G91" s="13">
        <v>18.0</v>
      </c>
      <c r="H91" s="13">
        <v>30.0</v>
      </c>
      <c r="I91" s="23" t="str">
        <f t="shared" si="1"/>
        <v>KMNum39</v>
      </c>
      <c r="J91" s="13">
        <f t="shared" si="2"/>
        <v>39</v>
      </c>
      <c r="L91" s="16" t="s">
        <v>26</v>
      </c>
      <c r="T91" s="24" t="s">
        <v>225</v>
      </c>
    </row>
    <row r="92">
      <c r="A92" s="9" t="s">
        <v>19</v>
      </c>
      <c r="B92" s="10" t="s">
        <v>20</v>
      </c>
      <c r="C92" s="10" t="s">
        <v>21</v>
      </c>
      <c r="D92" s="11" t="s">
        <v>141</v>
      </c>
      <c r="E92" s="11" t="s">
        <v>215</v>
      </c>
      <c r="F92" s="12" t="s">
        <v>226</v>
      </c>
      <c r="G92" s="13">
        <v>18.0</v>
      </c>
      <c r="H92" s="13">
        <v>30.0</v>
      </c>
      <c r="I92" s="23" t="str">
        <f t="shared" si="1"/>
        <v>KMNum40</v>
      </c>
      <c r="J92" s="13">
        <f t="shared" si="2"/>
        <v>40</v>
      </c>
      <c r="L92" s="16" t="s">
        <v>26</v>
      </c>
      <c r="T92" s="24" t="s">
        <v>227</v>
      </c>
    </row>
    <row r="93">
      <c r="A93" s="9" t="s">
        <v>19</v>
      </c>
      <c r="B93" s="10" t="s">
        <v>20</v>
      </c>
      <c r="C93" s="10" t="s">
        <v>21</v>
      </c>
      <c r="D93" s="11" t="s">
        <v>141</v>
      </c>
      <c r="E93" s="11" t="s">
        <v>215</v>
      </c>
      <c r="F93" s="12" t="s">
        <v>228</v>
      </c>
      <c r="G93" s="13">
        <v>18.0</v>
      </c>
      <c r="H93" s="13">
        <v>30.0</v>
      </c>
      <c r="I93" s="23" t="str">
        <f t="shared" si="1"/>
        <v>KMNum41</v>
      </c>
      <c r="J93" s="13">
        <f t="shared" si="2"/>
        <v>41</v>
      </c>
      <c r="L93" s="20"/>
      <c r="T93" s="24" t="s">
        <v>229</v>
      </c>
    </row>
    <row r="94">
      <c r="A94" s="19" t="s">
        <v>19</v>
      </c>
      <c r="B94" s="10" t="s">
        <v>20</v>
      </c>
      <c r="C94" s="10" t="s">
        <v>21</v>
      </c>
      <c r="D94" s="11" t="s">
        <v>141</v>
      </c>
      <c r="E94" s="11" t="s">
        <v>215</v>
      </c>
      <c r="F94" s="12" t="s">
        <v>230</v>
      </c>
      <c r="G94" s="13">
        <v>18.0</v>
      </c>
      <c r="H94" s="13">
        <v>30.0</v>
      </c>
      <c r="I94" s="23" t="str">
        <f t="shared" si="1"/>
        <v>KMNum42</v>
      </c>
      <c r="J94" s="13">
        <f t="shared" si="2"/>
        <v>42</v>
      </c>
      <c r="L94" s="16" t="s">
        <v>26</v>
      </c>
      <c r="T94" s="24" t="s">
        <v>231</v>
      </c>
    </row>
    <row r="95">
      <c r="A95" s="9" t="s">
        <v>19</v>
      </c>
      <c r="B95" s="10" t="s">
        <v>20</v>
      </c>
      <c r="C95" s="10" t="s">
        <v>21</v>
      </c>
      <c r="D95" s="11" t="s">
        <v>141</v>
      </c>
      <c r="E95" s="11" t="s">
        <v>215</v>
      </c>
      <c r="F95" s="12" t="s">
        <v>232</v>
      </c>
      <c r="G95" s="13">
        <v>24.0</v>
      </c>
      <c r="H95" s="13">
        <v>42.0</v>
      </c>
      <c r="I95" s="23" t="str">
        <f t="shared" si="1"/>
        <v>KMNum43</v>
      </c>
      <c r="J95" s="13">
        <f t="shared" si="2"/>
        <v>43</v>
      </c>
      <c r="L95" s="20"/>
      <c r="T95" s="24" t="s">
        <v>233</v>
      </c>
    </row>
    <row r="96">
      <c r="A96" s="9" t="s">
        <v>19</v>
      </c>
      <c r="B96" s="10" t="s">
        <v>20</v>
      </c>
      <c r="C96" s="10" t="s">
        <v>21</v>
      </c>
      <c r="D96" s="11" t="s">
        <v>141</v>
      </c>
      <c r="E96" s="11" t="s">
        <v>215</v>
      </c>
      <c r="F96" s="12" t="s">
        <v>234</v>
      </c>
      <c r="G96" s="13">
        <v>24.0</v>
      </c>
      <c r="H96" s="13">
        <v>42.0</v>
      </c>
      <c r="I96" s="23" t="str">
        <f t="shared" si="1"/>
        <v>KMNum44</v>
      </c>
      <c r="J96" s="13">
        <f t="shared" si="2"/>
        <v>44</v>
      </c>
      <c r="L96" s="16" t="s">
        <v>26</v>
      </c>
      <c r="T96" s="24" t="s">
        <v>235</v>
      </c>
    </row>
    <row r="97">
      <c r="A97" s="19" t="s">
        <v>19</v>
      </c>
      <c r="B97" s="10" t="s">
        <v>20</v>
      </c>
      <c r="C97" s="10" t="s">
        <v>21</v>
      </c>
      <c r="D97" s="11" t="s">
        <v>141</v>
      </c>
      <c r="E97" s="11" t="s">
        <v>215</v>
      </c>
      <c r="F97" s="12" t="s">
        <v>236</v>
      </c>
      <c r="G97" s="13">
        <v>24.0</v>
      </c>
      <c r="H97" s="13">
        <v>42.0</v>
      </c>
      <c r="I97" s="23" t="str">
        <f t="shared" si="1"/>
        <v>KMNum45</v>
      </c>
      <c r="J97" s="13">
        <f t="shared" si="2"/>
        <v>45</v>
      </c>
      <c r="L97" s="16" t="s">
        <v>26</v>
      </c>
      <c r="T97" s="24" t="s">
        <v>237</v>
      </c>
    </row>
    <row r="98">
      <c r="A98" s="9" t="s">
        <v>19</v>
      </c>
      <c r="B98" s="10" t="s">
        <v>20</v>
      </c>
      <c r="C98" s="10" t="s">
        <v>21</v>
      </c>
      <c r="D98" s="11" t="s">
        <v>141</v>
      </c>
      <c r="E98" s="11" t="s">
        <v>215</v>
      </c>
      <c r="F98" s="12" t="s">
        <v>238</v>
      </c>
      <c r="G98" s="13">
        <v>24.0</v>
      </c>
      <c r="H98" s="13">
        <v>42.0</v>
      </c>
      <c r="I98" s="23" t="str">
        <f t="shared" si="1"/>
        <v>KMNum46</v>
      </c>
      <c r="J98" s="13">
        <f t="shared" si="2"/>
        <v>46</v>
      </c>
      <c r="L98" s="16" t="s">
        <v>26</v>
      </c>
      <c r="T98" s="24" t="s">
        <v>239</v>
      </c>
    </row>
    <row r="99">
      <c r="A99" s="9" t="s">
        <v>19</v>
      </c>
      <c r="B99" s="10" t="s">
        <v>20</v>
      </c>
      <c r="C99" s="10" t="s">
        <v>21</v>
      </c>
      <c r="D99" s="11" t="s">
        <v>141</v>
      </c>
      <c r="E99" s="11" t="s">
        <v>215</v>
      </c>
      <c r="F99" s="12" t="s">
        <v>240</v>
      </c>
      <c r="G99" s="13">
        <v>24.0</v>
      </c>
      <c r="H99" s="13">
        <v>42.0</v>
      </c>
      <c r="I99" s="23" t="str">
        <f t="shared" si="1"/>
        <v>KMNum47</v>
      </c>
      <c r="J99" s="13">
        <f t="shared" si="2"/>
        <v>47</v>
      </c>
      <c r="L99" s="20"/>
      <c r="T99" s="24" t="s">
        <v>241</v>
      </c>
    </row>
    <row r="100">
      <c r="A100" s="19" t="s">
        <v>19</v>
      </c>
      <c r="B100" s="10" t="s">
        <v>20</v>
      </c>
      <c r="C100" s="10" t="s">
        <v>21</v>
      </c>
      <c r="D100" s="11" t="s">
        <v>141</v>
      </c>
      <c r="E100" s="11" t="s">
        <v>215</v>
      </c>
      <c r="F100" s="12" t="s">
        <v>242</v>
      </c>
      <c r="G100" s="13">
        <v>24.0</v>
      </c>
      <c r="H100" s="13">
        <v>42.0</v>
      </c>
      <c r="I100" s="23" t="str">
        <f t="shared" si="1"/>
        <v>KMNum48</v>
      </c>
      <c r="J100" s="13">
        <f t="shared" si="2"/>
        <v>48</v>
      </c>
      <c r="L100" s="16" t="s">
        <v>26</v>
      </c>
      <c r="T100" s="24" t="s">
        <v>243</v>
      </c>
    </row>
    <row r="101">
      <c r="A101" s="9" t="s">
        <v>19</v>
      </c>
      <c r="B101" s="10" t="s">
        <v>20</v>
      </c>
      <c r="C101" s="10" t="s">
        <v>21</v>
      </c>
      <c r="D101" s="11" t="s">
        <v>141</v>
      </c>
      <c r="E101" s="11" t="s">
        <v>215</v>
      </c>
      <c r="F101" s="12" t="s">
        <v>244</v>
      </c>
      <c r="G101" s="13">
        <v>24.0</v>
      </c>
      <c r="H101" s="13">
        <v>40.0</v>
      </c>
      <c r="I101" s="23" t="str">
        <f t="shared" si="1"/>
        <v>KMNum49</v>
      </c>
      <c r="J101" s="13">
        <f t="shared" si="2"/>
        <v>49</v>
      </c>
      <c r="L101" s="20"/>
      <c r="T101" s="24" t="s">
        <v>245</v>
      </c>
    </row>
    <row r="102">
      <c r="A102" s="19" t="s">
        <v>19</v>
      </c>
      <c r="B102" s="10" t="s">
        <v>20</v>
      </c>
      <c r="C102" s="10" t="s">
        <v>21</v>
      </c>
      <c r="D102" s="11" t="s">
        <v>141</v>
      </c>
      <c r="E102" s="11" t="s">
        <v>215</v>
      </c>
      <c r="F102" s="12" t="s">
        <v>246</v>
      </c>
      <c r="G102" s="13">
        <v>24.0</v>
      </c>
      <c r="H102" s="13">
        <v>40.0</v>
      </c>
      <c r="I102" s="23" t="str">
        <f t="shared" si="1"/>
        <v>KMNum50</v>
      </c>
      <c r="J102" s="13">
        <f t="shared" si="2"/>
        <v>50</v>
      </c>
      <c r="L102" s="16" t="s">
        <v>26</v>
      </c>
      <c r="T102" s="24" t="s">
        <v>247</v>
      </c>
    </row>
    <row r="103">
      <c r="A103" s="9" t="s">
        <v>19</v>
      </c>
      <c r="B103" s="10" t="s">
        <v>20</v>
      </c>
      <c r="C103" s="10" t="s">
        <v>21</v>
      </c>
      <c r="D103" s="11" t="s">
        <v>141</v>
      </c>
      <c r="E103" s="11" t="s">
        <v>215</v>
      </c>
      <c r="F103" s="12" t="s">
        <v>248</v>
      </c>
      <c r="G103" s="13">
        <v>24.0</v>
      </c>
      <c r="H103" s="13">
        <v>40.0</v>
      </c>
      <c r="I103" s="23" t="str">
        <f t="shared" si="1"/>
        <v>KMNum51</v>
      </c>
      <c r="J103" s="13">
        <f t="shared" si="2"/>
        <v>51</v>
      </c>
      <c r="L103" s="16" t="s">
        <v>26</v>
      </c>
      <c r="T103" s="24" t="s">
        <v>249</v>
      </c>
    </row>
    <row r="104">
      <c r="A104" s="9" t="s">
        <v>19</v>
      </c>
      <c r="B104" s="10" t="s">
        <v>20</v>
      </c>
      <c r="C104" s="10" t="s">
        <v>21</v>
      </c>
      <c r="D104" s="11" t="s">
        <v>141</v>
      </c>
      <c r="E104" s="11" t="s">
        <v>215</v>
      </c>
      <c r="F104" s="12" t="s">
        <v>250</v>
      </c>
      <c r="G104" s="13">
        <v>24.0</v>
      </c>
      <c r="H104" s="13">
        <v>40.0</v>
      </c>
      <c r="I104" s="23" t="str">
        <f t="shared" si="1"/>
        <v>KMNum52</v>
      </c>
      <c r="J104" s="13">
        <f t="shared" si="2"/>
        <v>52</v>
      </c>
      <c r="L104" s="16" t="s">
        <v>26</v>
      </c>
      <c r="T104" s="24" t="s">
        <v>251</v>
      </c>
    </row>
    <row r="105">
      <c r="A105" s="19" t="s">
        <v>19</v>
      </c>
      <c r="B105" s="10" t="s">
        <v>20</v>
      </c>
      <c r="C105" s="10" t="s">
        <v>21</v>
      </c>
      <c r="D105" s="11" t="s">
        <v>141</v>
      </c>
      <c r="E105" s="11" t="s">
        <v>215</v>
      </c>
      <c r="F105" s="12" t="s">
        <v>252</v>
      </c>
      <c r="G105" s="13">
        <v>24.0</v>
      </c>
      <c r="H105" s="13">
        <v>40.0</v>
      </c>
      <c r="I105" s="23" t="str">
        <f t="shared" si="1"/>
        <v>KMNum53</v>
      </c>
      <c r="J105" s="13">
        <f t="shared" si="2"/>
        <v>53</v>
      </c>
      <c r="L105" s="20"/>
      <c r="T105" s="24" t="s">
        <v>253</v>
      </c>
    </row>
    <row r="106">
      <c r="A106" s="9" t="s">
        <v>19</v>
      </c>
      <c r="B106" s="10" t="s">
        <v>20</v>
      </c>
      <c r="C106" s="10" t="s">
        <v>21</v>
      </c>
      <c r="D106" s="11" t="s">
        <v>141</v>
      </c>
      <c r="E106" s="11" t="s">
        <v>215</v>
      </c>
      <c r="F106" s="12" t="s">
        <v>254</v>
      </c>
      <c r="G106" s="13">
        <v>24.0</v>
      </c>
      <c r="H106" s="13">
        <v>40.0</v>
      </c>
      <c r="I106" s="23" t="str">
        <f t="shared" si="1"/>
        <v>KMNum54</v>
      </c>
      <c r="J106" s="13">
        <f t="shared" si="2"/>
        <v>54</v>
      </c>
      <c r="L106" s="16" t="s">
        <v>26</v>
      </c>
      <c r="T106" s="24" t="s">
        <v>255</v>
      </c>
    </row>
    <row r="107">
      <c r="A107" s="9" t="s">
        <v>19</v>
      </c>
      <c r="B107" s="10" t="s">
        <v>20</v>
      </c>
      <c r="C107" s="10" t="s">
        <v>21</v>
      </c>
      <c r="D107" s="11" t="s">
        <v>141</v>
      </c>
      <c r="E107" s="11" t="s">
        <v>215</v>
      </c>
      <c r="F107" s="22" t="s">
        <v>256</v>
      </c>
      <c r="G107" s="13">
        <v>24.0</v>
      </c>
      <c r="H107" s="13">
        <v>36.0</v>
      </c>
      <c r="I107" s="23" t="str">
        <f t="shared" si="1"/>
        <v>KMNum55</v>
      </c>
      <c r="J107" s="13">
        <f t="shared" si="2"/>
        <v>55</v>
      </c>
      <c r="L107" s="16" t="s">
        <v>26</v>
      </c>
      <c r="T107" s="24" t="s">
        <v>257</v>
      </c>
    </row>
    <row r="108">
      <c r="A108" s="19" t="s">
        <v>19</v>
      </c>
      <c r="B108" s="10" t="s">
        <v>20</v>
      </c>
      <c r="C108" s="10" t="s">
        <v>21</v>
      </c>
      <c r="D108" s="11" t="s">
        <v>141</v>
      </c>
      <c r="E108" s="11" t="s">
        <v>215</v>
      </c>
      <c r="F108" s="22" t="s">
        <v>258</v>
      </c>
      <c r="G108" s="13">
        <v>24.0</v>
      </c>
      <c r="H108" s="13">
        <v>48.0</v>
      </c>
      <c r="I108" s="23" t="str">
        <f t="shared" si="1"/>
        <v>KMNum56</v>
      </c>
      <c r="J108" s="13">
        <f t="shared" si="2"/>
        <v>56</v>
      </c>
      <c r="L108" s="20"/>
      <c r="T108" s="24" t="s">
        <v>259</v>
      </c>
    </row>
    <row r="109">
      <c r="A109" s="9" t="s">
        <v>19</v>
      </c>
      <c r="B109" s="10" t="s">
        <v>20</v>
      </c>
      <c r="C109" s="10" t="s">
        <v>21</v>
      </c>
      <c r="D109" s="11" t="s">
        <v>141</v>
      </c>
      <c r="E109" s="11" t="s">
        <v>215</v>
      </c>
      <c r="F109" s="12" t="s">
        <v>260</v>
      </c>
      <c r="G109" s="13">
        <v>30.0</v>
      </c>
      <c r="H109" s="13">
        <v>60.0</v>
      </c>
      <c r="I109" s="23" t="str">
        <f t="shared" si="1"/>
        <v>KMNum57</v>
      </c>
      <c r="J109" s="13">
        <f t="shared" si="2"/>
        <v>57</v>
      </c>
      <c r="L109" s="16" t="s">
        <v>26</v>
      </c>
      <c r="T109" s="24" t="s">
        <v>261</v>
      </c>
    </row>
    <row r="110">
      <c r="A110" s="9" t="s">
        <v>19</v>
      </c>
      <c r="B110" s="10" t="s">
        <v>20</v>
      </c>
      <c r="C110" s="10" t="s">
        <v>21</v>
      </c>
      <c r="D110" s="11" t="s">
        <v>141</v>
      </c>
      <c r="E110" s="11" t="s">
        <v>215</v>
      </c>
      <c r="F110" s="22" t="s">
        <v>262</v>
      </c>
      <c r="G110" s="13">
        <v>30.0</v>
      </c>
      <c r="H110" s="13">
        <v>48.0</v>
      </c>
      <c r="I110" s="23" t="str">
        <f t="shared" si="1"/>
        <v>KMNum58</v>
      </c>
      <c r="J110" s="13">
        <f t="shared" si="2"/>
        <v>58</v>
      </c>
      <c r="L110" s="20"/>
      <c r="T110" s="24" t="s">
        <v>263</v>
      </c>
    </row>
    <row r="111">
      <c r="A111" s="19" t="s">
        <v>19</v>
      </c>
      <c r="B111" s="10" t="s">
        <v>20</v>
      </c>
      <c r="C111" s="10" t="s">
        <v>21</v>
      </c>
      <c r="D111" s="11" t="s">
        <v>141</v>
      </c>
      <c r="E111" s="11" t="s">
        <v>215</v>
      </c>
      <c r="F111" s="12" t="s">
        <v>264</v>
      </c>
      <c r="G111" s="13">
        <v>36.0</v>
      </c>
      <c r="H111" s="13">
        <v>60.0</v>
      </c>
      <c r="I111" s="23" t="str">
        <f t="shared" si="1"/>
        <v>KMNum59</v>
      </c>
      <c r="J111" s="13">
        <f t="shared" si="2"/>
        <v>59</v>
      </c>
      <c r="L111" s="20"/>
      <c r="T111" s="24" t="s">
        <v>265</v>
      </c>
    </row>
    <row r="112">
      <c r="A112" s="9" t="s">
        <v>19</v>
      </c>
      <c r="B112" s="10" t="s">
        <v>20</v>
      </c>
      <c r="C112" s="10" t="s">
        <v>21</v>
      </c>
      <c r="D112" s="11" t="s">
        <v>141</v>
      </c>
      <c r="E112" s="11" t="s">
        <v>215</v>
      </c>
      <c r="F112" s="12" t="s">
        <v>266</v>
      </c>
      <c r="G112" s="13">
        <v>42.0</v>
      </c>
      <c r="H112" s="13">
        <v>50.0</v>
      </c>
      <c r="I112" s="23" t="str">
        <f t="shared" si="1"/>
        <v>KMNum60</v>
      </c>
      <c r="J112" s="13">
        <f t="shared" si="2"/>
        <v>60</v>
      </c>
      <c r="L112" s="20"/>
      <c r="T112" s="24" t="s">
        <v>267</v>
      </c>
    </row>
    <row r="113">
      <c r="A113" s="19" t="s">
        <v>19</v>
      </c>
      <c r="B113" s="10" t="s">
        <v>20</v>
      </c>
      <c r="C113" s="10" t="s">
        <v>21</v>
      </c>
      <c r="D113" s="11" t="s">
        <v>141</v>
      </c>
      <c r="E113" s="11" t="s">
        <v>215</v>
      </c>
      <c r="F113" s="12" t="s">
        <v>268</v>
      </c>
      <c r="G113" s="13">
        <v>42.0</v>
      </c>
      <c r="H113" s="13">
        <v>60.0</v>
      </c>
      <c r="I113" s="23" t="str">
        <f t="shared" si="1"/>
        <v>KMNum61</v>
      </c>
      <c r="J113" s="13">
        <f t="shared" si="2"/>
        <v>61</v>
      </c>
      <c r="L113" s="20"/>
      <c r="T113" s="24" t="s">
        <v>269</v>
      </c>
    </row>
    <row r="114">
      <c r="A114" s="9" t="s">
        <v>19</v>
      </c>
      <c r="B114" s="10" t="s">
        <v>20</v>
      </c>
      <c r="C114" s="10" t="s">
        <v>21</v>
      </c>
      <c r="D114" s="11" t="s">
        <v>141</v>
      </c>
      <c r="E114" s="11" t="s">
        <v>215</v>
      </c>
      <c r="F114" s="12" t="s">
        <v>270</v>
      </c>
      <c r="G114" s="13">
        <v>42.0</v>
      </c>
      <c r="H114" s="13">
        <v>60.0</v>
      </c>
      <c r="I114" s="23" t="str">
        <f t="shared" si="1"/>
        <v>KMNum62</v>
      </c>
      <c r="J114" s="13">
        <f t="shared" si="2"/>
        <v>62</v>
      </c>
      <c r="L114" s="20"/>
      <c r="T114" s="24" t="s">
        <v>271</v>
      </c>
    </row>
    <row r="115">
      <c r="A115" s="9" t="s">
        <v>19</v>
      </c>
      <c r="B115" s="10" t="s">
        <v>20</v>
      </c>
      <c r="C115" s="10" t="s">
        <v>21</v>
      </c>
      <c r="D115" s="11" t="s">
        <v>141</v>
      </c>
      <c r="E115" s="11" t="s">
        <v>215</v>
      </c>
      <c r="F115" s="12" t="s">
        <v>272</v>
      </c>
      <c r="G115" s="13">
        <v>42.0</v>
      </c>
      <c r="H115" s="13">
        <v>66.0</v>
      </c>
      <c r="I115" s="23" t="str">
        <f t="shared" si="1"/>
        <v>KMNum63</v>
      </c>
      <c r="J115" s="13">
        <f t="shared" si="2"/>
        <v>63</v>
      </c>
      <c r="L115" s="20"/>
      <c r="T115" s="24" t="s">
        <v>273</v>
      </c>
    </row>
    <row r="116">
      <c r="A116" s="19" t="s">
        <v>19</v>
      </c>
      <c r="B116" s="10" t="s">
        <v>20</v>
      </c>
      <c r="C116" s="10" t="s">
        <v>21</v>
      </c>
      <c r="D116" s="11" t="s">
        <v>141</v>
      </c>
      <c r="E116" s="10" t="s">
        <v>215</v>
      </c>
      <c r="F116" s="25" t="s">
        <v>274</v>
      </c>
      <c r="G116" s="13">
        <v>48.0</v>
      </c>
      <c r="H116" s="11"/>
      <c r="I116" s="23" t="str">
        <f t="shared" si="1"/>
        <v>KMNum64</v>
      </c>
      <c r="J116" s="13">
        <f t="shared" si="2"/>
        <v>64</v>
      </c>
      <c r="L116" s="20"/>
      <c r="T116" s="24" t="s">
        <v>275</v>
      </c>
    </row>
    <row r="117">
      <c r="A117" s="9" t="s">
        <v>19</v>
      </c>
      <c r="B117" s="10" t="s">
        <v>20</v>
      </c>
      <c r="C117" s="10" t="s">
        <v>21</v>
      </c>
      <c r="D117" s="11" t="s">
        <v>141</v>
      </c>
      <c r="E117" s="11" t="s">
        <v>215</v>
      </c>
      <c r="F117" s="12" t="s">
        <v>276</v>
      </c>
      <c r="G117" s="13">
        <v>48.0</v>
      </c>
      <c r="H117" s="13">
        <v>60.0</v>
      </c>
      <c r="I117" s="23" t="str">
        <f t="shared" si="1"/>
        <v>KMNum65</v>
      </c>
      <c r="J117" s="13">
        <f t="shared" si="2"/>
        <v>65</v>
      </c>
      <c r="L117" s="20"/>
      <c r="T117" s="24" t="s">
        <v>277</v>
      </c>
    </row>
    <row r="118">
      <c r="A118" s="9" t="s">
        <v>19</v>
      </c>
      <c r="B118" s="10" t="s">
        <v>20</v>
      </c>
      <c r="C118" s="10" t="s">
        <v>21</v>
      </c>
      <c r="D118" s="11" t="s">
        <v>141</v>
      </c>
      <c r="E118" s="11" t="s">
        <v>215</v>
      </c>
      <c r="F118" s="12" t="s">
        <v>278</v>
      </c>
      <c r="G118" s="13">
        <v>54.0</v>
      </c>
      <c r="H118" s="13">
        <v>66.0</v>
      </c>
      <c r="I118" s="23" t="str">
        <f t="shared" si="1"/>
        <v>KMNum66</v>
      </c>
      <c r="J118" s="13">
        <f t="shared" si="2"/>
        <v>66</v>
      </c>
      <c r="L118" s="20"/>
      <c r="T118" s="24" t="s">
        <v>279</v>
      </c>
    </row>
    <row r="119">
      <c r="A119" s="19" t="s">
        <v>19</v>
      </c>
      <c r="B119" s="10" t="s">
        <v>20</v>
      </c>
      <c r="C119" s="10" t="s">
        <v>21</v>
      </c>
      <c r="D119" s="11" t="s">
        <v>141</v>
      </c>
      <c r="E119" s="11" t="s">
        <v>215</v>
      </c>
      <c r="F119" s="12" t="s">
        <v>280</v>
      </c>
      <c r="G119" s="13">
        <v>54.0</v>
      </c>
      <c r="H119" s="13">
        <v>60.0</v>
      </c>
      <c r="I119" s="23" t="str">
        <f t="shared" si="1"/>
        <v>KMNum67</v>
      </c>
      <c r="J119" s="13">
        <f t="shared" si="2"/>
        <v>67</v>
      </c>
      <c r="L119" s="20"/>
      <c r="T119" s="24" t="s">
        <v>281</v>
      </c>
    </row>
    <row r="120">
      <c r="A120" s="9" t="s">
        <v>19</v>
      </c>
      <c r="B120" s="10" t="s">
        <v>20</v>
      </c>
      <c r="C120" s="10" t="s">
        <v>21</v>
      </c>
      <c r="D120" s="11" t="s">
        <v>141</v>
      </c>
      <c r="E120" s="10" t="s">
        <v>215</v>
      </c>
      <c r="F120" s="25" t="s">
        <v>282</v>
      </c>
      <c r="G120" s="13">
        <v>60.0</v>
      </c>
      <c r="H120" s="11"/>
      <c r="I120" s="23" t="str">
        <f t="shared" si="1"/>
        <v>KMNum68</v>
      </c>
      <c r="J120" s="13">
        <f t="shared" si="2"/>
        <v>68</v>
      </c>
      <c r="L120" s="20"/>
      <c r="T120" s="24" t="s">
        <v>283</v>
      </c>
    </row>
    <row r="121">
      <c r="A121" s="9" t="s">
        <v>19</v>
      </c>
      <c r="B121" s="10" t="s">
        <v>20</v>
      </c>
      <c r="C121" s="10" t="s">
        <v>21</v>
      </c>
      <c r="D121" s="11" t="s">
        <v>141</v>
      </c>
      <c r="E121" s="11" t="s">
        <v>215</v>
      </c>
      <c r="F121" s="12" t="s">
        <v>284</v>
      </c>
      <c r="G121" s="13">
        <v>60.0</v>
      </c>
      <c r="H121" s="13">
        <v>72.0</v>
      </c>
      <c r="I121" s="23" t="str">
        <f t="shared" si="1"/>
        <v>KMNum69</v>
      </c>
      <c r="J121" s="13">
        <f t="shared" si="2"/>
        <v>69</v>
      </c>
      <c r="L121" s="20"/>
      <c r="T121" s="24" t="s">
        <v>285</v>
      </c>
    </row>
    <row r="122">
      <c r="A122" s="19" t="s">
        <v>19</v>
      </c>
      <c r="B122" s="10" t="s">
        <v>20</v>
      </c>
      <c r="C122" s="10" t="s">
        <v>21</v>
      </c>
      <c r="D122" s="11" t="s">
        <v>141</v>
      </c>
      <c r="E122" s="11" t="s">
        <v>215</v>
      </c>
      <c r="F122" s="12" t="s">
        <v>286</v>
      </c>
      <c r="G122" s="13">
        <v>72.0</v>
      </c>
      <c r="H122" s="13">
        <v>96.0</v>
      </c>
      <c r="I122" s="23" t="str">
        <f t="shared" si="1"/>
        <v>KMNum70</v>
      </c>
      <c r="J122" s="13">
        <f t="shared" si="2"/>
        <v>70</v>
      </c>
      <c r="L122" s="20"/>
      <c r="T122" s="24" t="s">
        <v>287</v>
      </c>
    </row>
    <row r="123">
      <c r="A123" s="9" t="s">
        <v>19</v>
      </c>
      <c r="B123" s="10" t="s">
        <v>20</v>
      </c>
      <c r="C123" s="10" t="s">
        <v>21</v>
      </c>
      <c r="D123" s="11" t="s">
        <v>141</v>
      </c>
      <c r="E123" s="10" t="s">
        <v>215</v>
      </c>
      <c r="F123" s="25" t="s">
        <v>288</v>
      </c>
      <c r="G123" s="11"/>
      <c r="H123" s="11"/>
      <c r="I123" s="23" t="str">
        <f t="shared" si="1"/>
        <v>KMNum71</v>
      </c>
      <c r="J123" s="13">
        <f t="shared" si="2"/>
        <v>71</v>
      </c>
      <c r="L123" s="20"/>
      <c r="T123" s="24" t="s">
        <v>289</v>
      </c>
    </row>
    <row r="124">
      <c r="A124" s="19" t="s">
        <v>19</v>
      </c>
      <c r="B124" s="10" t="s">
        <v>20</v>
      </c>
      <c r="C124" s="10" t="s">
        <v>21</v>
      </c>
      <c r="D124" s="11" t="s">
        <v>141</v>
      </c>
      <c r="E124" s="10" t="s">
        <v>290</v>
      </c>
      <c r="F124" s="25" t="s">
        <v>291</v>
      </c>
      <c r="G124" s="13">
        <v>30.0</v>
      </c>
      <c r="H124" s="13">
        <v>48.0</v>
      </c>
      <c r="I124" s="23" t="str">
        <f t="shared" si="1"/>
        <v>KMNum72</v>
      </c>
      <c r="J124" s="13">
        <f t="shared" si="2"/>
        <v>72</v>
      </c>
      <c r="L124" s="20"/>
      <c r="T124" s="24" t="s">
        <v>292</v>
      </c>
    </row>
    <row r="125">
      <c r="A125" s="9" t="s">
        <v>19</v>
      </c>
      <c r="B125" s="10" t="s">
        <v>20</v>
      </c>
      <c r="C125" s="10" t="s">
        <v>21</v>
      </c>
      <c r="D125" s="11" t="s">
        <v>141</v>
      </c>
      <c r="E125" s="10" t="s">
        <v>290</v>
      </c>
      <c r="F125" s="25" t="s">
        <v>293</v>
      </c>
      <c r="G125" s="13">
        <v>36.0</v>
      </c>
      <c r="H125" s="13">
        <v>48.0</v>
      </c>
      <c r="I125" s="23" t="str">
        <f t="shared" si="1"/>
        <v>KMNum73</v>
      </c>
      <c r="J125" s="13">
        <f t="shared" si="2"/>
        <v>73</v>
      </c>
      <c r="L125" s="16" t="s">
        <v>26</v>
      </c>
      <c r="T125" s="24" t="s">
        <v>294</v>
      </c>
    </row>
    <row r="126">
      <c r="A126" s="9" t="s">
        <v>19</v>
      </c>
      <c r="B126" s="10" t="s">
        <v>20</v>
      </c>
      <c r="C126" s="10" t="s">
        <v>21</v>
      </c>
      <c r="D126" s="11" t="s">
        <v>141</v>
      </c>
      <c r="E126" s="11" t="s">
        <v>290</v>
      </c>
      <c r="F126" s="12" t="s">
        <v>295</v>
      </c>
      <c r="G126" s="13">
        <v>36.0</v>
      </c>
      <c r="H126" s="13">
        <v>72.0</v>
      </c>
      <c r="I126" s="23" t="str">
        <f t="shared" si="1"/>
        <v>KMNum74</v>
      </c>
      <c r="J126" s="13">
        <f t="shared" si="2"/>
        <v>74</v>
      </c>
      <c r="L126" s="16" t="s">
        <v>26</v>
      </c>
      <c r="T126" s="24" t="s">
        <v>296</v>
      </c>
    </row>
    <row r="127">
      <c r="A127" s="19" t="s">
        <v>19</v>
      </c>
      <c r="B127" s="10" t="s">
        <v>20</v>
      </c>
      <c r="C127" s="10" t="s">
        <v>21</v>
      </c>
      <c r="D127" s="11" t="s">
        <v>141</v>
      </c>
      <c r="E127" s="10" t="s">
        <v>290</v>
      </c>
      <c r="F127" s="25" t="s">
        <v>297</v>
      </c>
      <c r="G127" s="13">
        <v>42.0</v>
      </c>
      <c r="H127" s="13">
        <v>60.0</v>
      </c>
      <c r="I127" s="23" t="str">
        <f t="shared" si="1"/>
        <v>KMNum75</v>
      </c>
      <c r="J127" s="13">
        <f t="shared" si="2"/>
        <v>75</v>
      </c>
      <c r="L127" s="16" t="s">
        <v>26</v>
      </c>
      <c r="T127" s="26" t="s">
        <v>298</v>
      </c>
    </row>
    <row r="128">
      <c r="A128" s="9" t="s">
        <v>19</v>
      </c>
      <c r="B128" s="10" t="s">
        <v>20</v>
      </c>
      <c r="C128" s="10" t="s">
        <v>21</v>
      </c>
      <c r="D128" s="11" t="s">
        <v>141</v>
      </c>
      <c r="E128" s="11" t="s">
        <v>290</v>
      </c>
      <c r="F128" s="12" t="s">
        <v>299</v>
      </c>
      <c r="G128" s="13">
        <v>42.0</v>
      </c>
      <c r="H128" s="13">
        <v>60.0</v>
      </c>
      <c r="I128" s="23" t="str">
        <f t="shared" si="1"/>
        <v>KMNum76</v>
      </c>
      <c r="J128" s="13">
        <f t="shared" si="2"/>
        <v>76</v>
      </c>
      <c r="L128" s="16" t="s">
        <v>26</v>
      </c>
      <c r="T128" s="26" t="s">
        <v>300</v>
      </c>
    </row>
    <row r="129">
      <c r="A129" s="9" t="s">
        <v>19</v>
      </c>
      <c r="B129" s="10" t="s">
        <v>20</v>
      </c>
      <c r="C129" s="10" t="s">
        <v>21</v>
      </c>
      <c r="D129" s="11" t="s">
        <v>141</v>
      </c>
      <c r="E129" s="10" t="s">
        <v>290</v>
      </c>
      <c r="F129" s="25" t="s">
        <v>301</v>
      </c>
      <c r="G129" s="13">
        <v>54.0</v>
      </c>
      <c r="H129" s="13">
        <v>66.0</v>
      </c>
      <c r="I129" s="23" t="str">
        <f t="shared" si="1"/>
        <v>KMNum77</v>
      </c>
      <c r="J129" s="13">
        <f t="shared" si="2"/>
        <v>77</v>
      </c>
      <c r="L129" s="16" t="s">
        <v>26</v>
      </c>
      <c r="T129" s="24" t="s">
        <v>302</v>
      </c>
    </row>
    <row r="130">
      <c r="A130" s="19" t="s">
        <v>19</v>
      </c>
      <c r="B130" s="10" t="s">
        <v>20</v>
      </c>
      <c r="C130" s="10" t="s">
        <v>21</v>
      </c>
      <c r="D130" s="11" t="s">
        <v>141</v>
      </c>
      <c r="E130" s="10" t="s">
        <v>290</v>
      </c>
      <c r="F130" s="25" t="s">
        <v>303</v>
      </c>
      <c r="G130" s="13">
        <v>60.0</v>
      </c>
      <c r="H130" s="13">
        <v>72.0</v>
      </c>
      <c r="I130" s="23" t="str">
        <f t="shared" si="1"/>
        <v>KMNum78</v>
      </c>
      <c r="J130" s="13">
        <f t="shared" si="2"/>
        <v>78</v>
      </c>
      <c r="L130" s="16" t="s">
        <v>26</v>
      </c>
      <c r="T130" s="24" t="s">
        <v>304</v>
      </c>
    </row>
    <row r="131">
      <c r="A131" s="9" t="s">
        <v>19</v>
      </c>
      <c r="B131" s="10" t="s">
        <v>20</v>
      </c>
      <c r="C131" s="10" t="s">
        <v>21</v>
      </c>
      <c r="D131" s="11" t="s">
        <v>141</v>
      </c>
      <c r="E131" s="10" t="s">
        <v>305</v>
      </c>
      <c r="F131" s="12" t="s">
        <v>306</v>
      </c>
      <c r="G131" s="13">
        <v>48.0</v>
      </c>
      <c r="H131" s="13">
        <v>60.0</v>
      </c>
      <c r="I131" s="23" t="str">
        <f t="shared" si="1"/>
        <v>KMNum79</v>
      </c>
      <c r="J131" s="13">
        <f t="shared" si="2"/>
        <v>79</v>
      </c>
      <c r="L131" s="16" t="s">
        <v>26</v>
      </c>
      <c r="T131" s="24" t="s">
        <v>307</v>
      </c>
    </row>
    <row r="132">
      <c r="A132" s="9" t="s">
        <v>19</v>
      </c>
      <c r="B132" s="10" t="s">
        <v>20</v>
      </c>
      <c r="C132" s="10" t="s">
        <v>21</v>
      </c>
      <c r="D132" s="11" t="s">
        <v>141</v>
      </c>
      <c r="E132" s="10" t="s">
        <v>305</v>
      </c>
      <c r="F132" s="25" t="s">
        <v>308</v>
      </c>
      <c r="G132" s="13">
        <v>60.0</v>
      </c>
      <c r="H132" s="13">
        <v>96.0</v>
      </c>
      <c r="I132" s="23" t="str">
        <f t="shared" si="1"/>
        <v>KMNum80</v>
      </c>
      <c r="J132" s="13">
        <f t="shared" si="2"/>
        <v>80</v>
      </c>
      <c r="L132" s="16" t="s">
        <v>26</v>
      </c>
      <c r="T132" s="24" t="s">
        <v>309</v>
      </c>
    </row>
    <row r="133">
      <c r="A133" s="19" t="s">
        <v>19</v>
      </c>
      <c r="B133" s="10" t="s">
        <v>20</v>
      </c>
      <c r="C133" s="10" t="s">
        <v>21</v>
      </c>
      <c r="D133" s="11" t="s">
        <v>141</v>
      </c>
      <c r="E133" s="11" t="s">
        <v>310</v>
      </c>
      <c r="F133" s="12" t="s">
        <v>311</v>
      </c>
      <c r="G133" s="13">
        <v>36.0</v>
      </c>
      <c r="H133" s="13">
        <v>66.0</v>
      </c>
      <c r="I133" s="23" t="str">
        <f t="shared" si="1"/>
        <v>KMNum81</v>
      </c>
      <c r="J133" s="13">
        <f t="shared" si="2"/>
        <v>81</v>
      </c>
      <c r="L133" s="20"/>
      <c r="T133" s="24" t="s">
        <v>312</v>
      </c>
    </row>
    <row r="134">
      <c r="A134" s="9" t="s">
        <v>19</v>
      </c>
      <c r="B134" s="10" t="s">
        <v>20</v>
      </c>
      <c r="C134" s="10" t="s">
        <v>21</v>
      </c>
      <c r="D134" s="11" t="s">
        <v>141</v>
      </c>
      <c r="E134" s="11" t="s">
        <v>313</v>
      </c>
      <c r="F134" s="12" t="s">
        <v>314</v>
      </c>
      <c r="G134" s="13">
        <v>30.0</v>
      </c>
      <c r="H134" s="13">
        <v>48.0</v>
      </c>
      <c r="I134" s="23" t="str">
        <f t="shared" si="1"/>
        <v>KMNum82</v>
      </c>
      <c r="J134" s="13">
        <f t="shared" si="2"/>
        <v>82</v>
      </c>
      <c r="L134" s="20"/>
      <c r="T134" s="24" t="s">
        <v>315</v>
      </c>
    </row>
    <row r="135">
      <c r="A135" s="19" t="s">
        <v>19</v>
      </c>
      <c r="B135" s="10" t="s">
        <v>20</v>
      </c>
      <c r="C135" s="10" t="s">
        <v>21</v>
      </c>
      <c r="D135" s="11" t="s">
        <v>141</v>
      </c>
      <c r="E135" s="11" t="s">
        <v>313</v>
      </c>
      <c r="F135" s="12" t="s">
        <v>316</v>
      </c>
      <c r="G135" s="13">
        <v>36.0</v>
      </c>
      <c r="H135" s="13">
        <v>48.0</v>
      </c>
      <c r="I135" s="23" t="str">
        <f t="shared" si="1"/>
        <v>KMNum83</v>
      </c>
      <c r="J135" s="13">
        <f t="shared" si="2"/>
        <v>83</v>
      </c>
      <c r="L135" s="16" t="s">
        <v>26</v>
      </c>
      <c r="T135" s="24" t="s">
        <v>317</v>
      </c>
    </row>
    <row r="136">
      <c r="A136" s="9" t="s">
        <v>19</v>
      </c>
      <c r="B136" s="10" t="s">
        <v>20</v>
      </c>
      <c r="C136" s="10" t="s">
        <v>21</v>
      </c>
      <c r="D136" s="11" t="s">
        <v>141</v>
      </c>
      <c r="E136" s="11" t="s">
        <v>313</v>
      </c>
      <c r="F136" s="12" t="s">
        <v>318</v>
      </c>
      <c r="G136" s="13">
        <v>42.0</v>
      </c>
      <c r="H136" s="13">
        <v>60.0</v>
      </c>
      <c r="I136" s="23" t="str">
        <f t="shared" si="1"/>
        <v>KMNum84</v>
      </c>
      <c r="J136" s="13">
        <f t="shared" si="2"/>
        <v>84</v>
      </c>
      <c r="L136" s="20"/>
      <c r="T136" s="24" t="s">
        <v>319</v>
      </c>
    </row>
    <row r="137">
      <c r="A137" s="9" t="s">
        <v>19</v>
      </c>
      <c r="B137" s="10" t="s">
        <v>20</v>
      </c>
      <c r="C137" s="10" t="s">
        <v>21</v>
      </c>
      <c r="D137" s="11" t="s">
        <v>141</v>
      </c>
      <c r="E137" s="11" t="s">
        <v>313</v>
      </c>
      <c r="F137" s="12" t="s">
        <v>320</v>
      </c>
      <c r="G137" s="13">
        <v>48.0</v>
      </c>
      <c r="H137" s="13">
        <v>66.0</v>
      </c>
      <c r="I137" s="23" t="str">
        <f t="shared" si="1"/>
        <v>KMNum85</v>
      </c>
      <c r="J137" s="13">
        <f t="shared" si="2"/>
        <v>85</v>
      </c>
      <c r="L137" s="20"/>
      <c r="T137" s="24" t="s">
        <v>321</v>
      </c>
    </row>
    <row r="138">
      <c r="A138" s="19" t="s">
        <v>19</v>
      </c>
      <c r="B138" s="10" t="s">
        <v>20</v>
      </c>
      <c r="C138" s="10" t="s">
        <v>21</v>
      </c>
      <c r="D138" s="11" t="s">
        <v>141</v>
      </c>
      <c r="E138" s="10" t="s">
        <v>322</v>
      </c>
      <c r="F138" s="25" t="s">
        <v>323</v>
      </c>
      <c r="G138" s="13">
        <v>66.0</v>
      </c>
      <c r="H138" s="13">
        <v>96.0</v>
      </c>
      <c r="I138" s="23" t="str">
        <f t="shared" si="1"/>
        <v>KMNum86</v>
      </c>
      <c r="J138" s="13">
        <f t="shared" si="2"/>
        <v>86</v>
      </c>
      <c r="L138" s="16" t="s">
        <v>26</v>
      </c>
      <c r="T138" s="24" t="s">
        <v>324</v>
      </c>
    </row>
    <row r="139">
      <c r="A139" s="9" t="s">
        <v>19</v>
      </c>
      <c r="B139" s="10" t="s">
        <v>20</v>
      </c>
      <c r="C139" s="10" t="s">
        <v>21</v>
      </c>
      <c r="D139" s="11" t="s">
        <v>141</v>
      </c>
      <c r="E139" s="10" t="s">
        <v>322</v>
      </c>
      <c r="F139" s="25" t="s">
        <v>325</v>
      </c>
      <c r="G139" s="13">
        <v>66.0</v>
      </c>
      <c r="H139" s="13">
        <v>96.0</v>
      </c>
      <c r="I139" s="23" t="str">
        <f t="shared" si="1"/>
        <v>KMNum87</v>
      </c>
      <c r="J139" s="13">
        <f t="shared" si="2"/>
        <v>87</v>
      </c>
      <c r="L139" s="16" t="s">
        <v>26</v>
      </c>
      <c r="T139" s="24" t="s">
        <v>326</v>
      </c>
    </row>
    <row r="140">
      <c r="A140" s="9" t="s">
        <v>19</v>
      </c>
      <c r="B140" s="10" t="s">
        <v>20</v>
      </c>
      <c r="C140" s="10" t="s">
        <v>21</v>
      </c>
      <c r="D140" s="11" t="s">
        <v>141</v>
      </c>
      <c r="E140" s="11" t="s">
        <v>327</v>
      </c>
      <c r="F140" s="12" t="s">
        <v>328</v>
      </c>
      <c r="G140" s="13">
        <v>36.0</v>
      </c>
      <c r="H140" s="13">
        <v>60.0</v>
      </c>
      <c r="I140" s="23" t="str">
        <f t="shared" si="1"/>
        <v>KMNum88</v>
      </c>
      <c r="J140" s="13">
        <f t="shared" si="2"/>
        <v>88</v>
      </c>
      <c r="L140" s="16" t="s">
        <v>26</v>
      </c>
      <c r="T140" s="24" t="s">
        <v>329</v>
      </c>
    </row>
    <row r="141">
      <c r="A141" s="19" t="s">
        <v>19</v>
      </c>
      <c r="B141" s="10" t="s">
        <v>20</v>
      </c>
      <c r="C141" s="10" t="s">
        <v>21</v>
      </c>
      <c r="D141" s="11" t="s">
        <v>141</v>
      </c>
      <c r="E141" s="11" t="s">
        <v>327</v>
      </c>
      <c r="F141" s="12" t="s">
        <v>330</v>
      </c>
      <c r="G141" s="13">
        <v>42.0</v>
      </c>
      <c r="H141" s="13">
        <v>66.0</v>
      </c>
      <c r="I141" s="23" t="str">
        <f t="shared" si="1"/>
        <v>KMNum89</v>
      </c>
      <c r="J141" s="13">
        <f t="shared" si="2"/>
        <v>89</v>
      </c>
      <c r="L141" s="16" t="s">
        <v>26</v>
      </c>
      <c r="T141" s="24" t="s">
        <v>331</v>
      </c>
    </row>
    <row r="142">
      <c r="A142" s="9" t="s">
        <v>19</v>
      </c>
      <c r="B142" s="10" t="s">
        <v>20</v>
      </c>
      <c r="C142" s="10" t="s">
        <v>21</v>
      </c>
      <c r="D142" s="11" t="s">
        <v>141</v>
      </c>
      <c r="E142" s="10" t="s">
        <v>327</v>
      </c>
      <c r="F142" s="25" t="s">
        <v>332</v>
      </c>
      <c r="G142" s="13">
        <v>48.0</v>
      </c>
      <c r="H142" s="13">
        <v>66.0</v>
      </c>
      <c r="I142" s="23" t="str">
        <f t="shared" si="1"/>
        <v>KMNum90</v>
      </c>
      <c r="J142" s="13">
        <f t="shared" si="2"/>
        <v>90</v>
      </c>
      <c r="L142" s="16" t="s">
        <v>26</v>
      </c>
      <c r="T142" s="24" t="s">
        <v>333</v>
      </c>
    </row>
    <row r="143">
      <c r="A143" s="9" t="s">
        <v>19</v>
      </c>
      <c r="B143" s="10" t="s">
        <v>20</v>
      </c>
      <c r="C143" s="10" t="s">
        <v>21</v>
      </c>
      <c r="D143" s="11" t="s">
        <v>141</v>
      </c>
      <c r="E143" s="10" t="s">
        <v>327</v>
      </c>
      <c r="F143" s="25" t="s">
        <v>334</v>
      </c>
      <c r="G143" s="13">
        <v>48.0</v>
      </c>
      <c r="H143" s="13">
        <v>72.0</v>
      </c>
      <c r="I143" s="23" t="str">
        <f t="shared" si="1"/>
        <v>KMNum91</v>
      </c>
      <c r="J143" s="13">
        <f t="shared" si="2"/>
        <v>91</v>
      </c>
      <c r="L143" s="16" t="s">
        <v>26</v>
      </c>
      <c r="T143" s="24" t="s">
        <v>335</v>
      </c>
    </row>
    <row r="144">
      <c r="A144" s="19" t="s">
        <v>19</v>
      </c>
      <c r="B144" s="10" t="s">
        <v>20</v>
      </c>
      <c r="C144" s="10" t="s">
        <v>21</v>
      </c>
      <c r="D144" s="11" t="s">
        <v>141</v>
      </c>
      <c r="E144" s="10" t="s">
        <v>327</v>
      </c>
      <c r="F144" s="25" t="s">
        <v>336</v>
      </c>
      <c r="G144" s="13">
        <v>48.0</v>
      </c>
      <c r="H144" s="13">
        <v>72.0</v>
      </c>
      <c r="I144" s="23" t="str">
        <f t="shared" si="1"/>
        <v>KMNum92</v>
      </c>
      <c r="J144" s="13">
        <f t="shared" si="2"/>
        <v>92</v>
      </c>
      <c r="L144" s="16" t="s">
        <v>26</v>
      </c>
      <c r="T144" s="24" t="s">
        <v>337</v>
      </c>
    </row>
    <row r="145">
      <c r="A145" s="9" t="s">
        <v>19</v>
      </c>
      <c r="B145" s="10" t="s">
        <v>20</v>
      </c>
      <c r="C145" s="10" t="s">
        <v>21</v>
      </c>
      <c r="D145" s="11" t="s">
        <v>141</v>
      </c>
      <c r="E145" s="10" t="s">
        <v>327</v>
      </c>
      <c r="F145" s="25" t="s">
        <v>338</v>
      </c>
      <c r="G145" s="13">
        <v>48.0</v>
      </c>
      <c r="H145" s="13">
        <v>60.0</v>
      </c>
      <c r="I145" s="23" t="str">
        <f t="shared" si="1"/>
        <v>KMNum93</v>
      </c>
      <c r="J145" s="13">
        <f t="shared" si="2"/>
        <v>93</v>
      </c>
      <c r="L145" s="16" t="s">
        <v>26</v>
      </c>
      <c r="T145" s="24" t="s">
        <v>339</v>
      </c>
    </row>
    <row r="146">
      <c r="A146" s="19" t="s">
        <v>19</v>
      </c>
      <c r="B146" s="10" t="s">
        <v>20</v>
      </c>
      <c r="C146" s="10" t="s">
        <v>21</v>
      </c>
      <c r="D146" s="11" t="s">
        <v>141</v>
      </c>
      <c r="E146" s="10" t="s">
        <v>327</v>
      </c>
      <c r="F146" s="25" t="s">
        <v>340</v>
      </c>
      <c r="G146" s="13">
        <v>54.0</v>
      </c>
      <c r="H146" s="13">
        <v>96.0</v>
      </c>
      <c r="I146" s="23" t="str">
        <f t="shared" si="1"/>
        <v>KMNum94</v>
      </c>
      <c r="J146" s="13">
        <f t="shared" si="2"/>
        <v>94</v>
      </c>
      <c r="L146" s="16" t="s">
        <v>26</v>
      </c>
      <c r="T146" s="24" t="s">
        <v>341</v>
      </c>
    </row>
    <row r="147">
      <c r="A147" s="9" t="s">
        <v>19</v>
      </c>
      <c r="B147" s="10" t="s">
        <v>20</v>
      </c>
      <c r="C147" s="10" t="s">
        <v>21</v>
      </c>
      <c r="D147" s="11" t="s">
        <v>141</v>
      </c>
      <c r="E147" s="10" t="s">
        <v>342</v>
      </c>
      <c r="F147" s="25" t="s">
        <v>343</v>
      </c>
      <c r="G147" s="13">
        <v>36.0</v>
      </c>
      <c r="H147" s="13">
        <v>54.0</v>
      </c>
      <c r="I147" s="23" t="str">
        <f t="shared" si="1"/>
        <v>KMNum95</v>
      </c>
      <c r="J147" s="13">
        <f t="shared" si="2"/>
        <v>95</v>
      </c>
      <c r="L147" s="20"/>
      <c r="T147" s="24" t="s">
        <v>344</v>
      </c>
    </row>
    <row r="148">
      <c r="A148" s="9" t="s">
        <v>19</v>
      </c>
      <c r="B148" s="10" t="s">
        <v>20</v>
      </c>
      <c r="C148" s="10" t="s">
        <v>21</v>
      </c>
      <c r="D148" s="11" t="s">
        <v>141</v>
      </c>
      <c r="E148" s="11" t="s">
        <v>342</v>
      </c>
      <c r="F148" s="12" t="s">
        <v>345</v>
      </c>
      <c r="G148" s="13">
        <v>36.0</v>
      </c>
      <c r="H148" s="13">
        <v>60.0</v>
      </c>
      <c r="I148" s="23" t="str">
        <f t="shared" si="1"/>
        <v>KMNum96</v>
      </c>
      <c r="J148" s="13">
        <f t="shared" si="2"/>
        <v>96</v>
      </c>
      <c r="L148" s="20"/>
      <c r="T148" s="24" t="s">
        <v>346</v>
      </c>
    </row>
    <row r="149">
      <c r="A149" s="19" t="s">
        <v>19</v>
      </c>
      <c r="B149" s="10" t="s">
        <v>20</v>
      </c>
      <c r="C149" s="10" t="s">
        <v>21</v>
      </c>
      <c r="D149" s="11" t="s">
        <v>141</v>
      </c>
      <c r="E149" s="10" t="s">
        <v>347</v>
      </c>
      <c r="F149" s="25" t="s">
        <v>348</v>
      </c>
      <c r="G149" s="13">
        <v>66.0</v>
      </c>
      <c r="H149" s="13">
        <v>96.0</v>
      </c>
      <c r="I149" s="23" t="str">
        <f t="shared" si="1"/>
        <v>KMNum97</v>
      </c>
      <c r="J149" s="13">
        <f t="shared" si="2"/>
        <v>97</v>
      </c>
      <c r="L149" s="20"/>
      <c r="T149" s="24" t="s">
        <v>349</v>
      </c>
    </row>
    <row r="150">
      <c r="A150" s="9" t="s">
        <v>19</v>
      </c>
      <c r="B150" s="10" t="s">
        <v>20</v>
      </c>
      <c r="C150" s="10" t="s">
        <v>21</v>
      </c>
      <c r="D150" s="11" t="s">
        <v>141</v>
      </c>
      <c r="E150" s="10" t="s">
        <v>347</v>
      </c>
      <c r="F150" s="25" t="s">
        <v>350</v>
      </c>
      <c r="G150" s="13">
        <v>66.0</v>
      </c>
      <c r="H150" s="13">
        <v>96.0</v>
      </c>
      <c r="I150" s="23" t="str">
        <f t="shared" si="1"/>
        <v>KMNum98</v>
      </c>
      <c r="J150" s="13">
        <f t="shared" si="2"/>
        <v>98</v>
      </c>
      <c r="L150" s="20"/>
      <c r="T150" s="24" t="s">
        <v>351</v>
      </c>
    </row>
    <row r="151">
      <c r="A151" s="9" t="s">
        <v>19</v>
      </c>
      <c r="B151" s="10" t="s">
        <v>20</v>
      </c>
      <c r="C151" s="10" t="s">
        <v>21</v>
      </c>
      <c r="D151" s="11" t="s">
        <v>141</v>
      </c>
      <c r="E151" s="10" t="s">
        <v>347</v>
      </c>
      <c r="F151" s="25" t="s">
        <v>352</v>
      </c>
      <c r="G151" s="13">
        <v>66.0</v>
      </c>
      <c r="H151" s="13">
        <v>72.0</v>
      </c>
      <c r="I151" s="23" t="str">
        <f t="shared" si="1"/>
        <v>KMNum99</v>
      </c>
      <c r="J151" s="13">
        <f t="shared" si="2"/>
        <v>99</v>
      </c>
      <c r="L151" s="20"/>
      <c r="T151" s="24" t="s">
        <v>353</v>
      </c>
    </row>
    <row r="152">
      <c r="A152" s="19" t="s">
        <v>19</v>
      </c>
      <c r="B152" s="10" t="s">
        <v>20</v>
      </c>
      <c r="C152" s="10" t="s">
        <v>21</v>
      </c>
      <c r="D152" s="11" t="s">
        <v>354</v>
      </c>
      <c r="E152" s="11" t="s">
        <v>355</v>
      </c>
      <c r="F152" s="12" t="s">
        <v>356</v>
      </c>
      <c r="G152" s="13">
        <v>36.0</v>
      </c>
      <c r="H152" s="13">
        <v>72.0</v>
      </c>
      <c r="I152" s="23" t="str">
        <f t="shared" si="1"/>
        <v>KMPat1</v>
      </c>
      <c r="J152" s="13">
        <f t="shared" si="2"/>
        <v>1</v>
      </c>
      <c r="L152" s="20"/>
      <c r="T152" s="24" t="s">
        <v>357</v>
      </c>
    </row>
    <row r="153">
      <c r="A153" s="9" t="s">
        <v>19</v>
      </c>
      <c r="B153" s="10" t="s">
        <v>20</v>
      </c>
      <c r="C153" s="10" t="s">
        <v>21</v>
      </c>
      <c r="D153" s="11" t="s">
        <v>354</v>
      </c>
      <c r="E153" s="11" t="s">
        <v>358</v>
      </c>
      <c r="F153" s="12" t="s">
        <v>359</v>
      </c>
      <c r="G153" s="13">
        <v>54.0</v>
      </c>
      <c r="H153" s="13">
        <v>72.0</v>
      </c>
      <c r="I153" s="23" t="str">
        <f t="shared" si="1"/>
        <v>KMPat2</v>
      </c>
      <c r="J153" s="13">
        <f t="shared" si="2"/>
        <v>2</v>
      </c>
      <c r="L153" s="20"/>
      <c r="T153" s="24" t="s">
        <v>360</v>
      </c>
    </row>
    <row r="154">
      <c r="A154" s="9" t="s">
        <v>19</v>
      </c>
      <c r="B154" s="10" t="s">
        <v>20</v>
      </c>
      <c r="C154" s="10" t="s">
        <v>21</v>
      </c>
      <c r="D154" s="11" t="s">
        <v>354</v>
      </c>
      <c r="E154" s="11" t="s">
        <v>358</v>
      </c>
      <c r="F154" s="12" t="s">
        <v>361</v>
      </c>
      <c r="G154" s="13">
        <v>60.0</v>
      </c>
      <c r="H154" s="13">
        <v>96.0</v>
      </c>
      <c r="I154" s="23" t="str">
        <f t="shared" si="1"/>
        <v>KMPat3</v>
      </c>
      <c r="J154" s="13">
        <f t="shared" si="2"/>
        <v>3</v>
      </c>
      <c r="L154" s="20"/>
      <c r="T154" s="24" t="s">
        <v>362</v>
      </c>
    </row>
    <row r="155">
      <c r="A155" s="19" t="s">
        <v>19</v>
      </c>
      <c r="B155" s="10" t="s">
        <v>20</v>
      </c>
      <c r="C155" s="10" t="s">
        <v>21</v>
      </c>
      <c r="D155" s="11" t="s">
        <v>354</v>
      </c>
      <c r="E155" s="11" t="s">
        <v>363</v>
      </c>
      <c r="F155" s="22" t="s">
        <v>364</v>
      </c>
      <c r="G155" s="13">
        <v>36.0</v>
      </c>
      <c r="H155" s="13">
        <v>60.0</v>
      </c>
      <c r="I155" s="23" t="str">
        <f t="shared" si="1"/>
        <v>KMPat4</v>
      </c>
      <c r="J155" s="13">
        <f t="shared" si="2"/>
        <v>4</v>
      </c>
      <c r="L155" s="16" t="s">
        <v>26</v>
      </c>
      <c r="T155" s="24" t="s">
        <v>365</v>
      </c>
    </row>
    <row r="156">
      <c r="A156" s="9" t="s">
        <v>366</v>
      </c>
      <c r="B156" s="10" t="s">
        <v>20</v>
      </c>
      <c r="C156" s="10" t="s">
        <v>21</v>
      </c>
      <c r="D156" s="11" t="s">
        <v>354</v>
      </c>
      <c r="E156" s="11" t="s">
        <v>367</v>
      </c>
      <c r="F156" s="22" t="s">
        <v>368</v>
      </c>
      <c r="G156" s="13">
        <v>42.0</v>
      </c>
      <c r="H156" s="13">
        <v>66.0</v>
      </c>
      <c r="I156" s="23" t="str">
        <f t="shared" si="1"/>
        <v>KMPat5</v>
      </c>
      <c r="J156" s="13">
        <f t="shared" si="2"/>
        <v>5</v>
      </c>
      <c r="L156" s="20"/>
      <c r="T156" s="24" t="s">
        <v>369</v>
      </c>
    </row>
    <row r="157">
      <c r="A157" s="9" t="s">
        <v>366</v>
      </c>
      <c r="B157" s="10" t="s">
        <v>20</v>
      </c>
      <c r="C157" s="10" t="s">
        <v>21</v>
      </c>
      <c r="D157" s="11" t="s">
        <v>354</v>
      </c>
      <c r="E157" s="11" t="s">
        <v>370</v>
      </c>
      <c r="F157" s="12" t="s">
        <v>371</v>
      </c>
      <c r="G157" s="13">
        <v>24.0</v>
      </c>
      <c r="H157" s="13">
        <v>36.0</v>
      </c>
      <c r="I157" s="23" t="str">
        <f t="shared" si="1"/>
        <v>KMPat6</v>
      </c>
      <c r="J157" s="13">
        <f t="shared" si="2"/>
        <v>6</v>
      </c>
      <c r="L157" s="16" t="s">
        <v>26</v>
      </c>
      <c r="T157" s="24" t="s">
        <v>372</v>
      </c>
    </row>
    <row r="158">
      <c r="A158" s="9" t="s">
        <v>373</v>
      </c>
      <c r="B158" s="10" t="s">
        <v>20</v>
      </c>
      <c r="C158" s="10" t="s">
        <v>21</v>
      </c>
      <c r="D158" s="11" t="s">
        <v>354</v>
      </c>
      <c r="E158" s="11" t="s">
        <v>370</v>
      </c>
      <c r="F158" s="12" t="s">
        <v>374</v>
      </c>
      <c r="G158" s="13">
        <v>24.0</v>
      </c>
      <c r="H158" s="13">
        <v>42.0</v>
      </c>
      <c r="I158" s="23" t="str">
        <f t="shared" si="1"/>
        <v>KMPat7</v>
      </c>
      <c r="J158" s="13">
        <f t="shared" si="2"/>
        <v>7</v>
      </c>
      <c r="L158" s="16" t="s">
        <v>26</v>
      </c>
      <c r="T158" s="24" t="s">
        <v>375</v>
      </c>
    </row>
    <row r="159">
      <c r="A159" s="9" t="s">
        <v>366</v>
      </c>
      <c r="B159" s="10" t="s">
        <v>20</v>
      </c>
      <c r="C159" s="10" t="s">
        <v>21</v>
      </c>
      <c r="D159" s="11" t="s">
        <v>354</v>
      </c>
      <c r="E159" s="11" t="s">
        <v>370</v>
      </c>
      <c r="F159" s="12" t="s">
        <v>376</v>
      </c>
      <c r="G159" s="13">
        <v>30.0</v>
      </c>
      <c r="H159" s="13">
        <v>48.0</v>
      </c>
      <c r="I159" s="23" t="str">
        <f t="shared" si="1"/>
        <v>KMPat8</v>
      </c>
      <c r="J159" s="13">
        <f t="shared" si="2"/>
        <v>8</v>
      </c>
      <c r="L159" s="20"/>
      <c r="T159" s="24" t="s">
        <v>377</v>
      </c>
    </row>
    <row r="160">
      <c r="A160" s="9" t="s">
        <v>366</v>
      </c>
      <c r="B160" s="10" t="s">
        <v>20</v>
      </c>
      <c r="C160" s="10" t="s">
        <v>21</v>
      </c>
      <c r="D160" s="11" t="s">
        <v>354</v>
      </c>
      <c r="E160" s="11" t="s">
        <v>370</v>
      </c>
      <c r="F160" s="12" t="s">
        <v>378</v>
      </c>
      <c r="G160" s="13">
        <v>30.0</v>
      </c>
      <c r="H160" s="13">
        <v>66.0</v>
      </c>
      <c r="I160" s="23" t="str">
        <f t="shared" si="1"/>
        <v>KMPat9</v>
      </c>
      <c r="J160" s="13">
        <f t="shared" si="2"/>
        <v>9</v>
      </c>
      <c r="L160" s="20"/>
      <c r="T160" s="24" t="s">
        <v>379</v>
      </c>
    </row>
    <row r="161">
      <c r="A161" s="9" t="s">
        <v>19</v>
      </c>
      <c r="B161" s="10" t="s">
        <v>20</v>
      </c>
      <c r="C161" s="10" t="s">
        <v>21</v>
      </c>
      <c r="D161" s="11" t="s">
        <v>354</v>
      </c>
      <c r="E161" s="11" t="s">
        <v>370</v>
      </c>
      <c r="F161" s="12" t="s">
        <v>380</v>
      </c>
      <c r="G161" s="13">
        <v>36.0</v>
      </c>
      <c r="H161" s="13">
        <v>72.0</v>
      </c>
      <c r="I161" s="23" t="str">
        <f t="shared" si="1"/>
        <v>KMPat10</v>
      </c>
      <c r="J161" s="13">
        <f t="shared" si="2"/>
        <v>10</v>
      </c>
      <c r="L161" s="16" t="s">
        <v>26</v>
      </c>
      <c r="T161" s="24" t="s">
        <v>381</v>
      </c>
    </row>
    <row r="162">
      <c r="A162" s="9" t="s">
        <v>19</v>
      </c>
      <c r="B162" s="10" t="s">
        <v>20</v>
      </c>
      <c r="C162" s="10" t="s">
        <v>21</v>
      </c>
      <c r="D162" s="11" t="s">
        <v>354</v>
      </c>
      <c r="E162" s="11" t="s">
        <v>370</v>
      </c>
      <c r="F162" s="12" t="s">
        <v>382</v>
      </c>
      <c r="G162" s="13">
        <v>36.0</v>
      </c>
      <c r="H162" s="13">
        <v>72.0</v>
      </c>
      <c r="I162" s="23" t="str">
        <f t="shared" si="1"/>
        <v>KMPat11</v>
      </c>
      <c r="J162" s="13">
        <f t="shared" si="2"/>
        <v>11</v>
      </c>
      <c r="L162" s="20"/>
      <c r="T162" s="24" t="s">
        <v>383</v>
      </c>
    </row>
    <row r="163">
      <c r="A163" s="9" t="s">
        <v>19</v>
      </c>
      <c r="B163" s="10" t="s">
        <v>20</v>
      </c>
      <c r="C163" s="10" t="s">
        <v>21</v>
      </c>
      <c r="D163" s="11" t="s">
        <v>354</v>
      </c>
      <c r="E163" s="11" t="s">
        <v>370</v>
      </c>
      <c r="F163" s="12" t="s">
        <v>384</v>
      </c>
      <c r="G163" s="13">
        <v>54.0</v>
      </c>
      <c r="H163" s="13">
        <v>72.0</v>
      </c>
      <c r="I163" s="23" t="str">
        <f t="shared" si="1"/>
        <v>KMPat12</v>
      </c>
      <c r="J163" s="13">
        <f t="shared" si="2"/>
        <v>12</v>
      </c>
      <c r="L163" s="20"/>
      <c r="T163" s="24" t="s">
        <v>385</v>
      </c>
    </row>
    <row r="164">
      <c r="A164" s="9" t="s">
        <v>19</v>
      </c>
      <c r="B164" s="10" t="s">
        <v>20</v>
      </c>
      <c r="C164" s="10" t="s">
        <v>21</v>
      </c>
      <c r="D164" s="11" t="s">
        <v>354</v>
      </c>
      <c r="E164" s="11" t="s">
        <v>370</v>
      </c>
      <c r="F164" s="12" t="s">
        <v>386</v>
      </c>
      <c r="G164" s="13">
        <v>60.0</v>
      </c>
      <c r="H164" s="13">
        <v>96.0</v>
      </c>
      <c r="I164" s="23" t="str">
        <f t="shared" si="1"/>
        <v>KMPat13</v>
      </c>
      <c r="J164" s="13">
        <f t="shared" si="2"/>
        <v>13</v>
      </c>
      <c r="L164" s="16" t="s">
        <v>26</v>
      </c>
      <c r="T164" s="24" t="s">
        <v>387</v>
      </c>
    </row>
    <row r="165">
      <c r="A165" s="9" t="s">
        <v>19</v>
      </c>
      <c r="B165" s="10" t="s">
        <v>20</v>
      </c>
      <c r="C165" s="10" t="s">
        <v>21</v>
      </c>
      <c r="D165" s="11" t="s">
        <v>354</v>
      </c>
      <c r="E165" s="11" t="s">
        <v>370</v>
      </c>
      <c r="F165" s="12" t="s">
        <v>388</v>
      </c>
      <c r="G165" s="13">
        <v>66.0</v>
      </c>
      <c r="H165" s="13">
        <v>96.0</v>
      </c>
      <c r="I165" s="23" t="str">
        <f t="shared" si="1"/>
        <v>KMPat14</v>
      </c>
      <c r="J165" s="13">
        <f t="shared" si="2"/>
        <v>14</v>
      </c>
      <c r="L165" s="16" t="s">
        <v>26</v>
      </c>
      <c r="T165" s="24" t="s">
        <v>389</v>
      </c>
    </row>
    <row r="166">
      <c r="A166" s="9" t="s">
        <v>366</v>
      </c>
      <c r="B166" s="10" t="s">
        <v>20</v>
      </c>
      <c r="C166" s="10" t="s">
        <v>21</v>
      </c>
      <c r="D166" s="11" t="s">
        <v>354</v>
      </c>
      <c r="E166" s="11" t="s">
        <v>390</v>
      </c>
      <c r="F166" s="22" t="s">
        <v>391</v>
      </c>
      <c r="G166" s="13">
        <v>48.0</v>
      </c>
      <c r="H166" s="13">
        <v>84.0</v>
      </c>
      <c r="I166" s="23" t="str">
        <f t="shared" si="1"/>
        <v>KMPat15</v>
      </c>
      <c r="J166" s="13">
        <f t="shared" si="2"/>
        <v>15</v>
      </c>
      <c r="L166" s="16" t="s">
        <v>26</v>
      </c>
      <c r="T166" s="24" t="s">
        <v>392</v>
      </c>
    </row>
    <row r="167">
      <c r="A167" s="9" t="s">
        <v>366</v>
      </c>
      <c r="B167" s="10" t="s">
        <v>20</v>
      </c>
      <c r="C167" s="10" t="s">
        <v>21</v>
      </c>
      <c r="D167" s="11" t="s">
        <v>354</v>
      </c>
      <c r="E167" s="11" t="s">
        <v>393</v>
      </c>
      <c r="F167" s="12" t="s">
        <v>394</v>
      </c>
      <c r="G167" s="13">
        <v>24.0</v>
      </c>
      <c r="H167" s="13">
        <v>54.0</v>
      </c>
      <c r="I167" s="23" t="str">
        <f t="shared" si="1"/>
        <v>KMPat16</v>
      </c>
      <c r="J167" s="13">
        <f t="shared" si="2"/>
        <v>16</v>
      </c>
      <c r="L167" s="16" t="s">
        <v>26</v>
      </c>
      <c r="T167" s="24" t="s">
        <v>395</v>
      </c>
    </row>
    <row r="168">
      <c r="A168" s="9" t="s">
        <v>366</v>
      </c>
      <c r="B168" s="10" t="s">
        <v>20</v>
      </c>
      <c r="C168" s="10" t="s">
        <v>21</v>
      </c>
      <c r="D168" s="11" t="s">
        <v>354</v>
      </c>
      <c r="E168" s="11" t="s">
        <v>393</v>
      </c>
      <c r="F168" s="22" t="s">
        <v>396</v>
      </c>
      <c r="G168" s="13">
        <v>42.0</v>
      </c>
      <c r="H168" s="13">
        <v>78.0</v>
      </c>
      <c r="I168" s="23" t="str">
        <f t="shared" si="1"/>
        <v>KMPat17</v>
      </c>
      <c r="J168" s="13">
        <f t="shared" si="2"/>
        <v>17</v>
      </c>
      <c r="L168" s="16" t="s">
        <v>26</v>
      </c>
      <c r="T168" s="24" t="s">
        <v>397</v>
      </c>
    </row>
    <row r="169">
      <c r="A169" s="9" t="s">
        <v>366</v>
      </c>
      <c r="B169" s="10" t="s">
        <v>20</v>
      </c>
      <c r="C169" s="10" t="s">
        <v>21</v>
      </c>
      <c r="D169" s="11" t="s">
        <v>354</v>
      </c>
      <c r="E169" s="11" t="s">
        <v>393</v>
      </c>
      <c r="F169" s="22" t="s">
        <v>398</v>
      </c>
      <c r="G169" s="13">
        <v>54.0</v>
      </c>
      <c r="H169" s="13">
        <v>90.0</v>
      </c>
      <c r="I169" s="23" t="str">
        <f t="shared" si="1"/>
        <v>KMPat18</v>
      </c>
      <c r="J169" s="13">
        <f t="shared" si="2"/>
        <v>18</v>
      </c>
      <c r="L169" s="16" t="s">
        <v>26</v>
      </c>
      <c r="T169" s="24" t="s">
        <v>399</v>
      </c>
    </row>
    <row r="170">
      <c r="A170" s="9" t="s">
        <v>366</v>
      </c>
      <c r="B170" s="10" t="s">
        <v>20</v>
      </c>
      <c r="C170" s="10" t="s">
        <v>21</v>
      </c>
      <c r="D170" s="11" t="s">
        <v>400</v>
      </c>
      <c r="E170" s="11" t="s">
        <v>401</v>
      </c>
      <c r="F170" s="12" t="s">
        <v>402</v>
      </c>
      <c r="G170" s="13">
        <v>30.0</v>
      </c>
      <c r="H170" s="13">
        <v>54.0</v>
      </c>
      <c r="I170" s="23" t="str">
        <f t="shared" si="1"/>
        <v>KMSpa1</v>
      </c>
      <c r="J170" s="13">
        <f t="shared" si="2"/>
        <v>1</v>
      </c>
      <c r="L170" s="16" t="s">
        <v>26</v>
      </c>
      <c r="T170" s="24" t="s">
        <v>403</v>
      </c>
    </row>
    <row r="171">
      <c r="A171" s="9" t="s">
        <v>366</v>
      </c>
      <c r="B171" s="10" t="s">
        <v>20</v>
      </c>
      <c r="C171" s="10" t="s">
        <v>21</v>
      </c>
      <c r="D171" s="11" t="s">
        <v>400</v>
      </c>
      <c r="E171" s="11" t="s">
        <v>401</v>
      </c>
      <c r="F171" s="12" t="s">
        <v>404</v>
      </c>
      <c r="G171" s="13">
        <v>42.0</v>
      </c>
      <c r="H171" s="13">
        <v>60.0</v>
      </c>
      <c r="I171" s="23" t="str">
        <f t="shared" si="1"/>
        <v>KMSpa2</v>
      </c>
      <c r="J171" s="13">
        <f t="shared" si="2"/>
        <v>2</v>
      </c>
      <c r="L171" s="16" t="s">
        <v>26</v>
      </c>
      <c r="T171" s="24" t="s">
        <v>405</v>
      </c>
    </row>
    <row r="172">
      <c r="A172" s="9" t="s">
        <v>366</v>
      </c>
      <c r="B172" s="10" t="s">
        <v>20</v>
      </c>
      <c r="C172" s="10" t="s">
        <v>21</v>
      </c>
      <c r="D172" s="11" t="s">
        <v>400</v>
      </c>
      <c r="E172" s="11" t="s">
        <v>406</v>
      </c>
      <c r="F172" s="12" t="s">
        <v>407</v>
      </c>
      <c r="G172" s="13">
        <v>42.0</v>
      </c>
      <c r="H172" s="13">
        <v>72.0</v>
      </c>
      <c r="I172" s="23" t="str">
        <f t="shared" si="1"/>
        <v>KMSpa3</v>
      </c>
      <c r="J172" s="13">
        <f t="shared" si="2"/>
        <v>3</v>
      </c>
      <c r="L172" s="16" t="s">
        <v>26</v>
      </c>
      <c r="T172" s="24" t="s">
        <v>408</v>
      </c>
    </row>
    <row r="173">
      <c r="A173" s="9" t="s">
        <v>366</v>
      </c>
      <c r="B173" s="10" t="s">
        <v>20</v>
      </c>
      <c r="C173" s="10" t="s">
        <v>21</v>
      </c>
      <c r="D173" s="11" t="s">
        <v>400</v>
      </c>
      <c r="E173" s="11" t="s">
        <v>409</v>
      </c>
      <c r="F173" s="12" t="s">
        <v>410</v>
      </c>
      <c r="G173" s="13">
        <v>24.0</v>
      </c>
      <c r="H173" s="13">
        <v>36.0</v>
      </c>
      <c r="I173" s="23" t="str">
        <f t="shared" si="1"/>
        <v>KMSpa4</v>
      </c>
      <c r="J173" s="13">
        <f t="shared" si="2"/>
        <v>4</v>
      </c>
      <c r="L173" s="16" t="s">
        <v>26</v>
      </c>
      <c r="T173" s="24" t="s">
        <v>411</v>
      </c>
    </row>
    <row r="174">
      <c r="A174" s="9" t="s">
        <v>366</v>
      </c>
      <c r="B174" s="10" t="s">
        <v>20</v>
      </c>
      <c r="C174" s="10" t="s">
        <v>21</v>
      </c>
      <c r="D174" s="27" t="s">
        <v>400</v>
      </c>
      <c r="E174" s="11" t="s">
        <v>409</v>
      </c>
      <c r="F174" s="12" t="s">
        <v>412</v>
      </c>
      <c r="G174" s="13">
        <v>36.0</v>
      </c>
      <c r="H174" s="13">
        <v>48.0</v>
      </c>
      <c r="I174" s="23" t="str">
        <f t="shared" si="1"/>
        <v>KMSpa5</v>
      </c>
      <c r="J174" s="13">
        <f t="shared" si="2"/>
        <v>5</v>
      </c>
      <c r="L174" s="16" t="s">
        <v>26</v>
      </c>
      <c r="T174" s="24" t="s">
        <v>413</v>
      </c>
    </row>
    <row r="175">
      <c r="A175" s="9" t="s">
        <v>19</v>
      </c>
      <c r="B175" s="10" t="s">
        <v>20</v>
      </c>
      <c r="C175" s="10" t="s">
        <v>21</v>
      </c>
      <c r="D175" s="27" t="s">
        <v>400</v>
      </c>
      <c r="E175" s="11" t="s">
        <v>414</v>
      </c>
      <c r="F175" s="12" t="s">
        <v>415</v>
      </c>
      <c r="G175" s="13">
        <v>18.0</v>
      </c>
      <c r="H175" s="13">
        <v>42.0</v>
      </c>
      <c r="I175" s="23" t="str">
        <f t="shared" si="1"/>
        <v>KMSpa6</v>
      </c>
      <c r="J175" s="13">
        <f t="shared" si="2"/>
        <v>6</v>
      </c>
      <c r="L175" s="16" t="s">
        <v>26</v>
      </c>
      <c r="T175" s="24" t="s">
        <v>416</v>
      </c>
    </row>
    <row r="176">
      <c r="A176" s="9" t="s">
        <v>19</v>
      </c>
      <c r="B176" s="10" t="s">
        <v>20</v>
      </c>
      <c r="C176" s="10" t="s">
        <v>21</v>
      </c>
      <c r="D176" s="27" t="s">
        <v>400</v>
      </c>
      <c r="E176" s="11" t="s">
        <v>414</v>
      </c>
      <c r="F176" s="12" t="s">
        <v>417</v>
      </c>
      <c r="G176" s="13">
        <v>42.0</v>
      </c>
      <c r="H176" s="13">
        <v>60.0</v>
      </c>
      <c r="I176" s="23" t="str">
        <f t="shared" si="1"/>
        <v>KMSpa7</v>
      </c>
      <c r="J176" s="13">
        <f t="shared" si="2"/>
        <v>7</v>
      </c>
      <c r="L176" s="16" t="s">
        <v>26</v>
      </c>
      <c r="T176" s="24" t="s">
        <v>418</v>
      </c>
    </row>
    <row r="177">
      <c r="A177" s="9" t="s">
        <v>19</v>
      </c>
      <c r="B177" s="10" t="s">
        <v>20</v>
      </c>
      <c r="C177" s="10" t="s">
        <v>21</v>
      </c>
      <c r="D177" s="27" t="s">
        <v>400</v>
      </c>
      <c r="E177" s="11" t="s">
        <v>414</v>
      </c>
      <c r="F177" s="12" t="s">
        <v>419</v>
      </c>
      <c r="G177" s="13">
        <v>54.0</v>
      </c>
      <c r="H177" s="13">
        <v>66.0</v>
      </c>
      <c r="I177" s="23" t="str">
        <f t="shared" si="1"/>
        <v>KMSpa8</v>
      </c>
      <c r="J177" s="13">
        <f t="shared" si="2"/>
        <v>8</v>
      </c>
      <c r="L177" s="16" t="s">
        <v>26</v>
      </c>
      <c r="T177" s="24" t="s">
        <v>420</v>
      </c>
    </row>
    <row r="178">
      <c r="A178" s="9" t="s">
        <v>366</v>
      </c>
      <c r="B178" s="10" t="s">
        <v>20</v>
      </c>
      <c r="C178" s="10" t="s">
        <v>21</v>
      </c>
      <c r="D178" s="27" t="s">
        <v>400</v>
      </c>
      <c r="E178" s="11" t="s">
        <v>421</v>
      </c>
      <c r="F178" s="12" t="s">
        <v>422</v>
      </c>
      <c r="G178" s="13">
        <v>60.0</v>
      </c>
      <c r="H178" s="13">
        <v>72.0</v>
      </c>
      <c r="I178" s="23" t="str">
        <f t="shared" si="1"/>
        <v>KMSpa9</v>
      </c>
      <c r="J178" s="13">
        <f t="shared" si="2"/>
        <v>9</v>
      </c>
      <c r="L178" s="16" t="s">
        <v>26</v>
      </c>
      <c r="T178" s="24" t="s">
        <v>423</v>
      </c>
    </row>
    <row r="179">
      <c r="A179" s="9" t="s">
        <v>19</v>
      </c>
      <c r="B179" s="10" t="s">
        <v>20</v>
      </c>
      <c r="C179" s="10" t="s">
        <v>21</v>
      </c>
      <c r="D179" s="27" t="s">
        <v>400</v>
      </c>
      <c r="E179" s="11" t="s">
        <v>424</v>
      </c>
      <c r="F179" s="12" t="s">
        <v>425</v>
      </c>
      <c r="G179" s="13">
        <v>60.0</v>
      </c>
      <c r="H179" s="13">
        <v>72.0</v>
      </c>
      <c r="I179" s="23" t="str">
        <f t="shared" si="1"/>
        <v>KMSpa10</v>
      </c>
      <c r="J179" s="13">
        <f t="shared" si="2"/>
        <v>10</v>
      </c>
      <c r="L179" s="16" t="s">
        <v>26</v>
      </c>
      <c r="T179" s="24" t="s">
        <v>426</v>
      </c>
    </row>
    <row r="180">
      <c r="A180" s="9" t="s">
        <v>19</v>
      </c>
      <c r="B180" s="10" t="s">
        <v>20</v>
      </c>
      <c r="C180" s="10" t="s">
        <v>21</v>
      </c>
      <c r="D180" s="11" t="s">
        <v>400</v>
      </c>
      <c r="E180" s="11"/>
      <c r="F180" s="12" t="s">
        <v>427</v>
      </c>
      <c r="G180" s="13">
        <v>36.0</v>
      </c>
      <c r="H180" s="13">
        <v>60.0</v>
      </c>
      <c r="I180" s="23" t="str">
        <f t="shared" si="1"/>
        <v>KMSpa11</v>
      </c>
      <c r="J180" s="13">
        <f t="shared" si="2"/>
        <v>11</v>
      </c>
      <c r="L180" s="16" t="s">
        <v>26</v>
      </c>
      <c r="T180" s="24" t="s">
        <v>428</v>
      </c>
    </row>
    <row r="181">
      <c r="A181" s="9" t="s">
        <v>19</v>
      </c>
      <c r="B181" s="10" t="s">
        <v>20</v>
      </c>
      <c r="C181" s="10" t="s">
        <v>21</v>
      </c>
      <c r="D181" s="11" t="s">
        <v>400</v>
      </c>
      <c r="E181" s="11"/>
      <c r="F181" s="12" t="s">
        <v>429</v>
      </c>
      <c r="G181" s="13">
        <v>42.0</v>
      </c>
      <c r="H181" s="13">
        <v>60.0</v>
      </c>
      <c r="I181" s="23" t="str">
        <f t="shared" si="1"/>
        <v>KMSpa12</v>
      </c>
      <c r="J181" s="13">
        <f t="shared" si="2"/>
        <v>12</v>
      </c>
      <c r="L181" s="16" t="s">
        <v>26</v>
      </c>
      <c r="T181" s="24" t="s">
        <v>430</v>
      </c>
    </row>
    <row r="182">
      <c r="A182" s="9" t="s">
        <v>366</v>
      </c>
      <c r="B182" s="10" t="s">
        <v>20</v>
      </c>
      <c r="C182" s="10" t="s">
        <v>21</v>
      </c>
      <c r="D182" s="11" t="s">
        <v>431</v>
      </c>
      <c r="E182" s="11"/>
      <c r="F182" s="22" t="s">
        <v>432</v>
      </c>
      <c r="G182" s="13">
        <v>36.0</v>
      </c>
      <c r="H182" s="13">
        <v>96.0</v>
      </c>
      <c r="I182" s="23" t="str">
        <f t="shared" si="1"/>
        <v>KMSta1</v>
      </c>
      <c r="J182" s="13">
        <f t="shared" si="2"/>
        <v>1</v>
      </c>
      <c r="L182" s="20"/>
      <c r="T182" s="24" t="s">
        <v>433</v>
      </c>
    </row>
    <row r="183">
      <c r="A183" s="9" t="s">
        <v>366</v>
      </c>
      <c r="B183" s="10" t="s">
        <v>20</v>
      </c>
      <c r="C183" s="10" t="s">
        <v>21</v>
      </c>
      <c r="D183" s="11" t="s">
        <v>431</v>
      </c>
      <c r="E183" s="11"/>
      <c r="F183" s="22" t="s">
        <v>434</v>
      </c>
      <c r="G183" s="13">
        <v>36.0</v>
      </c>
      <c r="H183" s="13">
        <v>96.0</v>
      </c>
      <c r="I183" s="23" t="str">
        <f t="shared" si="1"/>
        <v>KMSta2</v>
      </c>
      <c r="J183" s="13">
        <f t="shared" si="2"/>
        <v>2</v>
      </c>
      <c r="L183" s="20"/>
      <c r="T183" s="24" t="s">
        <v>435</v>
      </c>
    </row>
    <row r="184">
      <c r="A184" s="9" t="s">
        <v>366</v>
      </c>
      <c r="B184" s="10" t="s">
        <v>20</v>
      </c>
      <c r="C184" s="10" t="s">
        <v>21</v>
      </c>
      <c r="D184" s="11" t="s">
        <v>431</v>
      </c>
      <c r="E184" s="11"/>
      <c r="F184" s="22" t="s">
        <v>436</v>
      </c>
      <c r="G184" s="13">
        <v>42.0</v>
      </c>
      <c r="H184" s="13">
        <v>78.0</v>
      </c>
      <c r="I184" s="23" t="str">
        <f t="shared" si="1"/>
        <v>KMSta3</v>
      </c>
      <c r="J184" s="13">
        <f t="shared" si="2"/>
        <v>3</v>
      </c>
      <c r="L184" s="20"/>
      <c r="T184" s="24" t="s">
        <v>437</v>
      </c>
    </row>
    <row r="185">
      <c r="A185" s="9" t="s">
        <v>366</v>
      </c>
      <c r="B185" s="10" t="s">
        <v>20</v>
      </c>
      <c r="C185" s="10" t="s">
        <v>21</v>
      </c>
      <c r="D185" s="11" t="s">
        <v>431</v>
      </c>
      <c r="E185" s="11"/>
      <c r="F185" s="22" t="s">
        <v>438</v>
      </c>
      <c r="G185" s="13">
        <v>48.0</v>
      </c>
      <c r="H185" s="13">
        <v>96.0</v>
      </c>
      <c r="I185" s="23" t="str">
        <f t="shared" si="1"/>
        <v>KMSta4</v>
      </c>
      <c r="J185" s="13">
        <f t="shared" si="2"/>
        <v>4</v>
      </c>
      <c r="L185" s="20"/>
      <c r="T185" s="24" t="s">
        <v>439</v>
      </c>
    </row>
    <row r="186">
      <c r="A186" s="9" t="s">
        <v>19</v>
      </c>
      <c r="B186" s="10" t="s">
        <v>20</v>
      </c>
      <c r="C186" s="10" t="s">
        <v>21</v>
      </c>
      <c r="D186" s="11" t="s">
        <v>431</v>
      </c>
      <c r="E186" s="11"/>
      <c r="F186" s="22" t="s">
        <v>440</v>
      </c>
      <c r="G186" s="13">
        <v>48.0</v>
      </c>
      <c r="H186" s="13">
        <v>96.0</v>
      </c>
      <c r="I186" s="23" t="str">
        <f t="shared" si="1"/>
        <v>KMSta5</v>
      </c>
      <c r="J186" s="13">
        <f t="shared" si="2"/>
        <v>5</v>
      </c>
      <c r="L186" s="20"/>
      <c r="T186" s="24" t="s">
        <v>441</v>
      </c>
    </row>
    <row r="187">
      <c r="A187" s="9" t="s">
        <v>366</v>
      </c>
      <c r="B187" s="10" t="s">
        <v>20</v>
      </c>
      <c r="C187" s="10" t="s">
        <v>21</v>
      </c>
      <c r="D187" s="11" t="s">
        <v>431</v>
      </c>
      <c r="E187" s="11"/>
      <c r="F187" s="22" t="s">
        <v>442</v>
      </c>
      <c r="G187" s="13">
        <v>48.0</v>
      </c>
      <c r="H187" s="13">
        <v>96.0</v>
      </c>
      <c r="I187" s="23" t="str">
        <f t="shared" si="1"/>
        <v>KMSta6</v>
      </c>
      <c r="J187" s="13">
        <f t="shared" si="2"/>
        <v>6</v>
      </c>
      <c r="L187" s="20"/>
      <c r="T187" s="24" t="s">
        <v>443</v>
      </c>
    </row>
    <row r="188">
      <c r="A188" s="9" t="s">
        <v>19</v>
      </c>
      <c r="B188" s="10" t="s">
        <v>20</v>
      </c>
      <c r="C188" s="10" t="s">
        <v>21</v>
      </c>
      <c r="D188" s="11" t="s">
        <v>444</v>
      </c>
      <c r="E188" s="11" t="s">
        <v>445</v>
      </c>
      <c r="F188" s="12" t="s">
        <v>446</v>
      </c>
      <c r="G188" s="13">
        <v>36.0</v>
      </c>
      <c r="H188" s="13">
        <v>60.0</v>
      </c>
      <c r="I188" s="23" t="str">
        <f t="shared" si="1"/>
        <v>KMSym1</v>
      </c>
      <c r="J188" s="13">
        <f t="shared" si="2"/>
        <v>1</v>
      </c>
      <c r="L188" s="20"/>
      <c r="T188" s="24" t="s">
        <v>447</v>
      </c>
    </row>
    <row r="189">
      <c r="A189" s="9" t="s">
        <v>19</v>
      </c>
      <c r="B189" s="10" t="s">
        <v>20</v>
      </c>
      <c r="C189" s="10" t="s">
        <v>21</v>
      </c>
      <c r="D189" s="11" t="s">
        <v>444</v>
      </c>
      <c r="E189" s="11" t="s">
        <v>445</v>
      </c>
      <c r="F189" s="12" t="s">
        <v>448</v>
      </c>
      <c r="G189" s="13">
        <v>42.0</v>
      </c>
      <c r="H189" s="13">
        <v>60.0</v>
      </c>
      <c r="I189" s="23" t="str">
        <f t="shared" si="1"/>
        <v>KMSym2</v>
      </c>
      <c r="J189" s="13">
        <f t="shared" si="2"/>
        <v>2</v>
      </c>
      <c r="L189" s="20"/>
      <c r="T189" s="24" t="s">
        <v>300</v>
      </c>
    </row>
    <row r="190">
      <c r="A190" s="9" t="s">
        <v>19</v>
      </c>
      <c r="B190" s="10" t="s">
        <v>20</v>
      </c>
      <c r="C190" s="10" t="s">
        <v>21</v>
      </c>
      <c r="D190" s="11" t="s">
        <v>444</v>
      </c>
      <c r="E190" s="11" t="s">
        <v>445</v>
      </c>
      <c r="F190" s="12" t="s">
        <v>449</v>
      </c>
      <c r="G190" s="13">
        <v>48.0</v>
      </c>
      <c r="H190" s="13">
        <v>72.0</v>
      </c>
      <c r="I190" s="23" t="str">
        <f t="shared" si="1"/>
        <v>KMSym3</v>
      </c>
      <c r="J190" s="13">
        <f t="shared" si="2"/>
        <v>3</v>
      </c>
      <c r="L190" s="20"/>
      <c r="T190" s="24" t="s">
        <v>450</v>
      </c>
    </row>
    <row r="191">
      <c r="A191" s="9" t="s">
        <v>19</v>
      </c>
      <c r="B191" s="10" t="s">
        <v>20</v>
      </c>
      <c r="C191" s="10" t="s">
        <v>21</v>
      </c>
      <c r="D191" s="11" t="s">
        <v>444</v>
      </c>
      <c r="E191" s="11" t="s">
        <v>445</v>
      </c>
      <c r="F191" s="12" t="s">
        <v>451</v>
      </c>
      <c r="G191" s="13">
        <v>48.0</v>
      </c>
      <c r="H191" s="13">
        <v>72.0</v>
      </c>
      <c r="I191" s="23" t="str">
        <f t="shared" si="1"/>
        <v>KMSym4</v>
      </c>
      <c r="J191" s="13">
        <f t="shared" si="2"/>
        <v>4</v>
      </c>
      <c r="L191" s="20"/>
      <c r="T191" s="24" t="s">
        <v>452</v>
      </c>
    </row>
    <row r="192">
      <c r="A192" s="9" t="s">
        <v>19</v>
      </c>
      <c r="B192" s="10" t="s">
        <v>20</v>
      </c>
      <c r="C192" s="10" t="s">
        <v>21</v>
      </c>
      <c r="D192" s="11" t="s">
        <v>444</v>
      </c>
      <c r="E192" s="11" t="s">
        <v>445</v>
      </c>
      <c r="F192" s="12" t="s">
        <v>453</v>
      </c>
      <c r="G192" s="13">
        <v>60.0</v>
      </c>
      <c r="H192" s="13">
        <v>72.0</v>
      </c>
      <c r="I192" s="23" t="str">
        <f t="shared" si="1"/>
        <v>KMSym5</v>
      </c>
      <c r="J192" s="13">
        <f t="shared" si="2"/>
        <v>5</v>
      </c>
      <c r="L192" s="20"/>
      <c r="T192" s="24" t="s">
        <v>454</v>
      </c>
    </row>
    <row r="193">
      <c r="A193" s="9" t="s">
        <v>19</v>
      </c>
      <c r="B193" s="10" t="s">
        <v>20</v>
      </c>
      <c r="C193" s="10" t="s">
        <v>21</v>
      </c>
      <c r="D193" s="11" t="s">
        <v>444</v>
      </c>
      <c r="E193" s="11" t="s">
        <v>455</v>
      </c>
      <c r="F193" s="12" t="s">
        <v>456</v>
      </c>
      <c r="G193" s="13">
        <v>60.0</v>
      </c>
      <c r="H193" s="13">
        <v>96.0</v>
      </c>
      <c r="I193" s="23" t="str">
        <f t="shared" si="1"/>
        <v>KMSym6</v>
      </c>
      <c r="J193" s="13">
        <f t="shared" si="2"/>
        <v>6</v>
      </c>
      <c r="L193" s="20"/>
      <c r="T193" s="24" t="s">
        <v>457</v>
      </c>
    </row>
    <row r="194">
      <c r="A194" s="28" t="s">
        <v>19</v>
      </c>
      <c r="B194" s="29" t="s">
        <v>458</v>
      </c>
      <c r="C194" s="7" t="s">
        <v>459</v>
      </c>
      <c r="D194" s="30" t="s">
        <v>460</v>
      </c>
      <c r="E194" s="7" t="s">
        <v>461</v>
      </c>
      <c r="F194" s="5" t="s">
        <v>462</v>
      </c>
      <c r="G194" s="7">
        <v>20.0</v>
      </c>
      <c r="H194" s="7">
        <v>30.0</v>
      </c>
      <c r="I194" s="23" t="str">
        <f t="shared" si="1"/>
        <v>KLPho1</v>
      </c>
      <c r="J194" s="4">
        <v>1.0</v>
      </c>
      <c r="L194" s="20"/>
      <c r="T194" s="24" t="s">
        <v>463</v>
      </c>
    </row>
    <row r="195">
      <c r="A195" s="9" t="s">
        <v>19</v>
      </c>
      <c r="B195" s="29" t="s">
        <v>458</v>
      </c>
      <c r="C195" s="7" t="s">
        <v>459</v>
      </c>
      <c r="D195" s="30" t="s">
        <v>464</v>
      </c>
      <c r="E195" s="7" t="s">
        <v>461</v>
      </c>
      <c r="F195" s="5" t="s">
        <v>465</v>
      </c>
      <c r="G195" s="7">
        <v>24.0</v>
      </c>
      <c r="H195" s="7">
        <v>36.0</v>
      </c>
      <c r="I195" s="23" t="str">
        <f t="shared" si="1"/>
        <v>KLPho2</v>
      </c>
      <c r="J195" s="4">
        <v>2.0</v>
      </c>
      <c r="L195" s="20"/>
      <c r="T195" s="24" t="s">
        <v>466</v>
      </c>
    </row>
    <row r="196">
      <c r="A196" s="9" t="s">
        <v>19</v>
      </c>
      <c r="B196" s="29" t="s">
        <v>458</v>
      </c>
      <c r="C196" s="7" t="s">
        <v>459</v>
      </c>
      <c r="D196" s="30" t="s">
        <v>467</v>
      </c>
      <c r="E196" s="7" t="s">
        <v>461</v>
      </c>
      <c r="F196" s="5" t="s">
        <v>468</v>
      </c>
      <c r="G196" s="7">
        <v>24.0</v>
      </c>
      <c r="H196" s="7">
        <v>36.0</v>
      </c>
      <c r="I196" s="23" t="str">
        <f t="shared" si="1"/>
        <v>KLPho3</v>
      </c>
      <c r="J196" s="4">
        <v>3.0</v>
      </c>
      <c r="L196" s="20"/>
      <c r="T196" s="24" t="s">
        <v>469</v>
      </c>
    </row>
    <row r="197">
      <c r="A197" s="9" t="s">
        <v>19</v>
      </c>
      <c r="B197" s="29" t="s">
        <v>458</v>
      </c>
      <c r="C197" s="7" t="s">
        <v>459</v>
      </c>
      <c r="D197" s="30" t="s">
        <v>467</v>
      </c>
      <c r="E197" s="7" t="s">
        <v>461</v>
      </c>
      <c r="F197" s="5" t="s">
        <v>470</v>
      </c>
      <c r="G197" s="7">
        <v>36.0</v>
      </c>
      <c r="H197" s="7">
        <v>56.0</v>
      </c>
      <c r="I197" s="23" t="str">
        <f t="shared" si="1"/>
        <v>KLPho4</v>
      </c>
      <c r="J197" s="7">
        <v>4.0</v>
      </c>
      <c r="L197" s="20"/>
      <c r="T197" s="24" t="s">
        <v>471</v>
      </c>
    </row>
    <row r="198">
      <c r="A198" s="9" t="s">
        <v>19</v>
      </c>
      <c r="B198" s="29" t="s">
        <v>458</v>
      </c>
      <c r="C198" s="7" t="s">
        <v>459</v>
      </c>
      <c r="D198" s="30" t="s">
        <v>467</v>
      </c>
      <c r="E198" s="7" t="s">
        <v>472</v>
      </c>
      <c r="F198" s="5" t="s">
        <v>473</v>
      </c>
      <c r="G198" s="7">
        <v>30.0</v>
      </c>
      <c r="H198" s="7">
        <v>48.0</v>
      </c>
      <c r="I198" s="23" t="str">
        <f t="shared" si="1"/>
        <v>KLPho5</v>
      </c>
      <c r="J198" s="7">
        <v>5.0</v>
      </c>
      <c r="L198" s="20"/>
      <c r="T198" s="24" t="s">
        <v>474</v>
      </c>
    </row>
    <row r="199">
      <c r="A199" s="28" t="s">
        <v>19</v>
      </c>
      <c r="B199" s="29" t="s">
        <v>458</v>
      </c>
      <c r="C199" s="7" t="s">
        <v>459</v>
      </c>
      <c r="D199" s="30" t="s">
        <v>467</v>
      </c>
      <c r="E199" s="7" t="s">
        <v>475</v>
      </c>
      <c r="F199" s="5" t="s">
        <v>476</v>
      </c>
      <c r="G199" s="7">
        <v>36.0</v>
      </c>
      <c r="H199" s="7">
        <v>60.0</v>
      </c>
      <c r="I199" s="23" t="str">
        <f t="shared" si="1"/>
        <v>KLPho6</v>
      </c>
      <c r="J199" s="7">
        <v>6.0</v>
      </c>
      <c r="L199" s="20"/>
      <c r="T199" s="24" t="s">
        <v>477</v>
      </c>
    </row>
    <row r="200">
      <c r="A200" s="9" t="s">
        <v>19</v>
      </c>
      <c r="B200" s="29" t="s">
        <v>458</v>
      </c>
      <c r="C200" s="7" t="s">
        <v>459</v>
      </c>
      <c r="D200" s="30" t="s">
        <v>467</v>
      </c>
      <c r="E200" s="7" t="s">
        <v>475</v>
      </c>
      <c r="F200" s="5" t="s">
        <v>478</v>
      </c>
      <c r="G200" s="7">
        <v>36.0</v>
      </c>
      <c r="H200" s="7">
        <v>60.0</v>
      </c>
      <c r="I200" s="23" t="str">
        <f t="shared" si="1"/>
        <v>KLPho7</v>
      </c>
      <c r="J200" s="7">
        <v>7.0</v>
      </c>
      <c r="L200" s="20"/>
      <c r="T200" s="24" t="s">
        <v>479</v>
      </c>
    </row>
    <row r="201">
      <c r="A201" s="9" t="s">
        <v>19</v>
      </c>
      <c r="B201" s="29" t="s">
        <v>458</v>
      </c>
      <c r="C201" s="7" t="s">
        <v>459</v>
      </c>
      <c r="D201" s="30" t="s">
        <v>467</v>
      </c>
      <c r="E201" s="7" t="s">
        <v>475</v>
      </c>
      <c r="F201" s="5" t="s">
        <v>480</v>
      </c>
      <c r="G201" s="7">
        <v>36.0</v>
      </c>
      <c r="H201" s="7">
        <v>48.0</v>
      </c>
      <c r="I201" s="23" t="str">
        <f t="shared" si="1"/>
        <v>KLPho8</v>
      </c>
      <c r="J201" s="7">
        <v>8.0</v>
      </c>
      <c r="L201" s="20"/>
      <c r="T201" s="24" t="s">
        <v>481</v>
      </c>
    </row>
    <row r="202">
      <c r="A202" s="9" t="s">
        <v>19</v>
      </c>
      <c r="B202" s="29" t="s">
        <v>458</v>
      </c>
      <c r="C202" s="7" t="s">
        <v>459</v>
      </c>
      <c r="D202" s="30" t="s">
        <v>467</v>
      </c>
      <c r="E202" s="7" t="s">
        <v>475</v>
      </c>
      <c r="F202" s="5" t="s">
        <v>482</v>
      </c>
      <c r="G202" s="7">
        <v>36.0</v>
      </c>
      <c r="I202" s="23" t="str">
        <f t="shared" si="1"/>
        <v>KLPho9</v>
      </c>
      <c r="J202" s="7">
        <v>9.0</v>
      </c>
      <c r="L202" s="20"/>
      <c r="T202" s="24" t="s">
        <v>483</v>
      </c>
    </row>
    <row r="203">
      <c r="A203" s="9" t="s">
        <v>19</v>
      </c>
      <c r="B203" s="29" t="s">
        <v>458</v>
      </c>
      <c r="C203" s="7" t="s">
        <v>459</v>
      </c>
      <c r="D203" s="30" t="s">
        <v>467</v>
      </c>
      <c r="E203" s="7" t="s">
        <v>475</v>
      </c>
      <c r="F203" s="5" t="s">
        <v>484</v>
      </c>
      <c r="G203" s="7">
        <v>30.0</v>
      </c>
      <c r="H203" s="7">
        <v>48.0</v>
      </c>
      <c r="I203" s="23" t="str">
        <f t="shared" si="1"/>
        <v>KLPho10</v>
      </c>
      <c r="J203" s="7">
        <v>10.0</v>
      </c>
      <c r="L203" s="20"/>
      <c r="T203" s="24" t="s">
        <v>485</v>
      </c>
    </row>
    <row r="204">
      <c r="A204" s="28" t="s">
        <v>19</v>
      </c>
      <c r="B204" s="29" t="s">
        <v>458</v>
      </c>
      <c r="C204" s="7" t="s">
        <v>459</v>
      </c>
      <c r="D204" s="30" t="s">
        <v>467</v>
      </c>
      <c r="E204" s="7" t="s">
        <v>486</v>
      </c>
      <c r="F204" s="5" t="s">
        <v>487</v>
      </c>
      <c r="G204" s="7">
        <v>24.0</v>
      </c>
      <c r="H204" s="7">
        <v>36.0</v>
      </c>
      <c r="I204" s="23" t="str">
        <f t="shared" si="1"/>
        <v>KLPho11</v>
      </c>
      <c r="J204" s="7">
        <v>11.0</v>
      </c>
      <c r="L204" s="20"/>
      <c r="T204" s="24" t="s">
        <v>488</v>
      </c>
    </row>
    <row r="205">
      <c r="A205" s="31" t="s">
        <v>19</v>
      </c>
      <c r="B205" s="29" t="s">
        <v>458</v>
      </c>
      <c r="C205" s="7" t="s">
        <v>459</v>
      </c>
      <c r="D205" s="30" t="s">
        <v>467</v>
      </c>
      <c r="E205" s="7" t="s">
        <v>486</v>
      </c>
      <c r="F205" s="5" t="s">
        <v>489</v>
      </c>
      <c r="G205" s="7">
        <v>30.0</v>
      </c>
      <c r="H205" s="7">
        <v>40.0</v>
      </c>
      <c r="I205" s="23" t="str">
        <f t="shared" si="1"/>
        <v>KLPho12</v>
      </c>
      <c r="J205" s="7">
        <v>12.0</v>
      </c>
      <c r="L205" s="20"/>
      <c r="T205" s="24" t="s">
        <v>490</v>
      </c>
    </row>
    <row r="206">
      <c r="A206" s="31" t="s">
        <v>19</v>
      </c>
      <c r="B206" s="29" t="s">
        <v>458</v>
      </c>
      <c r="C206" s="7" t="s">
        <v>459</v>
      </c>
      <c r="D206" s="30" t="s">
        <v>467</v>
      </c>
      <c r="E206" s="7" t="s">
        <v>491</v>
      </c>
      <c r="F206" s="6" t="s">
        <v>492</v>
      </c>
      <c r="G206" s="7">
        <v>48.0</v>
      </c>
      <c r="H206" s="7">
        <v>72.0</v>
      </c>
      <c r="I206" s="23" t="str">
        <f t="shared" si="1"/>
        <v>KLPho13</v>
      </c>
      <c r="J206" s="7">
        <v>13.0</v>
      </c>
      <c r="L206" s="20"/>
      <c r="T206" s="24" t="s">
        <v>493</v>
      </c>
    </row>
    <row r="207">
      <c r="A207" s="31" t="s">
        <v>19</v>
      </c>
      <c r="B207" s="29" t="s">
        <v>458</v>
      </c>
      <c r="C207" s="7" t="s">
        <v>459</v>
      </c>
      <c r="D207" s="30" t="s">
        <v>467</v>
      </c>
      <c r="E207" s="7" t="s">
        <v>491</v>
      </c>
      <c r="F207" s="5" t="s">
        <v>494</v>
      </c>
      <c r="G207" s="7">
        <v>48.0</v>
      </c>
      <c r="H207" s="7">
        <v>72.0</v>
      </c>
      <c r="I207" s="23" t="str">
        <f t="shared" si="1"/>
        <v>KLPho14</v>
      </c>
      <c r="J207" s="7">
        <v>14.0</v>
      </c>
      <c r="L207" s="20"/>
      <c r="T207" s="24" t="s">
        <v>495</v>
      </c>
    </row>
    <row r="208">
      <c r="A208" s="31" t="s">
        <v>19</v>
      </c>
      <c r="B208" s="29" t="s">
        <v>458</v>
      </c>
      <c r="C208" s="7" t="s">
        <v>459</v>
      </c>
      <c r="D208" s="30" t="s">
        <v>467</v>
      </c>
      <c r="E208" s="7" t="s">
        <v>491</v>
      </c>
      <c r="F208" s="5" t="s">
        <v>496</v>
      </c>
      <c r="G208" s="7">
        <v>48.0</v>
      </c>
      <c r="H208" s="7">
        <v>72.0</v>
      </c>
      <c r="I208" s="23" t="str">
        <f t="shared" si="1"/>
        <v>KLPho15</v>
      </c>
      <c r="J208" s="7">
        <v>15.0</v>
      </c>
      <c r="L208" s="20"/>
      <c r="T208" s="24" t="s">
        <v>497</v>
      </c>
    </row>
    <row r="209">
      <c r="A209" s="32" t="s">
        <v>19</v>
      </c>
      <c r="B209" s="29" t="s">
        <v>458</v>
      </c>
      <c r="C209" s="7" t="s">
        <v>459</v>
      </c>
      <c r="D209" s="30" t="s">
        <v>467</v>
      </c>
      <c r="E209" s="7" t="s">
        <v>491</v>
      </c>
      <c r="F209" s="5" t="s">
        <v>498</v>
      </c>
      <c r="G209" s="7">
        <v>48.0</v>
      </c>
      <c r="H209" s="7">
        <v>72.0</v>
      </c>
      <c r="I209" s="23" t="str">
        <f t="shared" si="1"/>
        <v>KLPho16</v>
      </c>
      <c r="J209" s="7">
        <v>16.0</v>
      </c>
      <c r="L209" s="20"/>
      <c r="T209" s="24" t="s">
        <v>499</v>
      </c>
    </row>
    <row r="210">
      <c r="A210" s="31" t="s">
        <v>19</v>
      </c>
      <c r="B210" s="29" t="s">
        <v>458</v>
      </c>
      <c r="C210" s="7" t="s">
        <v>459</v>
      </c>
      <c r="D210" s="30" t="s">
        <v>467</v>
      </c>
      <c r="E210" s="7" t="s">
        <v>491</v>
      </c>
      <c r="F210" s="5" t="s">
        <v>500</v>
      </c>
      <c r="G210" s="7">
        <v>48.0</v>
      </c>
      <c r="H210" s="7">
        <v>72.0</v>
      </c>
      <c r="I210" s="23" t="str">
        <f t="shared" si="1"/>
        <v>KLPho17</v>
      </c>
      <c r="J210" s="7">
        <v>17.0</v>
      </c>
      <c r="L210" s="20"/>
      <c r="T210" s="24" t="s">
        <v>501</v>
      </c>
    </row>
    <row r="211">
      <c r="A211" s="31" t="s">
        <v>19</v>
      </c>
      <c r="B211" s="29" t="s">
        <v>458</v>
      </c>
      <c r="C211" s="7" t="s">
        <v>459</v>
      </c>
      <c r="D211" s="30" t="s">
        <v>467</v>
      </c>
      <c r="E211" s="7" t="s">
        <v>491</v>
      </c>
      <c r="F211" s="5" t="s">
        <v>502</v>
      </c>
      <c r="G211" s="7">
        <v>48.0</v>
      </c>
      <c r="H211" s="7">
        <v>72.0</v>
      </c>
      <c r="I211" s="23" t="str">
        <f t="shared" si="1"/>
        <v>KLPho18</v>
      </c>
      <c r="J211" s="7">
        <v>18.0</v>
      </c>
      <c r="L211" s="20"/>
      <c r="T211" s="24" t="s">
        <v>503</v>
      </c>
    </row>
    <row r="212">
      <c r="A212" s="31" t="s">
        <v>19</v>
      </c>
      <c r="B212" s="29" t="s">
        <v>458</v>
      </c>
      <c r="C212" s="7" t="s">
        <v>459</v>
      </c>
      <c r="D212" s="30" t="s">
        <v>467</v>
      </c>
      <c r="E212" s="7" t="s">
        <v>491</v>
      </c>
      <c r="F212" s="5" t="s">
        <v>504</v>
      </c>
      <c r="G212" s="7">
        <v>60.0</v>
      </c>
      <c r="H212" s="7">
        <v>72.0</v>
      </c>
      <c r="I212" s="23" t="str">
        <f t="shared" si="1"/>
        <v>KLPho19</v>
      </c>
      <c r="J212" s="7">
        <v>19.0</v>
      </c>
      <c r="L212" s="20"/>
      <c r="T212" s="24" t="s">
        <v>505</v>
      </c>
    </row>
    <row r="213">
      <c r="A213" s="31" t="s">
        <v>19</v>
      </c>
      <c r="B213" s="29" t="s">
        <v>458</v>
      </c>
      <c r="C213" s="7" t="s">
        <v>459</v>
      </c>
      <c r="D213" s="30" t="s">
        <v>467</v>
      </c>
      <c r="E213" s="7" t="s">
        <v>491</v>
      </c>
      <c r="F213" s="5" t="s">
        <v>506</v>
      </c>
      <c r="G213" s="7">
        <v>60.0</v>
      </c>
      <c r="H213" s="7">
        <v>72.0</v>
      </c>
      <c r="I213" s="23" t="str">
        <f t="shared" si="1"/>
        <v>KLPho20</v>
      </c>
      <c r="J213" s="7">
        <v>20.0</v>
      </c>
      <c r="L213" s="20"/>
      <c r="T213" s="24" t="s">
        <v>507</v>
      </c>
    </row>
    <row r="214">
      <c r="A214" s="32" t="s">
        <v>19</v>
      </c>
      <c r="B214" s="29" t="s">
        <v>458</v>
      </c>
      <c r="C214" s="7" t="s">
        <v>459</v>
      </c>
      <c r="D214" s="7" t="s">
        <v>508</v>
      </c>
      <c r="E214" s="7" t="s">
        <v>509</v>
      </c>
      <c r="F214" s="5" t="s">
        <v>510</v>
      </c>
      <c r="G214" s="7">
        <v>24.0</v>
      </c>
      <c r="H214" s="7">
        <v>36.0</v>
      </c>
      <c r="I214" s="23" t="str">
        <f t="shared" si="1"/>
        <v>KLCon21</v>
      </c>
      <c r="J214" s="7">
        <v>21.0</v>
      </c>
      <c r="L214" s="20"/>
      <c r="T214" s="24" t="s">
        <v>511</v>
      </c>
    </row>
    <row r="215">
      <c r="A215" s="28" t="s">
        <v>366</v>
      </c>
      <c r="B215" s="29" t="s">
        <v>458</v>
      </c>
      <c r="C215" s="7" t="s">
        <v>459</v>
      </c>
      <c r="D215" s="7" t="s">
        <v>508</v>
      </c>
      <c r="E215" s="7" t="s">
        <v>509</v>
      </c>
      <c r="F215" s="5" t="s">
        <v>512</v>
      </c>
      <c r="G215" s="7">
        <v>16.0</v>
      </c>
      <c r="H215" s="7">
        <v>30.0</v>
      </c>
      <c r="I215" s="23" t="str">
        <f t="shared" si="1"/>
        <v>KLCon22</v>
      </c>
      <c r="J215" s="7">
        <v>22.0</v>
      </c>
      <c r="L215" s="20"/>
      <c r="T215" s="24" t="s">
        <v>513</v>
      </c>
    </row>
    <row r="216">
      <c r="A216" s="32" t="s">
        <v>19</v>
      </c>
      <c r="B216" s="29" t="s">
        <v>458</v>
      </c>
      <c r="C216" s="7" t="s">
        <v>459</v>
      </c>
      <c r="D216" s="7" t="s">
        <v>508</v>
      </c>
      <c r="E216" s="7" t="s">
        <v>509</v>
      </c>
      <c r="F216" s="5" t="s">
        <v>514</v>
      </c>
      <c r="G216" s="7">
        <v>24.0</v>
      </c>
      <c r="H216" s="7">
        <v>36.0</v>
      </c>
      <c r="I216" s="14" t="str">
        <f t="shared" si="1"/>
        <v>KLCon23</v>
      </c>
      <c r="J216" s="7">
        <v>23.0</v>
      </c>
      <c r="L216" s="20"/>
      <c r="T216" s="18" t="s">
        <v>515</v>
      </c>
    </row>
    <row r="217">
      <c r="A217" s="31" t="s">
        <v>19</v>
      </c>
      <c r="B217" s="29" t="s">
        <v>458</v>
      </c>
      <c r="C217" s="7" t="s">
        <v>459</v>
      </c>
      <c r="D217" s="7" t="s">
        <v>508</v>
      </c>
      <c r="E217" s="7" t="s">
        <v>509</v>
      </c>
      <c r="F217" s="5" t="s">
        <v>516</v>
      </c>
      <c r="G217" s="7">
        <v>24.0</v>
      </c>
      <c r="H217" s="7">
        <v>36.0</v>
      </c>
      <c r="I217" s="14" t="str">
        <f t="shared" si="1"/>
        <v>KLCon24</v>
      </c>
      <c r="J217" s="7">
        <v>24.0</v>
      </c>
      <c r="L217" s="20"/>
      <c r="T217" s="18" t="s">
        <v>517</v>
      </c>
    </row>
    <row r="218">
      <c r="A218" s="31" t="s">
        <v>19</v>
      </c>
      <c r="B218" s="29" t="s">
        <v>458</v>
      </c>
      <c r="C218" s="7" t="s">
        <v>459</v>
      </c>
      <c r="D218" s="7" t="s">
        <v>508</v>
      </c>
      <c r="E218" s="7" t="s">
        <v>509</v>
      </c>
      <c r="F218" s="5" t="s">
        <v>518</v>
      </c>
      <c r="G218" s="7">
        <v>32.0</v>
      </c>
      <c r="H218" s="7">
        <v>48.0</v>
      </c>
      <c r="I218" s="14" t="str">
        <f t="shared" si="1"/>
        <v>KLCon25</v>
      </c>
      <c r="J218" s="7">
        <v>25.0</v>
      </c>
      <c r="L218" s="20"/>
      <c r="T218" s="18" t="s">
        <v>519</v>
      </c>
    </row>
    <row r="219">
      <c r="A219" s="31" t="s">
        <v>19</v>
      </c>
      <c r="B219" s="29" t="s">
        <v>458</v>
      </c>
      <c r="C219" s="7" t="s">
        <v>459</v>
      </c>
      <c r="D219" s="7" t="s">
        <v>508</v>
      </c>
      <c r="E219" s="7" t="s">
        <v>509</v>
      </c>
      <c r="F219" s="5" t="s">
        <v>520</v>
      </c>
      <c r="G219" s="7">
        <v>24.0</v>
      </c>
      <c r="H219" s="7">
        <v>36.0</v>
      </c>
      <c r="I219" s="14" t="str">
        <f t="shared" si="1"/>
        <v>KLCon26</v>
      </c>
      <c r="J219" s="7">
        <v>26.0</v>
      </c>
      <c r="L219" s="20"/>
      <c r="T219" s="18" t="s">
        <v>521</v>
      </c>
    </row>
    <row r="220">
      <c r="A220" s="31" t="s">
        <v>19</v>
      </c>
      <c r="B220" s="29" t="s">
        <v>458</v>
      </c>
      <c r="C220" s="7" t="s">
        <v>459</v>
      </c>
      <c r="D220" s="7" t="s">
        <v>508</v>
      </c>
      <c r="E220" s="7" t="s">
        <v>509</v>
      </c>
      <c r="F220" s="5" t="s">
        <v>522</v>
      </c>
      <c r="G220" s="7">
        <v>24.0</v>
      </c>
      <c r="H220" s="7">
        <v>48.0</v>
      </c>
      <c r="I220" s="14" t="str">
        <f t="shared" si="1"/>
        <v>KLCon27</v>
      </c>
      <c r="J220" s="7">
        <v>27.0</v>
      </c>
      <c r="L220" s="20"/>
      <c r="T220" s="18" t="s">
        <v>523</v>
      </c>
    </row>
    <row r="221">
      <c r="A221" s="32" t="s">
        <v>19</v>
      </c>
      <c r="B221" s="29" t="s">
        <v>458</v>
      </c>
      <c r="C221" s="7" t="s">
        <v>459</v>
      </c>
      <c r="D221" s="7" t="s">
        <v>508</v>
      </c>
      <c r="E221" s="7" t="s">
        <v>509</v>
      </c>
      <c r="F221" s="5" t="s">
        <v>524</v>
      </c>
      <c r="G221" s="7">
        <v>24.0</v>
      </c>
      <c r="H221" s="7">
        <v>36.0</v>
      </c>
      <c r="I221" s="14" t="str">
        <f t="shared" si="1"/>
        <v>KLCon28</v>
      </c>
      <c r="J221" s="7">
        <v>28.0</v>
      </c>
      <c r="L221" s="20"/>
      <c r="T221" s="18" t="s">
        <v>525</v>
      </c>
    </row>
    <row r="222">
      <c r="A222" s="28" t="s">
        <v>19</v>
      </c>
      <c r="B222" s="29" t="s">
        <v>458</v>
      </c>
      <c r="C222" s="7" t="s">
        <v>459</v>
      </c>
      <c r="D222" s="7" t="s">
        <v>508</v>
      </c>
      <c r="E222" s="7" t="s">
        <v>526</v>
      </c>
      <c r="F222" s="5" t="s">
        <v>527</v>
      </c>
      <c r="G222" s="7">
        <v>6.0</v>
      </c>
      <c r="H222" s="7">
        <v>12.0</v>
      </c>
      <c r="I222" s="14" t="str">
        <f t="shared" si="1"/>
        <v>KLCon29</v>
      </c>
      <c r="J222" s="7">
        <v>29.0</v>
      </c>
      <c r="L222" s="20"/>
      <c r="T222" s="18" t="s">
        <v>528</v>
      </c>
    </row>
    <row r="223">
      <c r="A223" s="28" t="s">
        <v>19</v>
      </c>
      <c r="B223" s="29" t="s">
        <v>458</v>
      </c>
      <c r="C223" s="7" t="s">
        <v>459</v>
      </c>
      <c r="D223" s="7" t="s">
        <v>508</v>
      </c>
      <c r="E223" s="7" t="s">
        <v>526</v>
      </c>
      <c r="F223" s="5" t="s">
        <v>529</v>
      </c>
      <c r="G223" s="7">
        <v>6.0</v>
      </c>
      <c r="H223" s="7">
        <v>12.0</v>
      </c>
      <c r="I223" s="14" t="str">
        <f t="shared" si="1"/>
        <v>KLCon30</v>
      </c>
      <c r="J223" s="7">
        <v>30.0</v>
      </c>
      <c r="L223" s="20"/>
      <c r="T223" s="18" t="s">
        <v>530</v>
      </c>
    </row>
    <row r="224">
      <c r="A224" s="28" t="s">
        <v>19</v>
      </c>
      <c r="B224" s="29" t="s">
        <v>458</v>
      </c>
      <c r="C224" s="7" t="s">
        <v>459</v>
      </c>
      <c r="D224" s="7" t="s">
        <v>508</v>
      </c>
      <c r="E224" s="7" t="s">
        <v>526</v>
      </c>
      <c r="F224" s="5" t="s">
        <v>531</v>
      </c>
      <c r="G224" s="7">
        <v>8.0</v>
      </c>
      <c r="H224" s="7">
        <v>24.0</v>
      </c>
      <c r="I224" s="14" t="str">
        <f t="shared" si="1"/>
        <v>KLCon31</v>
      </c>
      <c r="J224" s="7">
        <v>31.0</v>
      </c>
      <c r="L224" s="20"/>
      <c r="T224" s="18" t="s">
        <v>532</v>
      </c>
    </row>
    <row r="225">
      <c r="A225" s="28" t="s">
        <v>373</v>
      </c>
      <c r="B225" s="29" t="s">
        <v>458</v>
      </c>
      <c r="C225" s="7" t="s">
        <v>459</v>
      </c>
      <c r="D225" s="7" t="s">
        <v>508</v>
      </c>
      <c r="E225" s="7" t="s">
        <v>526</v>
      </c>
      <c r="F225" s="5" t="s">
        <v>533</v>
      </c>
      <c r="G225" s="7">
        <v>10.0</v>
      </c>
      <c r="H225" s="7">
        <v>24.0</v>
      </c>
      <c r="I225" s="14" t="str">
        <f t="shared" si="1"/>
        <v>KLCon32</v>
      </c>
      <c r="J225" s="7">
        <v>32.0</v>
      </c>
      <c r="L225" s="20"/>
      <c r="T225" s="18" t="s">
        <v>534</v>
      </c>
    </row>
    <row r="226">
      <c r="A226" s="28" t="s">
        <v>19</v>
      </c>
      <c r="B226" s="29" t="s">
        <v>458</v>
      </c>
      <c r="C226" s="7" t="s">
        <v>459</v>
      </c>
      <c r="D226" s="7" t="s">
        <v>508</v>
      </c>
      <c r="E226" s="7" t="s">
        <v>526</v>
      </c>
      <c r="F226" s="5" t="s">
        <v>535</v>
      </c>
      <c r="G226" s="7">
        <v>18.0</v>
      </c>
      <c r="H226" s="7">
        <v>36.0</v>
      </c>
      <c r="I226" s="14" t="str">
        <f t="shared" si="1"/>
        <v>KLCon33</v>
      </c>
      <c r="J226" s="7">
        <v>33.0</v>
      </c>
      <c r="L226" s="20"/>
      <c r="T226" s="18" t="s">
        <v>536</v>
      </c>
    </row>
    <row r="227">
      <c r="A227" s="28" t="s">
        <v>19</v>
      </c>
      <c r="B227" s="29" t="s">
        <v>458</v>
      </c>
      <c r="C227" s="7" t="s">
        <v>459</v>
      </c>
      <c r="D227" s="7" t="s">
        <v>508</v>
      </c>
      <c r="E227" s="7" t="s">
        <v>526</v>
      </c>
      <c r="F227" s="5" t="s">
        <v>537</v>
      </c>
      <c r="G227" s="7">
        <v>30.0</v>
      </c>
      <c r="H227" s="7">
        <v>40.0</v>
      </c>
      <c r="I227" s="14" t="str">
        <f t="shared" si="1"/>
        <v>KLCon34</v>
      </c>
      <c r="J227" s="7">
        <v>34.0</v>
      </c>
      <c r="L227" s="20"/>
      <c r="T227" s="18" t="s">
        <v>538</v>
      </c>
    </row>
    <row r="228">
      <c r="A228" s="33" t="s">
        <v>373</v>
      </c>
      <c r="B228" s="34" t="s">
        <v>458</v>
      </c>
      <c r="C228" s="35" t="s">
        <v>459</v>
      </c>
      <c r="D228" s="35" t="s">
        <v>508</v>
      </c>
      <c r="E228" s="4" t="s">
        <v>526</v>
      </c>
      <c r="F228" s="36" t="s">
        <v>539</v>
      </c>
      <c r="G228" s="7">
        <v>24.0</v>
      </c>
      <c r="H228" s="7">
        <v>46.0</v>
      </c>
      <c r="I228" s="14" t="str">
        <f t="shared" si="1"/>
        <v>KLCon35</v>
      </c>
      <c r="J228" s="7">
        <v>35.0</v>
      </c>
      <c r="L228" s="20"/>
      <c r="T228" s="18" t="s">
        <v>540</v>
      </c>
    </row>
    <row r="229">
      <c r="A229" s="33" t="s">
        <v>19</v>
      </c>
      <c r="B229" s="34" t="s">
        <v>458</v>
      </c>
      <c r="C229" s="35" t="s">
        <v>459</v>
      </c>
      <c r="D229" s="35" t="s">
        <v>508</v>
      </c>
      <c r="E229" s="4" t="s">
        <v>526</v>
      </c>
      <c r="F229" s="36" t="s">
        <v>541</v>
      </c>
      <c r="G229" s="7">
        <v>36.0</v>
      </c>
      <c r="H229" s="7">
        <v>46.0</v>
      </c>
      <c r="I229" s="14" t="str">
        <f t="shared" si="1"/>
        <v>KLCon36</v>
      </c>
      <c r="J229" s="7">
        <v>36.0</v>
      </c>
      <c r="L229" s="20"/>
      <c r="T229" s="18" t="s">
        <v>542</v>
      </c>
    </row>
    <row r="230">
      <c r="A230" s="33" t="s">
        <v>366</v>
      </c>
      <c r="B230" s="34" t="s">
        <v>458</v>
      </c>
      <c r="C230" s="35" t="s">
        <v>459</v>
      </c>
      <c r="D230" s="4" t="s">
        <v>543</v>
      </c>
      <c r="E230" s="4" t="s">
        <v>526</v>
      </c>
      <c r="F230" s="37" t="s">
        <v>544</v>
      </c>
      <c r="G230" s="38">
        <v>24.0</v>
      </c>
      <c r="H230" s="38">
        <v>72.0</v>
      </c>
      <c r="I230" s="14" t="str">
        <f t="shared" si="1"/>
        <v>KLLit37</v>
      </c>
      <c r="J230" s="7">
        <v>37.0</v>
      </c>
      <c r="L230" s="20"/>
      <c r="T230" s="18" t="s">
        <v>545</v>
      </c>
    </row>
    <row r="231">
      <c r="A231" s="33" t="s">
        <v>546</v>
      </c>
      <c r="B231" s="34" t="s">
        <v>458</v>
      </c>
      <c r="C231" s="35" t="s">
        <v>459</v>
      </c>
      <c r="D231" s="39" t="s">
        <v>543</v>
      </c>
      <c r="E231" s="4" t="s">
        <v>526</v>
      </c>
      <c r="F231" s="5" t="s">
        <v>547</v>
      </c>
      <c r="G231" s="38">
        <v>24.0</v>
      </c>
      <c r="H231" s="38">
        <v>72.0</v>
      </c>
      <c r="I231" s="14" t="str">
        <f t="shared" si="1"/>
        <v>KLLit38</v>
      </c>
      <c r="J231" s="7">
        <v>38.0</v>
      </c>
      <c r="L231" s="20"/>
      <c r="T231" s="18" t="s">
        <v>548</v>
      </c>
    </row>
    <row r="232">
      <c r="A232" s="33" t="s">
        <v>546</v>
      </c>
      <c r="B232" s="34" t="s">
        <v>458</v>
      </c>
      <c r="C232" s="35" t="s">
        <v>459</v>
      </c>
      <c r="D232" s="39" t="s">
        <v>543</v>
      </c>
      <c r="E232" s="4" t="s">
        <v>526</v>
      </c>
      <c r="F232" s="5" t="s">
        <v>549</v>
      </c>
      <c r="G232" s="38">
        <v>36.0</v>
      </c>
      <c r="H232" s="38">
        <v>72.0</v>
      </c>
      <c r="I232" s="14" t="str">
        <f t="shared" si="1"/>
        <v>KLLit39</v>
      </c>
      <c r="J232" s="7">
        <v>39.0</v>
      </c>
      <c r="L232" s="20"/>
      <c r="T232" s="18" t="s">
        <v>550</v>
      </c>
    </row>
    <row r="233">
      <c r="A233" s="33" t="s">
        <v>546</v>
      </c>
      <c r="B233" s="34" t="s">
        <v>458</v>
      </c>
      <c r="C233" s="35" t="s">
        <v>459</v>
      </c>
      <c r="D233" s="39" t="s">
        <v>543</v>
      </c>
      <c r="E233" s="4" t="s">
        <v>526</v>
      </c>
      <c r="F233" s="5" t="s">
        <v>551</v>
      </c>
      <c r="G233" s="38">
        <v>24.0</v>
      </c>
      <c r="H233" s="38">
        <v>72.0</v>
      </c>
      <c r="I233" s="14" t="str">
        <f t="shared" si="1"/>
        <v>KLLit40</v>
      </c>
      <c r="J233" s="7">
        <v>40.0</v>
      </c>
      <c r="L233" s="20"/>
      <c r="T233" s="18" t="s">
        <v>552</v>
      </c>
    </row>
    <row r="234">
      <c r="A234" s="33" t="s">
        <v>546</v>
      </c>
      <c r="B234" s="34" t="s">
        <v>458</v>
      </c>
      <c r="C234" s="35" t="s">
        <v>459</v>
      </c>
      <c r="D234" s="39" t="s">
        <v>543</v>
      </c>
      <c r="E234" s="4" t="s">
        <v>526</v>
      </c>
      <c r="F234" s="5" t="s">
        <v>553</v>
      </c>
      <c r="G234" s="38">
        <v>24.0</v>
      </c>
      <c r="H234" s="38">
        <v>72.0</v>
      </c>
      <c r="I234" s="14" t="str">
        <f t="shared" si="1"/>
        <v>KLLit41</v>
      </c>
      <c r="J234" s="7">
        <v>41.0</v>
      </c>
      <c r="L234" s="20"/>
      <c r="T234" s="18" t="s">
        <v>554</v>
      </c>
    </row>
    <row r="235">
      <c r="A235" s="33" t="s">
        <v>366</v>
      </c>
      <c r="B235" s="34" t="s">
        <v>458</v>
      </c>
      <c r="C235" s="35" t="s">
        <v>459</v>
      </c>
      <c r="D235" s="39" t="s">
        <v>543</v>
      </c>
      <c r="E235" s="4" t="s">
        <v>526</v>
      </c>
      <c r="F235" s="5" t="s">
        <v>555</v>
      </c>
      <c r="G235" s="38">
        <v>24.0</v>
      </c>
      <c r="H235" s="38">
        <v>72.0</v>
      </c>
      <c r="I235" s="14" t="str">
        <f t="shared" si="1"/>
        <v>KLLit42</v>
      </c>
      <c r="J235" s="7">
        <v>42.0</v>
      </c>
      <c r="L235" s="20"/>
      <c r="T235" s="18" t="s">
        <v>556</v>
      </c>
    </row>
    <row r="236">
      <c r="A236" s="33" t="s">
        <v>546</v>
      </c>
      <c r="B236" s="34" t="s">
        <v>458</v>
      </c>
      <c r="C236" s="35" t="s">
        <v>459</v>
      </c>
      <c r="D236" s="39" t="s">
        <v>557</v>
      </c>
      <c r="E236" s="4" t="s">
        <v>526</v>
      </c>
      <c r="F236" s="5" t="s">
        <v>558</v>
      </c>
      <c r="G236" s="38">
        <v>24.0</v>
      </c>
      <c r="H236" s="38">
        <v>72.0</v>
      </c>
      <c r="I236" s="14" t="str">
        <f t="shared" si="1"/>
        <v>KLLit43</v>
      </c>
      <c r="J236" s="7">
        <v>43.0</v>
      </c>
      <c r="L236" s="20"/>
      <c r="T236" s="18" t="s">
        <v>559</v>
      </c>
    </row>
    <row r="237">
      <c r="A237" s="28" t="s">
        <v>546</v>
      </c>
      <c r="B237" s="29" t="s">
        <v>458</v>
      </c>
      <c r="C237" s="7" t="s">
        <v>459</v>
      </c>
      <c r="D237" s="40" t="s">
        <v>560</v>
      </c>
      <c r="E237" s="41" t="s">
        <v>561</v>
      </c>
      <c r="F237" s="5" t="s">
        <v>558</v>
      </c>
      <c r="G237" s="7">
        <v>24.0</v>
      </c>
      <c r="H237" s="7">
        <v>40.0</v>
      </c>
      <c r="I237" s="14" t="str">
        <f t="shared" si="1"/>
        <v>KLVis44</v>
      </c>
      <c r="J237" s="7">
        <v>44.0</v>
      </c>
      <c r="L237" s="20"/>
      <c r="T237" s="18" t="s">
        <v>562</v>
      </c>
    </row>
    <row r="238">
      <c r="A238" s="28" t="s">
        <v>19</v>
      </c>
      <c r="B238" s="29" t="s">
        <v>458</v>
      </c>
      <c r="C238" s="7" t="s">
        <v>459</v>
      </c>
      <c r="D238" s="40" t="s">
        <v>560</v>
      </c>
      <c r="E238" s="41" t="s">
        <v>561</v>
      </c>
      <c r="F238" s="5" t="s">
        <v>563</v>
      </c>
      <c r="G238" s="7">
        <v>30.0</v>
      </c>
      <c r="H238" s="7">
        <v>50.0</v>
      </c>
      <c r="I238" s="14" t="str">
        <f t="shared" si="1"/>
        <v>KLVis45</v>
      </c>
      <c r="J238" s="7">
        <v>45.0</v>
      </c>
      <c r="L238" s="20"/>
      <c r="T238" s="18" t="s">
        <v>564</v>
      </c>
    </row>
    <row r="239">
      <c r="A239" s="28" t="s">
        <v>19</v>
      </c>
      <c r="B239" s="29" t="s">
        <v>458</v>
      </c>
      <c r="C239" s="7" t="s">
        <v>459</v>
      </c>
      <c r="D239" s="40" t="s">
        <v>560</v>
      </c>
      <c r="E239" s="41" t="s">
        <v>565</v>
      </c>
      <c r="F239" s="5" t="s">
        <v>566</v>
      </c>
      <c r="G239" s="7">
        <v>36.0</v>
      </c>
      <c r="H239" s="7">
        <v>48.0</v>
      </c>
      <c r="I239" s="14" t="str">
        <f t="shared" si="1"/>
        <v>KLVis46</v>
      </c>
      <c r="J239" s="7">
        <v>46.0</v>
      </c>
      <c r="L239" s="20"/>
      <c r="T239" s="18" t="s">
        <v>567</v>
      </c>
    </row>
    <row r="240">
      <c r="A240" s="28" t="s">
        <v>19</v>
      </c>
      <c r="B240" s="29" t="s">
        <v>458</v>
      </c>
      <c r="C240" s="7" t="s">
        <v>459</v>
      </c>
      <c r="D240" s="40" t="s">
        <v>560</v>
      </c>
      <c r="E240" s="7" t="s">
        <v>561</v>
      </c>
      <c r="F240" s="5" t="s">
        <v>568</v>
      </c>
      <c r="G240" s="7">
        <v>24.0</v>
      </c>
      <c r="H240" s="7">
        <v>48.0</v>
      </c>
      <c r="I240" s="14" t="str">
        <f t="shared" si="1"/>
        <v>KLVis47</v>
      </c>
      <c r="J240" s="7">
        <v>47.0</v>
      </c>
      <c r="L240" s="20"/>
      <c r="T240" s="18" t="s">
        <v>569</v>
      </c>
    </row>
    <row r="241">
      <c r="A241" s="28" t="s">
        <v>19</v>
      </c>
      <c r="B241" s="29" t="s">
        <v>458</v>
      </c>
      <c r="C241" s="7" t="s">
        <v>459</v>
      </c>
      <c r="D241" s="7" t="s">
        <v>570</v>
      </c>
      <c r="E241" s="7" t="s">
        <v>571</v>
      </c>
      <c r="F241" s="5" t="s">
        <v>572</v>
      </c>
      <c r="G241" s="7">
        <v>24.0</v>
      </c>
      <c r="H241" s="7">
        <v>32.0</v>
      </c>
      <c r="I241" s="14" t="str">
        <f t="shared" si="1"/>
        <v>KLLet47</v>
      </c>
      <c r="J241" s="7">
        <v>47.0</v>
      </c>
      <c r="L241" s="20"/>
      <c r="T241" s="18" t="s">
        <v>573</v>
      </c>
    </row>
    <row r="242">
      <c r="A242" s="28" t="s">
        <v>19</v>
      </c>
      <c r="B242" s="29" t="s">
        <v>458</v>
      </c>
      <c r="C242" s="7" t="s">
        <v>459</v>
      </c>
      <c r="D242" s="7" t="s">
        <v>570</v>
      </c>
      <c r="E242" s="7" t="s">
        <v>571</v>
      </c>
      <c r="F242" s="5" t="s">
        <v>574</v>
      </c>
      <c r="G242" s="7">
        <v>24.0</v>
      </c>
      <c r="H242" s="7">
        <v>32.0</v>
      </c>
      <c r="I242" s="14" t="str">
        <f t="shared" si="1"/>
        <v>KLLet48</v>
      </c>
      <c r="J242" s="7">
        <v>48.0</v>
      </c>
      <c r="L242" s="20"/>
      <c r="T242" s="18" t="s">
        <v>575</v>
      </c>
    </row>
    <row r="243">
      <c r="A243" s="28" t="s">
        <v>19</v>
      </c>
      <c r="B243" s="29" t="s">
        <v>458</v>
      </c>
      <c r="C243" s="7" t="s">
        <v>459</v>
      </c>
      <c r="D243" s="7" t="s">
        <v>570</v>
      </c>
      <c r="E243" s="7" t="s">
        <v>571</v>
      </c>
      <c r="F243" s="5" t="s">
        <v>576</v>
      </c>
      <c r="G243" s="7">
        <v>24.0</v>
      </c>
      <c r="H243" s="7">
        <v>34.0</v>
      </c>
      <c r="I243" s="14" t="str">
        <f t="shared" si="1"/>
        <v>KLLet49</v>
      </c>
      <c r="J243" s="7">
        <v>49.0</v>
      </c>
      <c r="L243" s="20"/>
      <c r="T243" s="18" t="s">
        <v>577</v>
      </c>
    </row>
    <row r="244">
      <c r="A244" s="28" t="s">
        <v>19</v>
      </c>
      <c r="B244" s="29" t="s">
        <v>458</v>
      </c>
      <c r="C244" s="7" t="s">
        <v>459</v>
      </c>
      <c r="D244" s="7" t="s">
        <v>570</v>
      </c>
      <c r="E244" s="7" t="s">
        <v>571</v>
      </c>
      <c r="F244" s="5" t="s">
        <v>578</v>
      </c>
      <c r="G244" s="7">
        <v>30.0</v>
      </c>
      <c r="H244" s="7">
        <v>34.0</v>
      </c>
      <c r="I244" s="14" t="str">
        <f t="shared" si="1"/>
        <v>KLLet50</v>
      </c>
      <c r="J244" s="7">
        <v>50.0</v>
      </c>
      <c r="L244" s="20"/>
      <c r="T244" s="18" t="s">
        <v>579</v>
      </c>
    </row>
    <row r="245">
      <c r="A245" s="28" t="s">
        <v>19</v>
      </c>
      <c r="B245" s="29" t="s">
        <v>458</v>
      </c>
      <c r="C245" s="7" t="s">
        <v>459</v>
      </c>
      <c r="D245" s="7" t="s">
        <v>570</v>
      </c>
      <c r="E245" s="7" t="s">
        <v>571</v>
      </c>
      <c r="F245" s="5" t="s">
        <v>580</v>
      </c>
      <c r="G245" s="7">
        <v>30.0</v>
      </c>
      <c r="H245" s="7">
        <v>36.0</v>
      </c>
      <c r="I245" s="14" t="str">
        <f t="shared" si="1"/>
        <v>KLLet51</v>
      </c>
      <c r="J245" s="7">
        <v>51.0</v>
      </c>
      <c r="L245" s="20"/>
      <c r="T245" s="18" t="s">
        <v>581</v>
      </c>
    </row>
    <row r="246">
      <c r="A246" s="28" t="s">
        <v>19</v>
      </c>
      <c r="B246" s="29" t="s">
        <v>458</v>
      </c>
      <c r="C246" s="7" t="s">
        <v>459</v>
      </c>
      <c r="D246" s="7" t="s">
        <v>570</v>
      </c>
      <c r="E246" s="7" t="s">
        <v>571</v>
      </c>
      <c r="F246" s="5" t="s">
        <v>582</v>
      </c>
      <c r="G246" s="7">
        <v>24.0</v>
      </c>
      <c r="H246" s="7">
        <v>34.0</v>
      </c>
      <c r="I246" s="14" t="str">
        <f t="shared" si="1"/>
        <v>KLLet52</v>
      </c>
      <c r="J246" s="7">
        <v>52.0</v>
      </c>
      <c r="L246" s="20"/>
      <c r="T246" s="18" t="s">
        <v>583</v>
      </c>
    </row>
    <row r="247">
      <c r="A247" s="28" t="s">
        <v>19</v>
      </c>
      <c r="B247" s="29" t="s">
        <v>458</v>
      </c>
      <c r="C247" s="7" t="s">
        <v>459</v>
      </c>
      <c r="D247" s="7" t="s">
        <v>570</v>
      </c>
      <c r="E247" s="7" t="s">
        <v>571</v>
      </c>
      <c r="F247" s="5" t="s">
        <v>584</v>
      </c>
      <c r="G247" s="7">
        <v>30.0</v>
      </c>
      <c r="H247" s="7">
        <v>34.0</v>
      </c>
      <c r="I247" s="14" t="str">
        <f t="shared" si="1"/>
        <v>KLLet53</v>
      </c>
      <c r="J247" s="7">
        <v>53.0</v>
      </c>
      <c r="L247" s="20"/>
      <c r="T247" s="18" t="s">
        <v>585</v>
      </c>
    </row>
    <row r="248">
      <c r="A248" s="28" t="s">
        <v>19</v>
      </c>
      <c r="B248" s="29" t="s">
        <v>458</v>
      </c>
      <c r="C248" s="7" t="s">
        <v>459</v>
      </c>
      <c r="D248" s="7" t="s">
        <v>570</v>
      </c>
      <c r="E248" s="7" t="s">
        <v>571</v>
      </c>
      <c r="F248" s="5" t="s">
        <v>586</v>
      </c>
      <c r="G248" s="7">
        <v>24.0</v>
      </c>
      <c r="H248" s="7">
        <v>42.0</v>
      </c>
      <c r="I248" s="14" t="str">
        <f t="shared" si="1"/>
        <v>KLLet54</v>
      </c>
      <c r="J248" s="7">
        <v>54.0</v>
      </c>
      <c r="L248" s="20"/>
      <c r="T248" s="18" t="s">
        <v>587</v>
      </c>
    </row>
    <row r="249">
      <c r="A249" s="28" t="s">
        <v>19</v>
      </c>
      <c r="B249" s="29" t="s">
        <v>458</v>
      </c>
      <c r="C249" s="7" t="s">
        <v>459</v>
      </c>
      <c r="D249" s="7" t="s">
        <v>570</v>
      </c>
      <c r="E249" s="7" t="s">
        <v>571</v>
      </c>
      <c r="F249" s="5" t="s">
        <v>588</v>
      </c>
      <c r="G249" s="7">
        <v>36.0</v>
      </c>
      <c r="H249" s="7">
        <v>44.0</v>
      </c>
      <c r="I249" s="14" t="str">
        <f t="shared" si="1"/>
        <v>KLLet55</v>
      </c>
      <c r="J249" s="7">
        <v>55.0</v>
      </c>
      <c r="L249" s="20"/>
      <c r="T249" s="18" t="s">
        <v>589</v>
      </c>
    </row>
    <row r="250">
      <c r="A250" s="28" t="s">
        <v>19</v>
      </c>
      <c r="B250" s="29" t="s">
        <v>458</v>
      </c>
      <c r="C250" s="7" t="s">
        <v>459</v>
      </c>
      <c r="D250" s="7" t="s">
        <v>570</v>
      </c>
      <c r="E250" s="7" t="s">
        <v>571</v>
      </c>
      <c r="F250" s="5" t="s">
        <v>590</v>
      </c>
      <c r="G250" s="7">
        <v>36.0</v>
      </c>
      <c r="H250" s="7">
        <v>46.0</v>
      </c>
      <c r="I250" s="14" t="str">
        <f t="shared" si="1"/>
        <v>KLLet56</v>
      </c>
      <c r="J250" s="7">
        <v>56.0</v>
      </c>
      <c r="L250" s="20"/>
      <c r="T250" s="18" t="s">
        <v>591</v>
      </c>
    </row>
    <row r="251">
      <c r="A251" s="28" t="s">
        <v>19</v>
      </c>
      <c r="B251" s="29" t="s">
        <v>458</v>
      </c>
      <c r="C251" s="7" t="s">
        <v>459</v>
      </c>
      <c r="D251" s="7" t="s">
        <v>570</v>
      </c>
      <c r="E251" s="7" t="s">
        <v>571</v>
      </c>
      <c r="F251" s="5" t="s">
        <v>592</v>
      </c>
      <c r="G251" s="7">
        <v>36.0</v>
      </c>
      <c r="H251" s="7">
        <v>48.0</v>
      </c>
      <c r="I251" s="14" t="str">
        <f t="shared" si="1"/>
        <v>KLLet57</v>
      </c>
      <c r="J251" s="7">
        <v>57.0</v>
      </c>
      <c r="L251" s="20"/>
      <c r="T251" s="18" t="s">
        <v>593</v>
      </c>
    </row>
    <row r="252">
      <c r="A252" s="28" t="s">
        <v>19</v>
      </c>
      <c r="B252" s="29" t="s">
        <v>458</v>
      </c>
      <c r="C252" s="7" t="s">
        <v>459</v>
      </c>
      <c r="D252" s="7" t="s">
        <v>570</v>
      </c>
      <c r="E252" s="7" t="s">
        <v>571</v>
      </c>
      <c r="F252" s="5" t="s">
        <v>594</v>
      </c>
      <c r="G252" s="7">
        <v>24.0</v>
      </c>
      <c r="H252" s="7">
        <v>42.0</v>
      </c>
      <c r="I252" s="14" t="str">
        <f t="shared" si="1"/>
        <v>KLLet58</v>
      </c>
      <c r="J252" s="7">
        <v>58.0</v>
      </c>
      <c r="L252" s="20"/>
      <c r="T252" s="18" t="s">
        <v>595</v>
      </c>
    </row>
    <row r="253">
      <c r="A253" s="28" t="s">
        <v>19</v>
      </c>
      <c r="B253" s="29" t="s">
        <v>458</v>
      </c>
      <c r="C253" s="7" t="s">
        <v>459</v>
      </c>
      <c r="D253" s="7" t="s">
        <v>570</v>
      </c>
      <c r="E253" s="7" t="s">
        <v>571</v>
      </c>
      <c r="F253" s="5" t="s">
        <v>596</v>
      </c>
      <c r="G253" s="7">
        <v>30.0</v>
      </c>
      <c r="H253" s="7">
        <v>48.0</v>
      </c>
      <c r="I253" s="14" t="str">
        <f t="shared" si="1"/>
        <v>KLLet59</v>
      </c>
      <c r="J253" s="7">
        <v>59.0</v>
      </c>
      <c r="L253" s="20"/>
      <c r="T253" s="18" t="s">
        <v>597</v>
      </c>
    </row>
    <row r="254">
      <c r="A254" s="28" t="s">
        <v>19</v>
      </c>
      <c r="B254" s="29" t="s">
        <v>458</v>
      </c>
      <c r="C254" s="7" t="s">
        <v>459</v>
      </c>
      <c r="D254" s="7" t="s">
        <v>570</v>
      </c>
      <c r="E254" s="7" t="s">
        <v>571</v>
      </c>
      <c r="F254" s="5" t="s">
        <v>598</v>
      </c>
      <c r="G254" s="7">
        <v>32.0</v>
      </c>
      <c r="H254" s="7">
        <v>48.0</v>
      </c>
      <c r="I254" s="14" t="str">
        <f t="shared" si="1"/>
        <v>KLLet60</v>
      </c>
      <c r="J254" s="7">
        <v>60.0</v>
      </c>
      <c r="L254" s="20"/>
      <c r="T254" s="18" t="s">
        <v>599</v>
      </c>
    </row>
    <row r="255">
      <c r="A255" s="28" t="s">
        <v>19</v>
      </c>
      <c r="B255" s="29" t="s">
        <v>458</v>
      </c>
      <c r="C255" s="7" t="s">
        <v>459</v>
      </c>
      <c r="D255" s="7" t="s">
        <v>570</v>
      </c>
      <c r="E255" s="7" t="s">
        <v>571</v>
      </c>
      <c r="F255" s="5" t="s">
        <v>600</v>
      </c>
      <c r="G255" s="7">
        <v>32.0</v>
      </c>
      <c r="H255" s="7">
        <v>42.0</v>
      </c>
      <c r="I255" s="14" t="str">
        <f t="shared" si="1"/>
        <v>KLLet61</v>
      </c>
      <c r="J255" s="7">
        <v>61.0</v>
      </c>
      <c r="L255" s="20"/>
      <c r="T255" s="18" t="s">
        <v>601</v>
      </c>
    </row>
    <row r="256">
      <c r="A256" s="28" t="s">
        <v>19</v>
      </c>
      <c r="B256" s="29" t="s">
        <v>458</v>
      </c>
      <c r="C256" s="7" t="s">
        <v>459</v>
      </c>
      <c r="D256" s="7" t="s">
        <v>570</v>
      </c>
      <c r="E256" s="7" t="s">
        <v>571</v>
      </c>
      <c r="F256" s="5" t="s">
        <v>602</v>
      </c>
      <c r="G256" s="7">
        <v>32.0</v>
      </c>
      <c r="H256" s="7">
        <v>42.0</v>
      </c>
      <c r="I256" s="14" t="str">
        <f t="shared" si="1"/>
        <v>KLLet62</v>
      </c>
      <c r="J256" s="7">
        <v>62.0</v>
      </c>
      <c r="L256" s="20"/>
      <c r="T256" s="18" t="s">
        <v>603</v>
      </c>
    </row>
    <row r="257">
      <c r="A257" s="28" t="s">
        <v>19</v>
      </c>
      <c r="B257" s="29" t="s">
        <v>458</v>
      </c>
      <c r="C257" s="7" t="s">
        <v>459</v>
      </c>
      <c r="D257" s="7" t="s">
        <v>570</v>
      </c>
      <c r="E257" s="5" t="s">
        <v>604</v>
      </c>
      <c r="F257" s="5" t="s">
        <v>605</v>
      </c>
      <c r="G257" s="7">
        <v>36.0</v>
      </c>
      <c r="H257" s="7">
        <v>72.0</v>
      </c>
      <c r="I257" s="14" t="str">
        <f t="shared" si="1"/>
        <v>KLLet63</v>
      </c>
      <c r="J257" s="7">
        <v>63.0</v>
      </c>
      <c r="L257" s="20"/>
      <c r="T257" s="18" t="s">
        <v>606</v>
      </c>
    </row>
    <row r="258">
      <c r="A258" s="28" t="s">
        <v>19</v>
      </c>
      <c r="B258" s="29" t="s">
        <v>458</v>
      </c>
      <c r="C258" s="7" t="s">
        <v>459</v>
      </c>
      <c r="D258" s="7" t="s">
        <v>570</v>
      </c>
      <c r="E258" s="5" t="s">
        <v>604</v>
      </c>
      <c r="F258" s="5" t="s">
        <v>607</v>
      </c>
      <c r="G258" s="7">
        <v>36.0</v>
      </c>
      <c r="H258" s="7">
        <v>72.0</v>
      </c>
      <c r="I258" s="14" t="str">
        <f t="shared" si="1"/>
        <v>KLLet64</v>
      </c>
      <c r="J258" s="7">
        <v>64.0</v>
      </c>
      <c r="L258" s="20"/>
      <c r="T258" s="18" t="s">
        <v>608</v>
      </c>
    </row>
    <row r="259">
      <c r="A259" s="28" t="s">
        <v>19</v>
      </c>
      <c r="B259" s="29" t="s">
        <v>458</v>
      </c>
      <c r="C259" s="7" t="s">
        <v>459</v>
      </c>
      <c r="D259" s="7" t="s">
        <v>570</v>
      </c>
      <c r="E259" s="5" t="s">
        <v>604</v>
      </c>
      <c r="F259" s="5" t="s">
        <v>609</v>
      </c>
      <c r="G259" s="7">
        <v>48.0</v>
      </c>
      <c r="H259" s="7">
        <v>72.0</v>
      </c>
      <c r="I259" s="14" t="str">
        <f t="shared" si="1"/>
        <v>KLLet65</v>
      </c>
      <c r="J259" s="7">
        <v>65.0</v>
      </c>
      <c r="L259" s="20"/>
      <c r="T259" s="18" t="s">
        <v>610</v>
      </c>
    </row>
    <row r="260">
      <c r="A260" s="28" t="s">
        <v>19</v>
      </c>
      <c r="B260" s="29" t="s">
        <v>458</v>
      </c>
      <c r="C260" s="7" t="s">
        <v>459</v>
      </c>
      <c r="D260" s="7" t="s">
        <v>570</v>
      </c>
      <c r="E260" s="7" t="s">
        <v>571</v>
      </c>
      <c r="F260" s="5" t="s">
        <v>611</v>
      </c>
      <c r="G260" s="7">
        <v>24.0</v>
      </c>
      <c r="H260" s="7">
        <v>48.0</v>
      </c>
      <c r="I260" s="14" t="str">
        <f t="shared" si="1"/>
        <v>KLLet66</v>
      </c>
      <c r="J260" s="7">
        <v>66.0</v>
      </c>
      <c r="L260" s="20"/>
      <c r="T260" s="18" t="s">
        <v>612</v>
      </c>
    </row>
    <row r="261">
      <c r="A261" s="28" t="s">
        <v>19</v>
      </c>
      <c r="B261" s="29" t="s">
        <v>458</v>
      </c>
      <c r="C261" s="7" t="s">
        <v>459</v>
      </c>
      <c r="D261" s="39" t="s">
        <v>467</v>
      </c>
      <c r="E261" s="7" t="s">
        <v>613</v>
      </c>
      <c r="F261" s="5" t="s">
        <v>614</v>
      </c>
      <c r="G261" s="7">
        <v>36.0</v>
      </c>
      <c r="H261" s="7">
        <v>48.0</v>
      </c>
      <c r="I261" s="14" t="str">
        <f t="shared" si="1"/>
        <v>KLPho66</v>
      </c>
      <c r="J261" s="7">
        <v>66.0</v>
      </c>
      <c r="L261" s="20"/>
      <c r="T261" s="18" t="s">
        <v>615</v>
      </c>
    </row>
    <row r="262">
      <c r="A262" s="28" t="s">
        <v>19</v>
      </c>
      <c r="B262" s="29" t="s">
        <v>458</v>
      </c>
      <c r="C262" s="7" t="s">
        <v>459</v>
      </c>
      <c r="D262" s="39" t="s">
        <v>467</v>
      </c>
      <c r="E262" s="7" t="s">
        <v>613</v>
      </c>
      <c r="F262" s="5" t="s">
        <v>616</v>
      </c>
      <c r="G262" s="7">
        <v>36.0</v>
      </c>
      <c r="H262" s="7">
        <v>48.0</v>
      </c>
      <c r="I262" s="14" t="str">
        <f t="shared" si="1"/>
        <v>KLPho67</v>
      </c>
      <c r="J262" s="7">
        <v>67.0</v>
      </c>
      <c r="L262" s="20"/>
      <c r="T262" s="18" t="s">
        <v>617</v>
      </c>
    </row>
    <row r="263">
      <c r="A263" s="28" t="s">
        <v>19</v>
      </c>
      <c r="B263" s="29" t="s">
        <v>458</v>
      </c>
      <c r="C263" s="7" t="s">
        <v>459</v>
      </c>
      <c r="D263" s="39" t="s">
        <v>467</v>
      </c>
      <c r="E263" s="7" t="s">
        <v>613</v>
      </c>
      <c r="F263" s="5" t="s">
        <v>618</v>
      </c>
      <c r="G263" s="7">
        <v>36.0</v>
      </c>
      <c r="H263" s="7">
        <v>48.0</v>
      </c>
      <c r="I263" s="14" t="str">
        <f t="shared" si="1"/>
        <v>KLPho68</v>
      </c>
      <c r="J263" s="7">
        <v>68.0</v>
      </c>
      <c r="L263" s="20"/>
      <c r="T263" s="18" t="s">
        <v>619</v>
      </c>
    </row>
    <row r="264">
      <c r="A264" s="28" t="s">
        <v>19</v>
      </c>
      <c r="B264" s="29" t="s">
        <v>458</v>
      </c>
      <c r="C264" s="7" t="s">
        <v>459</v>
      </c>
      <c r="D264" s="39" t="s">
        <v>467</v>
      </c>
      <c r="E264" s="7" t="s">
        <v>613</v>
      </c>
      <c r="F264" s="5" t="s">
        <v>620</v>
      </c>
      <c r="G264" s="7">
        <v>48.0</v>
      </c>
      <c r="H264" s="7">
        <v>72.0</v>
      </c>
      <c r="I264" s="14" t="str">
        <f t="shared" si="1"/>
        <v>KLPho69</v>
      </c>
      <c r="J264" s="7">
        <v>69.0</v>
      </c>
      <c r="L264" s="20"/>
      <c r="T264" s="18" t="s">
        <v>621</v>
      </c>
    </row>
    <row r="265">
      <c r="A265" s="28" t="s">
        <v>19</v>
      </c>
      <c r="B265" s="29" t="s">
        <v>458</v>
      </c>
      <c r="C265" s="7" t="s">
        <v>459</v>
      </c>
      <c r="D265" s="39" t="s">
        <v>467</v>
      </c>
      <c r="E265" s="7" t="s">
        <v>622</v>
      </c>
      <c r="F265" s="5" t="s">
        <v>623</v>
      </c>
      <c r="G265" s="7">
        <v>40.0</v>
      </c>
      <c r="H265" s="7">
        <v>72.0</v>
      </c>
      <c r="I265" s="14" t="str">
        <f t="shared" si="1"/>
        <v>KLPho70</v>
      </c>
      <c r="J265" s="7">
        <v>70.0</v>
      </c>
      <c r="L265" s="20"/>
      <c r="T265" s="18" t="s">
        <v>624</v>
      </c>
    </row>
    <row r="266">
      <c r="A266" s="28" t="s">
        <v>19</v>
      </c>
      <c r="B266" s="29" t="s">
        <v>458</v>
      </c>
      <c r="C266" s="7" t="s">
        <v>459</v>
      </c>
      <c r="D266" s="7" t="s">
        <v>625</v>
      </c>
      <c r="E266" s="7" t="s">
        <v>626</v>
      </c>
      <c r="F266" s="5" t="s">
        <v>627</v>
      </c>
      <c r="G266" s="7">
        <v>42.0</v>
      </c>
      <c r="H266" s="7">
        <v>72.0</v>
      </c>
      <c r="I266" s="14" t="str">
        <f t="shared" si="1"/>
        <v>KLDec71</v>
      </c>
      <c r="J266" s="7">
        <v>71.0</v>
      </c>
      <c r="L266" s="20"/>
      <c r="T266" s="18" t="s">
        <v>628</v>
      </c>
    </row>
    <row r="267">
      <c r="A267" s="28" t="s">
        <v>19</v>
      </c>
      <c r="B267" s="29" t="s">
        <v>458</v>
      </c>
      <c r="C267" s="7" t="s">
        <v>459</v>
      </c>
      <c r="D267" s="7" t="s">
        <v>625</v>
      </c>
      <c r="E267" s="7" t="s">
        <v>626</v>
      </c>
      <c r="F267" s="5" t="s">
        <v>629</v>
      </c>
      <c r="G267" s="7">
        <v>42.0</v>
      </c>
      <c r="H267" s="7">
        <v>72.0</v>
      </c>
      <c r="I267" s="14" t="str">
        <f t="shared" si="1"/>
        <v>KLDec72</v>
      </c>
      <c r="J267" s="7">
        <v>72.0</v>
      </c>
      <c r="L267" s="20"/>
      <c r="T267" s="18" t="s">
        <v>630</v>
      </c>
    </row>
    <row r="268">
      <c r="A268" s="28" t="s">
        <v>19</v>
      </c>
      <c r="B268" s="29" t="s">
        <v>458</v>
      </c>
      <c r="C268" s="7" t="s">
        <v>459</v>
      </c>
      <c r="D268" s="7" t="s">
        <v>625</v>
      </c>
      <c r="E268" s="7" t="s">
        <v>626</v>
      </c>
      <c r="F268" s="5" t="s">
        <v>631</v>
      </c>
      <c r="G268" s="7">
        <v>42.0</v>
      </c>
      <c r="H268" s="7">
        <v>72.0</v>
      </c>
      <c r="I268" s="14" t="str">
        <f t="shared" si="1"/>
        <v>KLDec73</v>
      </c>
      <c r="J268" s="7">
        <v>73.0</v>
      </c>
      <c r="L268" s="20"/>
      <c r="T268" s="18" t="s">
        <v>632</v>
      </c>
    </row>
    <row r="269">
      <c r="A269" s="28" t="s">
        <v>19</v>
      </c>
      <c r="B269" s="29" t="s">
        <v>458</v>
      </c>
      <c r="C269" s="7" t="s">
        <v>459</v>
      </c>
      <c r="D269" s="7" t="s">
        <v>625</v>
      </c>
      <c r="E269" s="7" t="s">
        <v>626</v>
      </c>
      <c r="F269" s="5" t="s">
        <v>633</v>
      </c>
      <c r="G269" s="7">
        <v>42.0</v>
      </c>
      <c r="H269" s="7">
        <v>72.0</v>
      </c>
      <c r="I269" s="14" t="str">
        <f t="shared" si="1"/>
        <v>KLDec74</v>
      </c>
      <c r="J269" s="7">
        <v>74.0</v>
      </c>
      <c r="L269" s="20"/>
      <c r="T269" s="18" t="s">
        <v>634</v>
      </c>
    </row>
    <row r="270">
      <c r="A270" s="28" t="s">
        <v>19</v>
      </c>
      <c r="B270" s="29" t="s">
        <v>458</v>
      </c>
      <c r="C270" s="7" t="s">
        <v>459</v>
      </c>
      <c r="D270" s="7" t="s">
        <v>625</v>
      </c>
      <c r="E270" s="7" t="s">
        <v>626</v>
      </c>
      <c r="F270" s="5" t="s">
        <v>635</v>
      </c>
      <c r="G270" s="7">
        <v>42.0</v>
      </c>
      <c r="H270" s="7">
        <v>72.0</v>
      </c>
      <c r="I270" s="14" t="str">
        <f t="shared" si="1"/>
        <v>KLDec75</v>
      </c>
      <c r="J270" s="7">
        <v>75.0</v>
      </c>
      <c r="L270" s="20"/>
      <c r="T270" s="18" t="s">
        <v>636</v>
      </c>
    </row>
    <row r="271">
      <c r="A271" s="28" t="s">
        <v>19</v>
      </c>
      <c r="B271" s="29" t="s">
        <v>458</v>
      </c>
      <c r="C271" s="7" t="s">
        <v>459</v>
      </c>
      <c r="D271" s="7" t="s">
        <v>625</v>
      </c>
      <c r="F271" s="5" t="s">
        <v>637</v>
      </c>
      <c r="G271" s="7"/>
      <c r="H271" s="7"/>
      <c r="I271" s="14" t="str">
        <f t="shared" si="1"/>
        <v>KLDec76</v>
      </c>
      <c r="J271" s="7">
        <v>76.0</v>
      </c>
      <c r="L271" s="20"/>
      <c r="T271" s="18" t="s">
        <v>638</v>
      </c>
    </row>
    <row r="272">
      <c r="A272" s="28" t="s">
        <v>19</v>
      </c>
      <c r="B272" s="29" t="s">
        <v>458</v>
      </c>
      <c r="C272" s="7" t="s">
        <v>459</v>
      </c>
      <c r="D272" s="7" t="s">
        <v>639</v>
      </c>
      <c r="F272" s="5" t="s">
        <v>640</v>
      </c>
      <c r="G272" s="7">
        <v>42.0</v>
      </c>
      <c r="H272" s="7">
        <v>72.0</v>
      </c>
      <c r="I272" s="14" t="str">
        <f t="shared" si="1"/>
        <v>KLFlu77</v>
      </c>
      <c r="J272" s="7">
        <v>77.0</v>
      </c>
      <c r="L272" s="20"/>
      <c r="T272" s="18" t="s">
        <v>641</v>
      </c>
    </row>
    <row r="273">
      <c r="A273" s="28" t="s">
        <v>19</v>
      </c>
      <c r="B273" s="29" t="s">
        <v>458</v>
      </c>
      <c r="C273" s="7" t="s">
        <v>459</v>
      </c>
      <c r="D273" s="7" t="s">
        <v>625</v>
      </c>
      <c r="E273" s="5" t="s">
        <v>642</v>
      </c>
      <c r="F273" s="7" t="s">
        <v>643</v>
      </c>
      <c r="G273" s="7">
        <v>42.0</v>
      </c>
      <c r="H273" s="7">
        <v>72.0</v>
      </c>
      <c r="I273" s="14" t="str">
        <f t="shared" si="1"/>
        <v>KLDec78</v>
      </c>
      <c r="J273" s="7">
        <v>78.0</v>
      </c>
      <c r="L273" s="20"/>
      <c r="T273" s="18" t="s">
        <v>644</v>
      </c>
    </row>
    <row r="274">
      <c r="A274" s="28" t="s">
        <v>19</v>
      </c>
      <c r="B274" s="29" t="s">
        <v>458</v>
      </c>
      <c r="C274" s="7" t="s">
        <v>459</v>
      </c>
      <c r="D274" s="7" t="s">
        <v>625</v>
      </c>
      <c r="E274" s="7" t="s">
        <v>645</v>
      </c>
      <c r="F274" s="5" t="s">
        <v>646</v>
      </c>
      <c r="G274" s="7">
        <v>42.0</v>
      </c>
      <c r="H274" s="7">
        <v>72.0</v>
      </c>
      <c r="I274" s="14" t="str">
        <f t="shared" si="1"/>
        <v>KLDec79</v>
      </c>
      <c r="J274" s="7">
        <v>79.0</v>
      </c>
      <c r="L274" s="20"/>
      <c r="T274" s="18" t="s">
        <v>647</v>
      </c>
    </row>
    <row r="275">
      <c r="A275" s="28" t="s">
        <v>19</v>
      </c>
      <c r="B275" s="29" t="s">
        <v>458</v>
      </c>
      <c r="C275" s="7" t="s">
        <v>459</v>
      </c>
      <c r="D275" s="7" t="s">
        <v>639</v>
      </c>
      <c r="F275" s="5" t="s">
        <v>648</v>
      </c>
      <c r="G275" s="7">
        <v>42.0</v>
      </c>
      <c r="H275" s="7">
        <v>72.0</v>
      </c>
      <c r="I275" s="14" t="str">
        <f t="shared" si="1"/>
        <v>KLFlu80</v>
      </c>
      <c r="J275" s="7">
        <v>80.0</v>
      </c>
      <c r="L275" s="20"/>
      <c r="T275" s="18" t="s">
        <v>649</v>
      </c>
    </row>
    <row r="276">
      <c r="A276" s="28" t="s">
        <v>19</v>
      </c>
      <c r="B276" s="29" t="s">
        <v>458</v>
      </c>
      <c r="C276" s="7" t="s">
        <v>459</v>
      </c>
      <c r="D276" s="7" t="s">
        <v>625</v>
      </c>
      <c r="F276" s="5" t="s">
        <v>650</v>
      </c>
      <c r="G276" s="7">
        <v>42.0</v>
      </c>
      <c r="H276" s="7">
        <v>72.0</v>
      </c>
      <c r="I276" s="14" t="str">
        <f t="shared" si="1"/>
        <v>KLDec81</v>
      </c>
      <c r="J276" s="7">
        <v>81.0</v>
      </c>
      <c r="L276" s="20"/>
      <c r="T276" s="18" t="s">
        <v>651</v>
      </c>
    </row>
    <row r="277">
      <c r="A277" s="28" t="s">
        <v>19</v>
      </c>
      <c r="B277" s="29" t="s">
        <v>458</v>
      </c>
      <c r="C277" s="7" t="s">
        <v>459</v>
      </c>
      <c r="D277" s="7" t="s">
        <v>625</v>
      </c>
      <c r="E277" s="7" t="s">
        <v>652</v>
      </c>
      <c r="F277" s="5" t="s">
        <v>653</v>
      </c>
      <c r="G277" s="7">
        <v>42.0</v>
      </c>
      <c r="H277" s="7">
        <v>72.0</v>
      </c>
      <c r="I277" s="14" t="str">
        <f t="shared" si="1"/>
        <v>KLDec82</v>
      </c>
      <c r="J277" s="7">
        <v>82.0</v>
      </c>
      <c r="L277" s="20"/>
      <c r="T277" s="18" t="s">
        <v>654</v>
      </c>
    </row>
    <row r="278">
      <c r="A278" s="28" t="s">
        <v>19</v>
      </c>
      <c r="B278" s="29" t="s">
        <v>458</v>
      </c>
      <c r="C278" s="7" t="s">
        <v>459</v>
      </c>
      <c r="D278" s="7" t="s">
        <v>655</v>
      </c>
      <c r="E278" s="7" t="s">
        <v>652</v>
      </c>
      <c r="F278" s="5" t="s">
        <v>656</v>
      </c>
      <c r="G278" s="7">
        <v>42.0</v>
      </c>
      <c r="H278" s="7">
        <v>72.0</v>
      </c>
      <c r="I278" s="14" t="str">
        <f t="shared" si="1"/>
        <v>KLDec83</v>
      </c>
      <c r="J278" s="7">
        <v>83.0</v>
      </c>
      <c r="L278" s="20"/>
      <c r="T278" s="18" t="s">
        <v>657</v>
      </c>
    </row>
    <row r="279">
      <c r="A279" s="28" t="s">
        <v>19</v>
      </c>
      <c r="B279" s="29" t="s">
        <v>458</v>
      </c>
      <c r="C279" s="7" t="s">
        <v>459</v>
      </c>
      <c r="D279" s="7" t="s">
        <v>639</v>
      </c>
      <c r="E279" s="5" t="s">
        <v>658</v>
      </c>
      <c r="F279" s="5" t="s">
        <v>659</v>
      </c>
      <c r="G279" s="7">
        <v>36.0</v>
      </c>
      <c r="H279" s="7">
        <v>46.0</v>
      </c>
      <c r="I279" s="14" t="str">
        <f t="shared" si="1"/>
        <v>KLFlu84</v>
      </c>
      <c r="J279" s="7">
        <v>84.0</v>
      </c>
      <c r="L279" s="20"/>
      <c r="T279" s="18" t="s">
        <v>660</v>
      </c>
    </row>
    <row r="280">
      <c r="A280" s="28" t="s">
        <v>19</v>
      </c>
      <c r="B280" s="29" t="s">
        <v>458</v>
      </c>
      <c r="C280" s="7" t="s">
        <v>459</v>
      </c>
      <c r="D280" s="7" t="s">
        <v>639</v>
      </c>
      <c r="E280" s="5" t="s">
        <v>658</v>
      </c>
      <c r="F280" s="5" t="s">
        <v>661</v>
      </c>
      <c r="G280" s="7">
        <v>36.0</v>
      </c>
      <c r="H280" s="7">
        <v>52.0</v>
      </c>
      <c r="I280" s="14" t="str">
        <f t="shared" si="1"/>
        <v>KLFlu85</v>
      </c>
      <c r="J280" s="7">
        <v>85.0</v>
      </c>
      <c r="L280" s="20"/>
      <c r="T280" s="18" t="s">
        <v>662</v>
      </c>
    </row>
    <row r="281">
      <c r="A281" s="28" t="s">
        <v>19</v>
      </c>
      <c r="B281" s="29" t="s">
        <v>458</v>
      </c>
      <c r="C281" s="7" t="s">
        <v>459</v>
      </c>
      <c r="D281" s="7" t="s">
        <v>639</v>
      </c>
      <c r="E281" s="5" t="s">
        <v>658</v>
      </c>
      <c r="F281" s="5" t="s">
        <v>663</v>
      </c>
      <c r="G281" s="7">
        <v>42.0</v>
      </c>
      <c r="H281" s="7">
        <v>72.0</v>
      </c>
      <c r="I281" s="14" t="str">
        <f t="shared" si="1"/>
        <v>KLFlu86</v>
      </c>
      <c r="J281" s="7">
        <v>86.0</v>
      </c>
      <c r="L281" s="20"/>
      <c r="T281" s="18" t="s">
        <v>664</v>
      </c>
    </row>
    <row r="282">
      <c r="A282" s="28" t="s">
        <v>19</v>
      </c>
      <c r="B282" s="29" t="s">
        <v>458</v>
      </c>
      <c r="C282" s="7" t="s">
        <v>459</v>
      </c>
      <c r="D282" s="7" t="s">
        <v>665</v>
      </c>
      <c r="E282" s="7" t="s">
        <v>666</v>
      </c>
      <c r="F282" s="5" t="s">
        <v>667</v>
      </c>
      <c r="G282" s="7">
        <v>36.0</v>
      </c>
      <c r="H282" s="7">
        <v>46.0</v>
      </c>
      <c r="I282" s="14" t="str">
        <f t="shared" si="1"/>
        <v>KLSpe87</v>
      </c>
      <c r="J282" s="7">
        <v>87.0</v>
      </c>
      <c r="L282" s="20"/>
      <c r="T282" s="18" t="s">
        <v>668</v>
      </c>
    </row>
    <row r="283">
      <c r="A283" s="28" t="s">
        <v>19</v>
      </c>
      <c r="B283" s="29" t="s">
        <v>458</v>
      </c>
      <c r="C283" s="7" t="s">
        <v>459</v>
      </c>
      <c r="D283" s="7" t="s">
        <v>665</v>
      </c>
      <c r="E283" s="7" t="s">
        <v>669</v>
      </c>
      <c r="F283" s="5" t="s">
        <v>670</v>
      </c>
      <c r="G283" s="7">
        <v>42.0</v>
      </c>
      <c r="H283" s="7">
        <v>72.0</v>
      </c>
      <c r="I283" s="14" t="str">
        <f t="shared" si="1"/>
        <v>KLSpe88</v>
      </c>
      <c r="J283" s="7">
        <v>88.0</v>
      </c>
      <c r="L283" s="20"/>
      <c r="T283" s="18" t="s">
        <v>671</v>
      </c>
    </row>
    <row r="284">
      <c r="A284" s="28" t="s">
        <v>19</v>
      </c>
      <c r="B284" s="29" t="s">
        <v>458</v>
      </c>
      <c r="C284" s="7" t="s">
        <v>459</v>
      </c>
      <c r="D284" s="7" t="s">
        <v>665</v>
      </c>
      <c r="E284" s="7" t="s">
        <v>669</v>
      </c>
      <c r="F284" s="5" t="s">
        <v>672</v>
      </c>
      <c r="G284" s="7">
        <v>42.0</v>
      </c>
      <c r="H284" s="7">
        <v>72.0</v>
      </c>
      <c r="I284" s="14" t="str">
        <f t="shared" si="1"/>
        <v>KLSpe89</v>
      </c>
      <c r="J284" s="7">
        <v>89.0</v>
      </c>
      <c r="L284" s="20"/>
      <c r="T284" s="18" t="s">
        <v>673</v>
      </c>
    </row>
    <row r="285">
      <c r="A285" s="28" t="s">
        <v>19</v>
      </c>
      <c r="B285" s="29" t="s">
        <v>458</v>
      </c>
      <c r="C285" s="7" t="s">
        <v>459</v>
      </c>
      <c r="D285" s="7" t="s">
        <v>665</v>
      </c>
      <c r="E285" s="7" t="s">
        <v>669</v>
      </c>
      <c r="F285" s="5" t="s">
        <v>674</v>
      </c>
      <c r="G285" s="7">
        <v>42.0</v>
      </c>
      <c r="H285" s="7">
        <v>72.0</v>
      </c>
      <c r="I285" s="14" t="str">
        <f t="shared" si="1"/>
        <v>KLSpe90</v>
      </c>
      <c r="J285" s="7">
        <v>90.0</v>
      </c>
      <c r="L285" s="20"/>
      <c r="T285" s="18" t="s">
        <v>675</v>
      </c>
    </row>
    <row r="286">
      <c r="A286" s="28" t="s">
        <v>19</v>
      </c>
      <c r="B286" s="29" t="s">
        <v>458</v>
      </c>
      <c r="C286" s="7" t="s">
        <v>459</v>
      </c>
      <c r="D286" s="7" t="s">
        <v>665</v>
      </c>
      <c r="E286" s="7" t="s">
        <v>669</v>
      </c>
      <c r="F286" s="5" t="s">
        <v>676</v>
      </c>
      <c r="G286" s="7">
        <v>42.0</v>
      </c>
      <c r="H286" s="7">
        <v>72.0</v>
      </c>
      <c r="I286" s="14" t="str">
        <f t="shared" si="1"/>
        <v>KLSpe91</v>
      </c>
      <c r="J286" s="7">
        <v>91.0</v>
      </c>
      <c r="L286" s="20"/>
      <c r="T286" s="18" t="s">
        <v>677</v>
      </c>
    </row>
    <row r="287">
      <c r="A287" s="28" t="s">
        <v>19</v>
      </c>
      <c r="B287" s="29" t="s">
        <v>458</v>
      </c>
      <c r="C287" s="7" t="s">
        <v>459</v>
      </c>
      <c r="D287" s="7" t="s">
        <v>665</v>
      </c>
      <c r="E287" s="7" t="s">
        <v>669</v>
      </c>
      <c r="F287" s="5" t="s">
        <v>678</v>
      </c>
      <c r="G287" s="7">
        <v>42.0</v>
      </c>
      <c r="H287" s="7">
        <v>72.0</v>
      </c>
      <c r="I287" s="14" t="str">
        <f t="shared" si="1"/>
        <v>KLSpe92</v>
      </c>
      <c r="J287" s="7">
        <v>92.0</v>
      </c>
      <c r="L287" s="20"/>
      <c r="T287" s="18" t="s">
        <v>679</v>
      </c>
    </row>
    <row r="288">
      <c r="A288" s="28" t="s">
        <v>19</v>
      </c>
      <c r="B288" s="29" t="s">
        <v>458</v>
      </c>
      <c r="C288" s="7" t="s">
        <v>459</v>
      </c>
      <c r="D288" s="7" t="s">
        <v>665</v>
      </c>
      <c r="E288" s="7" t="s">
        <v>680</v>
      </c>
      <c r="F288" s="5" t="s">
        <v>681</v>
      </c>
      <c r="G288" s="7">
        <v>42.0</v>
      </c>
      <c r="H288" s="7">
        <v>72.0</v>
      </c>
      <c r="I288" s="14" t="str">
        <f t="shared" si="1"/>
        <v>KLSpe93</v>
      </c>
      <c r="J288" s="7">
        <v>93.0</v>
      </c>
      <c r="L288" s="20"/>
      <c r="T288" s="18" t="s">
        <v>682</v>
      </c>
    </row>
    <row r="289">
      <c r="A289" s="28" t="s">
        <v>19</v>
      </c>
      <c r="B289" s="29" t="s">
        <v>458</v>
      </c>
      <c r="C289" s="7" t="s">
        <v>459</v>
      </c>
      <c r="D289" s="7" t="s">
        <v>665</v>
      </c>
      <c r="E289" s="7" t="s">
        <v>683</v>
      </c>
      <c r="F289" s="5" t="s">
        <v>684</v>
      </c>
      <c r="G289" s="7">
        <v>42.0</v>
      </c>
      <c r="H289" s="7">
        <v>72.0</v>
      </c>
      <c r="I289" s="14" t="str">
        <f t="shared" si="1"/>
        <v>KLSpe94</v>
      </c>
      <c r="J289" s="7">
        <v>94.0</v>
      </c>
      <c r="L289" s="20"/>
      <c r="T289" s="18" t="s">
        <v>685</v>
      </c>
    </row>
    <row r="290">
      <c r="A290" s="28" t="s">
        <v>19</v>
      </c>
      <c r="B290" s="29" t="s">
        <v>458</v>
      </c>
      <c r="C290" s="7" t="s">
        <v>459</v>
      </c>
      <c r="D290" s="7" t="s">
        <v>665</v>
      </c>
      <c r="E290" s="7" t="s">
        <v>686</v>
      </c>
      <c r="F290" s="5" t="s">
        <v>687</v>
      </c>
      <c r="G290" s="7">
        <v>42.0</v>
      </c>
      <c r="H290" s="7">
        <v>72.0</v>
      </c>
      <c r="I290" s="18" t="s">
        <v>688</v>
      </c>
      <c r="J290" s="7">
        <v>95.0</v>
      </c>
      <c r="L290" s="20"/>
      <c r="T290" s="18" t="s">
        <v>689</v>
      </c>
    </row>
    <row r="291">
      <c r="A291" s="28" t="s">
        <v>19</v>
      </c>
      <c r="B291" s="29" t="s">
        <v>458</v>
      </c>
      <c r="C291" s="7" t="s">
        <v>459</v>
      </c>
      <c r="D291" s="7" t="s">
        <v>690</v>
      </c>
      <c r="E291" s="4" t="s">
        <v>691</v>
      </c>
      <c r="F291" s="42" t="s">
        <v>692</v>
      </c>
      <c r="G291" s="7">
        <v>18.0</v>
      </c>
      <c r="H291" s="7">
        <v>30.0</v>
      </c>
      <c r="I291" s="14" t="str">
        <f t="shared" ref="I291:I1026" si="3">CONCATENATE(Left(B291,1),LEFT(C291,1),(left(D291,3)),J291)</f>
        <v>KLLan96</v>
      </c>
      <c r="J291" s="7">
        <v>96.0</v>
      </c>
      <c r="L291" s="20"/>
      <c r="T291" s="18" t="s">
        <v>693</v>
      </c>
    </row>
    <row r="292">
      <c r="A292" s="28" t="s">
        <v>19</v>
      </c>
      <c r="B292" s="29" t="s">
        <v>458</v>
      </c>
      <c r="C292" s="7" t="s">
        <v>459</v>
      </c>
      <c r="D292" s="7" t="s">
        <v>690</v>
      </c>
      <c r="E292" s="39" t="s">
        <v>694</v>
      </c>
      <c r="F292" s="5" t="s">
        <v>695</v>
      </c>
      <c r="G292" s="7">
        <v>24.0</v>
      </c>
      <c r="H292" s="7">
        <v>36.0</v>
      </c>
      <c r="I292" s="14" t="str">
        <f t="shared" si="3"/>
        <v>KLLan97</v>
      </c>
      <c r="J292" s="7">
        <v>97.0</v>
      </c>
      <c r="L292" s="20"/>
      <c r="T292" s="18" t="s">
        <v>696</v>
      </c>
    </row>
    <row r="293">
      <c r="A293" s="28" t="s">
        <v>19</v>
      </c>
      <c r="B293" s="29" t="s">
        <v>458</v>
      </c>
      <c r="C293" s="7" t="s">
        <v>459</v>
      </c>
      <c r="D293" s="7" t="s">
        <v>690</v>
      </c>
      <c r="E293" s="39" t="s">
        <v>694</v>
      </c>
      <c r="F293" s="43" t="s">
        <v>697</v>
      </c>
      <c r="G293" s="7">
        <v>18.0</v>
      </c>
      <c r="H293" s="7">
        <v>30.0</v>
      </c>
      <c r="I293" s="14" t="str">
        <f t="shared" si="3"/>
        <v>KLLan98</v>
      </c>
      <c r="J293" s="7">
        <v>98.0</v>
      </c>
      <c r="L293" s="20"/>
      <c r="T293" s="18" t="s">
        <v>698</v>
      </c>
    </row>
    <row r="294">
      <c r="A294" s="28" t="s">
        <v>19</v>
      </c>
      <c r="B294" s="29" t="s">
        <v>458</v>
      </c>
      <c r="C294" s="7" t="s">
        <v>459</v>
      </c>
      <c r="D294" s="7" t="s">
        <v>690</v>
      </c>
      <c r="E294" s="39" t="s">
        <v>694</v>
      </c>
      <c r="F294" s="43" t="s">
        <v>699</v>
      </c>
      <c r="G294" s="7">
        <v>18.0</v>
      </c>
      <c r="H294" s="7">
        <v>36.0</v>
      </c>
      <c r="I294" s="14" t="str">
        <f t="shared" si="3"/>
        <v>KLLan99</v>
      </c>
      <c r="J294" s="7">
        <v>99.0</v>
      </c>
      <c r="L294" s="20"/>
      <c r="T294" s="18" t="s">
        <v>700</v>
      </c>
    </row>
    <row r="295">
      <c r="A295" s="28" t="s">
        <v>19</v>
      </c>
      <c r="B295" s="29" t="s">
        <v>458</v>
      </c>
      <c r="C295" s="7" t="s">
        <v>459</v>
      </c>
      <c r="D295" s="7" t="s">
        <v>690</v>
      </c>
      <c r="E295" s="39" t="s">
        <v>694</v>
      </c>
      <c r="F295" s="43" t="s">
        <v>701</v>
      </c>
      <c r="G295" s="7">
        <v>24.0</v>
      </c>
      <c r="H295" s="7">
        <v>36.0</v>
      </c>
      <c r="I295" s="14" t="str">
        <f t="shared" si="3"/>
        <v>KLLan100</v>
      </c>
      <c r="J295" s="7">
        <v>100.0</v>
      </c>
      <c r="L295" s="20"/>
      <c r="T295" s="18" t="s">
        <v>702</v>
      </c>
    </row>
    <row r="296">
      <c r="A296" s="28" t="s">
        <v>366</v>
      </c>
      <c r="B296" s="29" t="s">
        <v>458</v>
      </c>
      <c r="C296" s="7" t="s">
        <v>459</v>
      </c>
      <c r="D296" s="7" t="s">
        <v>690</v>
      </c>
      <c r="E296" s="39" t="s">
        <v>694</v>
      </c>
      <c r="F296" s="43" t="s">
        <v>703</v>
      </c>
      <c r="G296" s="7">
        <v>24.0</v>
      </c>
      <c r="H296" s="7">
        <v>36.0</v>
      </c>
      <c r="I296" s="14" t="str">
        <f t="shared" si="3"/>
        <v>KLLan101</v>
      </c>
      <c r="J296" s="7">
        <v>101.0</v>
      </c>
      <c r="L296" s="20"/>
      <c r="T296" s="18" t="s">
        <v>704</v>
      </c>
    </row>
    <row r="297">
      <c r="A297" s="28" t="s">
        <v>705</v>
      </c>
      <c r="B297" s="29" t="s">
        <v>458</v>
      </c>
      <c r="C297" s="7" t="s">
        <v>459</v>
      </c>
      <c r="D297" s="7" t="s">
        <v>690</v>
      </c>
      <c r="E297" s="39" t="s">
        <v>694</v>
      </c>
      <c r="F297" s="43" t="s">
        <v>706</v>
      </c>
      <c r="G297" s="7">
        <v>36.0</v>
      </c>
      <c r="H297" s="7">
        <v>48.0</v>
      </c>
      <c r="I297" s="14" t="str">
        <f t="shared" si="3"/>
        <v>KLLan102</v>
      </c>
      <c r="J297" s="7">
        <v>102.0</v>
      </c>
      <c r="L297" s="20"/>
      <c r="T297" s="18" t="s">
        <v>707</v>
      </c>
    </row>
    <row r="298">
      <c r="A298" s="28" t="s">
        <v>705</v>
      </c>
      <c r="B298" s="29" t="s">
        <v>458</v>
      </c>
      <c r="C298" s="7" t="s">
        <v>459</v>
      </c>
      <c r="D298" s="7" t="s">
        <v>690</v>
      </c>
      <c r="E298" s="39" t="s">
        <v>694</v>
      </c>
      <c r="F298" s="43" t="s">
        <v>708</v>
      </c>
      <c r="G298" s="7">
        <v>36.0</v>
      </c>
      <c r="H298" s="7">
        <v>48.0</v>
      </c>
      <c r="I298" s="14" t="str">
        <f t="shared" si="3"/>
        <v>KLLan103</v>
      </c>
      <c r="J298" s="7">
        <v>103.0</v>
      </c>
      <c r="L298" s="20"/>
      <c r="T298" s="18" t="s">
        <v>709</v>
      </c>
    </row>
    <row r="299">
      <c r="A299" s="28" t="s">
        <v>705</v>
      </c>
      <c r="B299" s="29" t="s">
        <v>458</v>
      </c>
      <c r="C299" s="7" t="s">
        <v>459</v>
      </c>
      <c r="D299" s="7" t="s">
        <v>690</v>
      </c>
      <c r="E299" s="39" t="s">
        <v>694</v>
      </c>
      <c r="F299" s="43" t="s">
        <v>710</v>
      </c>
      <c r="G299" s="7"/>
      <c r="H299" s="7"/>
      <c r="I299" s="14" t="str">
        <f t="shared" si="3"/>
        <v>KLLan104</v>
      </c>
      <c r="J299" s="7">
        <v>104.0</v>
      </c>
      <c r="L299" s="20"/>
      <c r="T299" s="18" t="s">
        <v>711</v>
      </c>
    </row>
    <row r="300">
      <c r="A300" s="28" t="s">
        <v>19</v>
      </c>
      <c r="B300" s="29" t="s">
        <v>458</v>
      </c>
      <c r="C300" s="7" t="s">
        <v>459</v>
      </c>
      <c r="D300" s="7" t="s">
        <v>690</v>
      </c>
      <c r="E300" s="39" t="s">
        <v>694</v>
      </c>
      <c r="F300" s="43" t="s">
        <v>712</v>
      </c>
      <c r="G300" s="7">
        <v>36.0</v>
      </c>
      <c r="H300" s="7">
        <v>48.0</v>
      </c>
      <c r="I300" s="14" t="str">
        <f t="shared" si="3"/>
        <v>KLLan105</v>
      </c>
      <c r="J300" s="7">
        <v>105.0</v>
      </c>
      <c r="L300" s="20"/>
      <c r="T300" s="18" t="s">
        <v>713</v>
      </c>
    </row>
    <row r="301">
      <c r="A301" s="28" t="s">
        <v>19</v>
      </c>
      <c r="B301" s="29" t="s">
        <v>458</v>
      </c>
      <c r="C301" s="7" t="s">
        <v>459</v>
      </c>
      <c r="D301" s="7" t="s">
        <v>690</v>
      </c>
      <c r="E301" s="39" t="s">
        <v>694</v>
      </c>
      <c r="F301" s="43" t="s">
        <v>714</v>
      </c>
      <c r="G301" s="7">
        <v>24.0</v>
      </c>
      <c r="H301" s="7">
        <v>36.0</v>
      </c>
      <c r="I301" s="14" t="str">
        <f t="shared" si="3"/>
        <v>KLLan106</v>
      </c>
      <c r="J301" s="7">
        <v>106.0</v>
      </c>
      <c r="L301" s="20"/>
      <c r="T301" s="18" t="s">
        <v>715</v>
      </c>
    </row>
    <row r="302">
      <c r="A302" s="28" t="s">
        <v>19</v>
      </c>
      <c r="B302" s="29" t="s">
        <v>458</v>
      </c>
      <c r="C302" s="7" t="s">
        <v>459</v>
      </c>
      <c r="D302" s="7" t="s">
        <v>690</v>
      </c>
      <c r="E302" s="39" t="s">
        <v>694</v>
      </c>
      <c r="F302" s="43" t="s">
        <v>716</v>
      </c>
      <c r="G302" s="7"/>
      <c r="H302" s="7"/>
      <c r="I302" s="14" t="str">
        <f t="shared" si="3"/>
        <v>KLLan107</v>
      </c>
      <c r="J302" s="7">
        <v>107.0</v>
      </c>
      <c r="L302" s="20"/>
      <c r="T302" s="18" t="s">
        <v>717</v>
      </c>
    </row>
    <row r="303">
      <c r="A303" s="28" t="s">
        <v>19</v>
      </c>
      <c r="B303" s="29" t="s">
        <v>458</v>
      </c>
      <c r="C303" s="7" t="s">
        <v>459</v>
      </c>
      <c r="D303" s="7" t="s">
        <v>690</v>
      </c>
      <c r="E303" s="39" t="s">
        <v>694</v>
      </c>
      <c r="F303" s="43" t="s">
        <v>718</v>
      </c>
      <c r="G303" s="7">
        <v>24.0</v>
      </c>
      <c r="H303" s="7">
        <v>36.0</v>
      </c>
      <c r="I303" s="14" t="str">
        <f t="shared" si="3"/>
        <v>KLLan108</v>
      </c>
      <c r="J303" s="7">
        <v>108.0</v>
      </c>
      <c r="L303" s="20"/>
      <c r="T303" s="18" t="s">
        <v>719</v>
      </c>
    </row>
    <row r="304">
      <c r="A304" s="28" t="s">
        <v>19</v>
      </c>
      <c r="B304" s="29" t="s">
        <v>458</v>
      </c>
      <c r="C304" s="7" t="s">
        <v>459</v>
      </c>
      <c r="D304" s="7" t="s">
        <v>690</v>
      </c>
      <c r="E304" s="39" t="s">
        <v>694</v>
      </c>
      <c r="F304" s="43" t="s">
        <v>720</v>
      </c>
      <c r="G304" s="7">
        <v>36.0</v>
      </c>
      <c r="H304" s="7">
        <v>48.0</v>
      </c>
      <c r="I304" s="14" t="str">
        <f t="shared" si="3"/>
        <v>KLLan109</v>
      </c>
      <c r="J304" s="7">
        <v>109.0</v>
      </c>
      <c r="L304" s="20"/>
      <c r="T304" s="18" t="s">
        <v>721</v>
      </c>
    </row>
    <row r="305">
      <c r="A305" s="28" t="s">
        <v>19</v>
      </c>
      <c r="B305" s="29" t="s">
        <v>458</v>
      </c>
      <c r="C305" s="7" t="s">
        <v>459</v>
      </c>
      <c r="D305" s="7" t="s">
        <v>690</v>
      </c>
      <c r="E305" s="30" t="s">
        <v>694</v>
      </c>
      <c r="F305" s="44" t="s">
        <v>722</v>
      </c>
      <c r="G305" s="7">
        <v>36.0</v>
      </c>
      <c r="H305" s="7">
        <v>72.0</v>
      </c>
      <c r="I305" s="14" t="str">
        <f t="shared" si="3"/>
        <v>KLLan110</v>
      </c>
      <c r="J305" s="7">
        <v>110.0</v>
      </c>
      <c r="L305" s="20"/>
      <c r="T305" s="18" t="s">
        <v>723</v>
      </c>
    </row>
    <row r="306">
      <c r="A306" s="28" t="s">
        <v>19</v>
      </c>
      <c r="B306" s="29" t="s">
        <v>458</v>
      </c>
      <c r="C306" s="7" t="s">
        <v>459</v>
      </c>
      <c r="D306" s="7" t="s">
        <v>690</v>
      </c>
      <c r="E306" s="5" t="s">
        <v>724</v>
      </c>
      <c r="F306" s="5" t="s">
        <v>725</v>
      </c>
      <c r="G306" s="7">
        <v>18.0</v>
      </c>
      <c r="H306" s="7">
        <v>30.0</v>
      </c>
      <c r="I306" s="14" t="str">
        <f t="shared" si="3"/>
        <v>KLLan111</v>
      </c>
      <c r="J306" s="7">
        <v>111.0</v>
      </c>
      <c r="L306" s="20"/>
      <c r="T306" s="18" t="s">
        <v>726</v>
      </c>
    </row>
    <row r="307">
      <c r="A307" s="28" t="s">
        <v>19</v>
      </c>
      <c r="B307" s="29" t="s">
        <v>458</v>
      </c>
      <c r="C307" s="7" t="s">
        <v>459</v>
      </c>
      <c r="D307" s="7" t="s">
        <v>690</v>
      </c>
      <c r="E307" s="5" t="s">
        <v>724</v>
      </c>
      <c r="F307" s="5" t="s">
        <v>727</v>
      </c>
      <c r="G307" s="7">
        <v>0.0</v>
      </c>
      <c r="H307" s="7">
        <v>30.0</v>
      </c>
      <c r="I307" s="14" t="str">
        <f t="shared" si="3"/>
        <v>KLLan112</v>
      </c>
      <c r="J307" s="7">
        <v>112.0</v>
      </c>
      <c r="L307" s="20"/>
      <c r="T307" s="18" t="s">
        <v>728</v>
      </c>
    </row>
    <row r="308">
      <c r="A308" s="28" t="s">
        <v>19</v>
      </c>
      <c r="B308" s="29" t="s">
        <v>458</v>
      </c>
      <c r="C308" s="7" t="s">
        <v>459</v>
      </c>
      <c r="D308" s="7" t="s">
        <v>690</v>
      </c>
      <c r="E308" s="5" t="s">
        <v>724</v>
      </c>
      <c r="F308" s="5" t="s">
        <v>729</v>
      </c>
      <c r="G308" s="7">
        <v>24.0</v>
      </c>
      <c r="H308" s="7">
        <v>60.0</v>
      </c>
      <c r="I308" s="14" t="str">
        <f t="shared" si="3"/>
        <v>KLLan113</v>
      </c>
      <c r="J308" s="7">
        <v>113.0</v>
      </c>
      <c r="L308" s="20"/>
      <c r="T308" s="18" t="s">
        <v>730</v>
      </c>
    </row>
    <row r="309">
      <c r="A309" s="28" t="s">
        <v>19</v>
      </c>
      <c r="B309" s="29" t="s">
        <v>458</v>
      </c>
      <c r="C309" s="7" t="s">
        <v>459</v>
      </c>
      <c r="D309" s="7" t="s">
        <v>690</v>
      </c>
      <c r="E309" s="7" t="s">
        <v>724</v>
      </c>
      <c r="F309" s="5" t="s">
        <v>731</v>
      </c>
      <c r="G309" s="7">
        <v>30.0</v>
      </c>
      <c r="H309" s="7">
        <v>36.0</v>
      </c>
      <c r="I309" s="14" t="str">
        <f t="shared" si="3"/>
        <v>KLLan114</v>
      </c>
      <c r="J309" s="7">
        <v>114.0</v>
      </c>
      <c r="L309" s="20"/>
      <c r="T309" s="18" t="s">
        <v>732</v>
      </c>
    </row>
    <row r="310">
      <c r="A310" s="28" t="s">
        <v>19</v>
      </c>
      <c r="B310" s="29" t="s">
        <v>458</v>
      </c>
      <c r="C310" s="7" t="s">
        <v>459</v>
      </c>
      <c r="D310" s="7" t="s">
        <v>690</v>
      </c>
      <c r="E310" s="7" t="s">
        <v>724</v>
      </c>
      <c r="F310" s="5" t="s">
        <v>733</v>
      </c>
      <c r="G310" s="7">
        <v>40.0</v>
      </c>
      <c r="H310" s="7">
        <v>50.0</v>
      </c>
      <c r="I310" s="14" t="str">
        <f t="shared" si="3"/>
        <v>KLLan115</v>
      </c>
      <c r="J310" s="7">
        <v>115.0</v>
      </c>
      <c r="L310" s="20"/>
      <c r="T310" s="18" t="s">
        <v>734</v>
      </c>
    </row>
    <row r="311">
      <c r="A311" s="28" t="s">
        <v>19</v>
      </c>
      <c r="B311" s="29" t="s">
        <v>458</v>
      </c>
      <c r="C311" s="7" t="s">
        <v>459</v>
      </c>
      <c r="D311" s="7" t="s">
        <v>690</v>
      </c>
      <c r="E311" s="5" t="s">
        <v>724</v>
      </c>
      <c r="F311" s="5" t="s">
        <v>735</v>
      </c>
      <c r="G311" s="7">
        <v>48.0</v>
      </c>
      <c r="H311" s="7">
        <v>60.0</v>
      </c>
      <c r="I311" s="14" t="str">
        <f t="shared" si="3"/>
        <v>KLLan116</v>
      </c>
      <c r="J311" s="7">
        <v>116.0</v>
      </c>
      <c r="L311" s="20"/>
      <c r="T311" s="18" t="s">
        <v>736</v>
      </c>
    </row>
    <row r="312">
      <c r="A312" s="28" t="s">
        <v>19</v>
      </c>
      <c r="B312" s="29" t="s">
        <v>458</v>
      </c>
      <c r="C312" s="7" t="s">
        <v>459</v>
      </c>
      <c r="D312" s="7" t="s">
        <v>690</v>
      </c>
      <c r="E312" s="5" t="s">
        <v>724</v>
      </c>
      <c r="F312" s="5" t="s">
        <v>737</v>
      </c>
      <c r="G312" s="7">
        <v>48.0</v>
      </c>
      <c r="H312" s="7">
        <v>60.0</v>
      </c>
      <c r="I312" s="14" t="str">
        <f t="shared" si="3"/>
        <v>KLLan117</v>
      </c>
      <c r="J312" s="7">
        <v>117.0</v>
      </c>
      <c r="L312" s="20"/>
      <c r="T312" s="18" t="s">
        <v>738</v>
      </c>
    </row>
    <row r="313">
      <c r="A313" s="28" t="s">
        <v>19</v>
      </c>
      <c r="B313" s="29" t="s">
        <v>458</v>
      </c>
      <c r="C313" s="7" t="s">
        <v>459</v>
      </c>
      <c r="D313" s="7" t="s">
        <v>690</v>
      </c>
      <c r="E313" s="5" t="s">
        <v>724</v>
      </c>
      <c r="F313" s="5" t="s">
        <v>739</v>
      </c>
      <c r="G313" s="7">
        <v>30.0</v>
      </c>
      <c r="H313" s="7">
        <v>48.0</v>
      </c>
      <c r="I313" s="14" t="str">
        <f t="shared" si="3"/>
        <v>KLLan118</v>
      </c>
      <c r="J313" s="7">
        <v>118.0</v>
      </c>
      <c r="L313" s="20"/>
      <c r="T313" s="18" t="s">
        <v>740</v>
      </c>
    </row>
    <row r="314">
      <c r="A314" s="28" t="s">
        <v>19</v>
      </c>
      <c r="B314" s="29" t="s">
        <v>458</v>
      </c>
      <c r="C314" s="7" t="s">
        <v>459</v>
      </c>
      <c r="D314" s="7" t="s">
        <v>690</v>
      </c>
      <c r="E314" s="5" t="s">
        <v>724</v>
      </c>
      <c r="F314" s="5" t="s">
        <v>741</v>
      </c>
      <c r="G314" s="7">
        <v>48.0</v>
      </c>
      <c r="H314" s="7">
        <v>60.0</v>
      </c>
      <c r="I314" s="14" t="str">
        <f t="shared" si="3"/>
        <v>KLLan119</v>
      </c>
      <c r="J314" s="7">
        <v>119.0</v>
      </c>
      <c r="L314" s="20"/>
      <c r="T314" s="18" t="s">
        <v>742</v>
      </c>
    </row>
    <row r="315">
      <c r="A315" s="28" t="s">
        <v>19</v>
      </c>
      <c r="B315" s="29" t="s">
        <v>458</v>
      </c>
      <c r="C315" s="7" t="s">
        <v>459</v>
      </c>
      <c r="D315" s="7" t="s">
        <v>690</v>
      </c>
      <c r="E315" s="5" t="s">
        <v>724</v>
      </c>
      <c r="F315" s="5" t="s">
        <v>743</v>
      </c>
      <c r="G315" s="7">
        <v>48.0</v>
      </c>
      <c r="H315" s="7">
        <v>60.0</v>
      </c>
      <c r="I315" s="14" t="str">
        <f t="shared" si="3"/>
        <v>KLLan120</v>
      </c>
      <c r="J315" s="7">
        <v>120.0</v>
      </c>
      <c r="L315" s="20"/>
      <c r="T315" s="18" t="s">
        <v>744</v>
      </c>
    </row>
    <row r="316">
      <c r="A316" s="28" t="s">
        <v>19</v>
      </c>
      <c r="B316" s="29" t="s">
        <v>458</v>
      </c>
      <c r="C316" s="7" t="s">
        <v>459</v>
      </c>
      <c r="D316" s="7" t="s">
        <v>690</v>
      </c>
      <c r="E316" s="5" t="s">
        <v>724</v>
      </c>
      <c r="F316" s="5" t="s">
        <v>745</v>
      </c>
      <c r="G316" s="7">
        <v>60.0</v>
      </c>
      <c r="H316" s="7">
        <v>72.0</v>
      </c>
      <c r="I316" s="14" t="str">
        <f t="shared" si="3"/>
        <v>KLLan121</v>
      </c>
      <c r="J316" s="7">
        <v>121.0</v>
      </c>
      <c r="L316" s="20"/>
      <c r="T316" s="18" t="s">
        <v>746</v>
      </c>
    </row>
    <row r="317">
      <c r="A317" s="28" t="s">
        <v>19</v>
      </c>
      <c r="B317" s="29" t="s">
        <v>458</v>
      </c>
      <c r="C317" s="7" t="s">
        <v>459</v>
      </c>
      <c r="D317" s="7" t="s">
        <v>690</v>
      </c>
      <c r="E317" s="39" t="s">
        <v>747</v>
      </c>
      <c r="F317" s="5" t="s">
        <v>748</v>
      </c>
      <c r="G317" s="7">
        <v>18.0</v>
      </c>
      <c r="H317" s="7">
        <v>48.0</v>
      </c>
      <c r="I317" s="14" t="str">
        <f t="shared" si="3"/>
        <v>KLLan122</v>
      </c>
      <c r="J317" s="7">
        <v>122.0</v>
      </c>
      <c r="L317" s="20"/>
      <c r="T317" s="18" t="s">
        <v>749</v>
      </c>
    </row>
    <row r="318">
      <c r="A318" s="28" t="s">
        <v>19</v>
      </c>
      <c r="B318" s="29" t="s">
        <v>458</v>
      </c>
      <c r="C318" s="7" t="s">
        <v>459</v>
      </c>
      <c r="D318" s="7" t="s">
        <v>690</v>
      </c>
      <c r="E318" s="39" t="s">
        <v>747</v>
      </c>
      <c r="F318" s="5" t="s">
        <v>750</v>
      </c>
      <c r="G318" s="7">
        <v>36.0</v>
      </c>
      <c r="H318" s="7">
        <v>72.0</v>
      </c>
      <c r="I318" s="14" t="str">
        <f t="shared" si="3"/>
        <v>KLLan123</v>
      </c>
      <c r="J318" s="7">
        <v>123.0</v>
      </c>
      <c r="L318" s="20"/>
      <c r="T318" s="18" t="s">
        <v>751</v>
      </c>
    </row>
    <row r="319">
      <c r="A319" s="28" t="s">
        <v>19</v>
      </c>
      <c r="B319" s="29" t="s">
        <v>458</v>
      </c>
      <c r="C319" s="7" t="s">
        <v>459</v>
      </c>
      <c r="D319" s="7" t="s">
        <v>690</v>
      </c>
      <c r="E319" s="39" t="s">
        <v>747</v>
      </c>
      <c r="F319" s="5" t="s">
        <v>752</v>
      </c>
      <c r="G319" s="7">
        <v>36.0</v>
      </c>
      <c r="H319" s="7">
        <v>70.0</v>
      </c>
      <c r="I319" s="14" t="str">
        <f t="shared" si="3"/>
        <v>KLLan124</v>
      </c>
      <c r="J319" s="7">
        <v>124.0</v>
      </c>
      <c r="L319" s="20"/>
      <c r="T319" s="18" t="s">
        <v>753</v>
      </c>
    </row>
    <row r="320">
      <c r="A320" s="28" t="s">
        <v>19</v>
      </c>
      <c r="B320" s="29" t="s">
        <v>458</v>
      </c>
      <c r="C320" s="7" t="s">
        <v>459</v>
      </c>
      <c r="D320" s="7" t="s">
        <v>690</v>
      </c>
      <c r="E320" s="5" t="s">
        <v>754</v>
      </c>
      <c r="F320" s="5" t="s">
        <v>755</v>
      </c>
      <c r="G320" s="7">
        <v>4.0</v>
      </c>
      <c r="H320" s="7">
        <v>10.0</v>
      </c>
      <c r="I320" s="14" t="str">
        <f t="shared" si="3"/>
        <v>KLLan125</v>
      </c>
      <c r="J320" s="7">
        <v>125.0</v>
      </c>
      <c r="L320" s="20"/>
      <c r="T320" s="18" t="s">
        <v>756</v>
      </c>
    </row>
    <row r="321">
      <c r="A321" s="28" t="s">
        <v>19</v>
      </c>
      <c r="B321" s="29" t="s">
        <v>458</v>
      </c>
      <c r="C321" s="7" t="s">
        <v>459</v>
      </c>
      <c r="D321" s="7" t="s">
        <v>690</v>
      </c>
      <c r="E321" s="5" t="s">
        <v>754</v>
      </c>
      <c r="F321" s="5" t="s">
        <v>757</v>
      </c>
      <c r="G321" s="7">
        <v>30.0</v>
      </c>
      <c r="H321" s="7">
        <v>36.0</v>
      </c>
      <c r="I321" s="14" t="str">
        <f t="shared" si="3"/>
        <v>KLLan126</v>
      </c>
      <c r="J321" s="7">
        <v>126.0</v>
      </c>
      <c r="L321" s="20"/>
      <c r="T321" s="18" t="s">
        <v>758</v>
      </c>
    </row>
    <row r="322">
      <c r="A322" s="28" t="s">
        <v>19</v>
      </c>
      <c r="B322" s="29" t="s">
        <v>458</v>
      </c>
      <c r="C322" s="7" t="s">
        <v>459</v>
      </c>
      <c r="D322" s="7" t="s">
        <v>690</v>
      </c>
      <c r="E322" s="5" t="s">
        <v>754</v>
      </c>
      <c r="F322" s="5" t="s">
        <v>759</v>
      </c>
      <c r="G322" s="7">
        <v>36.0</v>
      </c>
      <c r="H322" s="7">
        <v>48.0</v>
      </c>
      <c r="I322" s="14" t="str">
        <f t="shared" si="3"/>
        <v>KLLan127</v>
      </c>
      <c r="J322" s="7">
        <v>127.0</v>
      </c>
      <c r="L322" s="20"/>
      <c r="T322" s="18" t="s">
        <v>760</v>
      </c>
    </row>
    <row r="323">
      <c r="A323" s="28" t="s">
        <v>19</v>
      </c>
      <c r="B323" s="29" t="s">
        <v>458</v>
      </c>
      <c r="C323" s="7" t="s">
        <v>459</v>
      </c>
      <c r="D323" s="7" t="s">
        <v>690</v>
      </c>
      <c r="E323" s="5" t="s">
        <v>754</v>
      </c>
      <c r="F323" s="5" t="s">
        <v>761</v>
      </c>
      <c r="G323" s="7">
        <v>48.0</v>
      </c>
      <c r="H323" s="7">
        <v>60.0</v>
      </c>
      <c r="I323" s="14" t="str">
        <f t="shared" si="3"/>
        <v>KLLan128</v>
      </c>
      <c r="J323" s="7">
        <v>128.0</v>
      </c>
      <c r="L323" s="20"/>
      <c r="T323" s="18" t="s">
        <v>762</v>
      </c>
    </row>
    <row r="324">
      <c r="A324" s="28" t="s">
        <v>19</v>
      </c>
      <c r="B324" s="29" t="s">
        <v>458</v>
      </c>
      <c r="C324" s="7" t="s">
        <v>459</v>
      </c>
      <c r="D324" s="7" t="s">
        <v>690</v>
      </c>
      <c r="E324" s="5" t="s">
        <v>754</v>
      </c>
      <c r="F324" s="5" t="s">
        <v>763</v>
      </c>
      <c r="G324" s="7">
        <v>60.0</v>
      </c>
      <c r="H324" s="7">
        <v>72.0</v>
      </c>
      <c r="I324" s="14" t="str">
        <f t="shared" si="3"/>
        <v>KLLan129</v>
      </c>
      <c r="J324" s="7">
        <v>129.0</v>
      </c>
      <c r="L324" s="20"/>
      <c r="T324" s="18" t="s">
        <v>764</v>
      </c>
    </row>
    <row r="325">
      <c r="A325" s="28" t="s">
        <v>19</v>
      </c>
      <c r="B325" s="29" t="s">
        <v>458</v>
      </c>
      <c r="C325" s="7" t="s">
        <v>459</v>
      </c>
      <c r="D325" s="7" t="s">
        <v>690</v>
      </c>
      <c r="E325" s="5" t="s">
        <v>754</v>
      </c>
      <c r="F325" s="5" t="s">
        <v>765</v>
      </c>
      <c r="G325" s="7">
        <v>36.0</v>
      </c>
      <c r="H325" s="7">
        <v>60.0</v>
      </c>
      <c r="I325" s="14" t="str">
        <f t="shared" si="3"/>
        <v>KLLan130</v>
      </c>
      <c r="J325" s="7">
        <v>130.0</v>
      </c>
      <c r="L325" s="20"/>
      <c r="T325" s="18" t="s">
        <v>766</v>
      </c>
    </row>
    <row r="326">
      <c r="A326" s="28" t="s">
        <v>19</v>
      </c>
      <c r="B326" s="29" t="s">
        <v>458</v>
      </c>
      <c r="C326" s="7" t="s">
        <v>459</v>
      </c>
      <c r="D326" s="7" t="s">
        <v>690</v>
      </c>
      <c r="E326" s="5" t="s">
        <v>754</v>
      </c>
      <c r="F326" s="5" t="s">
        <v>767</v>
      </c>
      <c r="G326" s="7">
        <v>12.0</v>
      </c>
      <c r="H326" s="7">
        <v>24.0</v>
      </c>
      <c r="I326" s="14" t="str">
        <f t="shared" si="3"/>
        <v>KLLan131</v>
      </c>
      <c r="J326" s="7">
        <v>131.0</v>
      </c>
      <c r="L326" s="20"/>
      <c r="T326" s="18" t="s">
        <v>768</v>
      </c>
    </row>
    <row r="327">
      <c r="A327" s="28" t="s">
        <v>19</v>
      </c>
      <c r="B327" s="29" t="s">
        <v>458</v>
      </c>
      <c r="C327" s="7" t="s">
        <v>459</v>
      </c>
      <c r="D327" s="7" t="s">
        <v>690</v>
      </c>
      <c r="E327" s="5" t="s">
        <v>754</v>
      </c>
      <c r="F327" s="5" t="s">
        <v>769</v>
      </c>
      <c r="G327" s="7">
        <v>24.0</v>
      </c>
      <c r="H327" s="7">
        <v>36.0</v>
      </c>
      <c r="I327" s="14" t="str">
        <f t="shared" si="3"/>
        <v>KLLan132</v>
      </c>
      <c r="J327" s="7">
        <v>132.0</v>
      </c>
      <c r="L327" s="20"/>
      <c r="T327" s="18" t="s">
        <v>770</v>
      </c>
    </row>
    <row r="328">
      <c r="A328" s="28" t="s">
        <v>19</v>
      </c>
      <c r="B328" s="29" t="s">
        <v>458</v>
      </c>
      <c r="C328" s="7" t="s">
        <v>459</v>
      </c>
      <c r="D328" s="7" t="s">
        <v>690</v>
      </c>
      <c r="E328" s="5" t="s">
        <v>754</v>
      </c>
      <c r="F328" s="5" t="s">
        <v>771</v>
      </c>
      <c r="G328" s="7">
        <v>24.0</v>
      </c>
      <c r="H328" s="7">
        <v>42.0</v>
      </c>
      <c r="I328" s="14" t="str">
        <f t="shared" si="3"/>
        <v>KLLan133</v>
      </c>
      <c r="J328" s="7">
        <v>133.0</v>
      </c>
      <c r="L328" s="20"/>
      <c r="T328" s="18" t="s">
        <v>772</v>
      </c>
    </row>
    <row r="329">
      <c r="A329" s="28" t="s">
        <v>19</v>
      </c>
      <c r="B329" s="29" t="s">
        <v>458</v>
      </c>
      <c r="C329" s="7" t="s">
        <v>459</v>
      </c>
      <c r="D329" s="7" t="s">
        <v>690</v>
      </c>
      <c r="E329" s="5" t="s">
        <v>754</v>
      </c>
      <c r="F329" s="5" t="s">
        <v>773</v>
      </c>
      <c r="G329" s="7">
        <v>36.0</v>
      </c>
      <c r="H329" s="7">
        <v>48.0</v>
      </c>
      <c r="I329" s="14" t="str">
        <f t="shared" si="3"/>
        <v>KLLan134</v>
      </c>
      <c r="J329" s="7">
        <v>134.0</v>
      </c>
      <c r="L329" s="20"/>
      <c r="T329" s="18" t="s">
        <v>774</v>
      </c>
    </row>
    <row r="330">
      <c r="A330" s="28" t="s">
        <v>19</v>
      </c>
      <c r="B330" s="29" t="s">
        <v>458</v>
      </c>
      <c r="C330" s="7" t="s">
        <v>459</v>
      </c>
      <c r="D330" s="7" t="s">
        <v>690</v>
      </c>
      <c r="E330" s="4" t="s">
        <v>775</v>
      </c>
      <c r="F330" s="5" t="s">
        <v>776</v>
      </c>
      <c r="G330" s="7">
        <v>40.0</v>
      </c>
      <c r="H330" s="7">
        <v>60.0</v>
      </c>
      <c r="I330" s="14" t="str">
        <f t="shared" si="3"/>
        <v>KLLan135</v>
      </c>
      <c r="J330" s="7">
        <v>135.0</v>
      </c>
      <c r="L330" s="20"/>
      <c r="T330" s="18" t="s">
        <v>777</v>
      </c>
    </row>
    <row r="331">
      <c r="A331" s="28" t="s">
        <v>19</v>
      </c>
      <c r="B331" s="29" t="s">
        <v>458</v>
      </c>
      <c r="C331" s="7" t="s">
        <v>459</v>
      </c>
      <c r="D331" s="7" t="s">
        <v>690</v>
      </c>
      <c r="E331" s="4" t="s">
        <v>775</v>
      </c>
      <c r="F331" s="5" t="s">
        <v>778</v>
      </c>
      <c r="G331" s="7">
        <v>40.0</v>
      </c>
      <c r="H331" s="7">
        <v>60.0</v>
      </c>
      <c r="I331" s="14" t="str">
        <f t="shared" si="3"/>
        <v>KLLan136</v>
      </c>
      <c r="J331" s="7">
        <v>136.0</v>
      </c>
      <c r="L331" s="20"/>
      <c r="T331" s="18" t="s">
        <v>779</v>
      </c>
    </row>
    <row r="332">
      <c r="A332" s="28" t="s">
        <v>19</v>
      </c>
      <c r="B332" s="29" t="s">
        <v>458</v>
      </c>
      <c r="C332" s="7" t="s">
        <v>459</v>
      </c>
      <c r="D332" s="7" t="s">
        <v>690</v>
      </c>
      <c r="E332" s="4" t="s">
        <v>775</v>
      </c>
      <c r="F332" s="5" t="s">
        <v>780</v>
      </c>
      <c r="G332" s="7">
        <v>20.0</v>
      </c>
      <c r="H332" s="7">
        <v>40.0</v>
      </c>
      <c r="I332" s="14" t="str">
        <f t="shared" si="3"/>
        <v>KLLan137</v>
      </c>
      <c r="J332" s="7">
        <v>137.0</v>
      </c>
      <c r="L332" s="20"/>
      <c r="T332" s="18" t="s">
        <v>781</v>
      </c>
    </row>
    <row r="333">
      <c r="A333" s="28" t="s">
        <v>373</v>
      </c>
      <c r="B333" s="29" t="s">
        <v>458</v>
      </c>
      <c r="C333" s="7" t="s">
        <v>459</v>
      </c>
      <c r="D333" s="7" t="s">
        <v>690</v>
      </c>
      <c r="E333" s="7" t="s">
        <v>782</v>
      </c>
      <c r="F333" s="5" t="s">
        <v>783</v>
      </c>
      <c r="G333" s="7">
        <v>20.0</v>
      </c>
      <c r="H333" s="7">
        <v>60.0</v>
      </c>
      <c r="I333" s="14" t="str">
        <f t="shared" si="3"/>
        <v>KLLan138</v>
      </c>
      <c r="J333" s="7">
        <v>138.0</v>
      </c>
      <c r="L333" s="20"/>
      <c r="T333" s="18" t="s">
        <v>784</v>
      </c>
    </row>
    <row r="334">
      <c r="A334" s="28" t="s">
        <v>19</v>
      </c>
      <c r="B334" s="29" t="s">
        <v>458</v>
      </c>
      <c r="C334" s="7" t="s">
        <v>459</v>
      </c>
      <c r="D334" s="7" t="s">
        <v>690</v>
      </c>
      <c r="E334" s="7" t="s">
        <v>782</v>
      </c>
      <c r="F334" s="5" t="s">
        <v>785</v>
      </c>
      <c r="G334" s="7">
        <v>60.0</v>
      </c>
      <c r="H334" s="7">
        <v>72.0</v>
      </c>
      <c r="I334" s="14" t="str">
        <f t="shared" si="3"/>
        <v>KLLan139</v>
      </c>
      <c r="J334" s="7">
        <v>139.0</v>
      </c>
      <c r="L334" s="20"/>
      <c r="T334" s="18" t="s">
        <v>786</v>
      </c>
    </row>
    <row r="335">
      <c r="A335" s="28" t="s">
        <v>19</v>
      </c>
      <c r="B335" s="29" t="s">
        <v>458</v>
      </c>
      <c r="C335" s="7" t="s">
        <v>459</v>
      </c>
      <c r="D335" s="7" t="s">
        <v>690</v>
      </c>
      <c r="E335" s="7" t="s">
        <v>782</v>
      </c>
      <c r="F335" s="5" t="s">
        <v>787</v>
      </c>
      <c r="G335" s="7">
        <v>20.0</v>
      </c>
      <c r="H335" s="7">
        <v>60.0</v>
      </c>
      <c r="I335" s="14" t="str">
        <f t="shared" si="3"/>
        <v>KLLan140</v>
      </c>
      <c r="J335" s="7">
        <v>140.0</v>
      </c>
      <c r="L335" s="20"/>
      <c r="T335" s="18" t="s">
        <v>788</v>
      </c>
    </row>
    <row r="336">
      <c r="A336" s="28" t="s">
        <v>19</v>
      </c>
      <c r="B336" s="29" t="s">
        <v>458</v>
      </c>
      <c r="C336" s="7" t="s">
        <v>459</v>
      </c>
      <c r="D336" s="7" t="s">
        <v>690</v>
      </c>
      <c r="E336" s="4" t="s">
        <v>775</v>
      </c>
      <c r="F336" s="5" t="s">
        <v>789</v>
      </c>
      <c r="G336" s="7">
        <v>18.0</v>
      </c>
      <c r="H336" s="7">
        <v>36.0</v>
      </c>
      <c r="I336" s="14" t="str">
        <f t="shared" si="3"/>
        <v>KLLan141</v>
      </c>
      <c r="J336" s="7">
        <v>141.0</v>
      </c>
      <c r="L336" s="20"/>
      <c r="T336" s="18" t="s">
        <v>790</v>
      </c>
    </row>
    <row r="337">
      <c r="A337" s="28" t="s">
        <v>19</v>
      </c>
      <c r="B337" s="29" t="s">
        <v>458</v>
      </c>
      <c r="C337" s="7" t="s">
        <v>459</v>
      </c>
      <c r="D337" s="7" t="s">
        <v>690</v>
      </c>
      <c r="E337" s="7" t="s">
        <v>791</v>
      </c>
      <c r="F337" s="5" t="s">
        <v>792</v>
      </c>
      <c r="G337" s="7">
        <v>36.0</v>
      </c>
      <c r="H337" s="7">
        <v>48.0</v>
      </c>
      <c r="I337" s="14" t="str">
        <f t="shared" si="3"/>
        <v>KLLan142</v>
      </c>
      <c r="J337" s="7">
        <v>142.0</v>
      </c>
      <c r="L337" s="20"/>
      <c r="T337" s="18" t="s">
        <v>793</v>
      </c>
    </row>
    <row r="338">
      <c r="A338" s="28" t="s">
        <v>19</v>
      </c>
      <c r="B338" s="29" t="s">
        <v>458</v>
      </c>
      <c r="C338" s="7" t="s">
        <v>459</v>
      </c>
      <c r="D338" s="7" t="s">
        <v>690</v>
      </c>
      <c r="E338" s="7" t="s">
        <v>794</v>
      </c>
      <c r="F338" s="5" t="s">
        <v>795</v>
      </c>
      <c r="G338" s="7">
        <v>40.0</v>
      </c>
      <c r="H338" s="7">
        <v>60.0</v>
      </c>
      <c r="I338" s="14" t="str">
        <f t="shared" si="3"/>
        <v>KLLan143</v>
      </c>
      <c r="J338" s="7">
        <v>143.0</v>
      </c>
      <c r="L338" s="20"/>
      <c r="T338" s="18" t="s">
        <v>796</v>
      </c>
    </row>
    <row r="339">
      <c r="A339" s="28" t="s">
        <v>19</v>
      </c>
      <c r="B339" s="29" t="s">
        <v>458</v>
      </c>
      <c r="C339" s="7" t="s">
        <v>459</v>
      </c>
      <c r="D339" s="7" t="s">
        <v>690</v>
      </c>
      <c r="E339" s="4" t="s">
        <v>775</v>
      </c>
      <c r="F339" s="5" t="s">
        <v>797</v>
      </c>
      <c r="G339" s="7">
        <v>30.0</v>
      </c>
      <c r="H339" s="7">
        <v>72.0</v>
      </c>
      <c r="I339" s="14" t="str">
        <f t="shared" si="3"/>
        <v>KLLan144</v>
      </c>
      <c r="J339" s="7">
        <v>144.0</v>
      </c>
      <c r="L339" s="20"/>
      <c r="T339" s="18" t="s">
        <v>798</v>
      </c>
    </row>
    <row r="340">
      <c r="A340" s="28" t="s">
        <v>19</v>
      </c>
      <c r="B340" s="29" t="s">
        <v>458</v>
      </c>
      <c r="C340" s="7" t="s">
        <v>459</v>
      </c>
      <c r="D340" s="7" t="s">
        <v>690</v>
      </c>
      <c r="E340" s="7" t="s">
        <v>799</v>
      </c>
      <c r="F340" s="5" t="s">
        <v>800</v>
      </c>
      <c r="G340" s="7">
        <v>18.0</v>
      </c>
      <c r="H340" s="7">
        <v>36.0</v>
      </c>
      <c r="I340" s="14" t="str">
        <f t="shared" si="3"/>
        <v>KLLan145</v>
      </c>
      <c r="J340" s="7">
        <v>145.0</v>
      </c>
      <c r="L340" s="20"/>
      <c r="T340" s="18" t="s">
        <v>801</v>
      </c>
    </row>
    <row r="341">
      <c r="A341" s="28" t="s">
        <v>19</v>
      </c>
      <c r="B341" s="29" t="s">
        <v>458</v>
      </c>
      <c r="C341" s="7" t="s">
        <v>459</v>
      </c>
      <c r="D341" s="7" t="s">
        <v>690</v>
      </c>
      <c r="E341" s="7" t="s">
        <v>799</v>
      </c>
      <c r="F341" s="5" t="s">
        <v>802</v>
      </c>
      <c r="G341" s="7">
        <v>30.0</v>
      </c>
      <c r="H341" s="7">
        <v>60.0</v>
      </c>
      <c r="I341" s="14" t="str">
        <f t="shared" si="3"/>
        <v>KLLan146</v>
      </c>
      <c r="J341" s="7">
        <v>146.0</v>
      </c>
      <c r="L341" s="20"/>
      <c r="T341" s="18" t="s">
        <v>803</v>
      </c>
    </row>
    <row r="342">
      <c r="A342" s="28" t="s">
        <v>19</v>
      </c>
      <c r="B342" s="29" t="s">
        <v>458</v>
      </c>
      <c r="C342" s="7" t="s">
        <v>459</v>
      </c>
      <c r="D342" s="7" t="s">
        <v>690</v>
      </c>
      <c r="E342" s="7" t="s">
        <v>804</v>
      </c>
      <c r="F342" s="5" t="s">
        <v>805</v>
      </c>
      <c r="G342" s="7">
        <v>18.0</v>
      </c>
      <c r="H342" s="7">
        <v>36.0</v>
      </c>
      <c r="I342" s="14" t="str">
        <f t="shared" si="3"/>
        <v>KLLan147</v>
      </c>
      <c r="J342" s="7">
        <v>147.0</v>
      </c>
      <c r="L342" s="20"/>
      <c r="T342" s="18" t="s">
        <v>806</v>
      </c>
    </row>
    <row r="343">
      <c r="A343" s="28" t="s">
        <v>19</v>
      </c>
      <c r="B343" s="29" t="s">
        <v>458</v>
      </c>
      <c r="C343" s="7" t="s">
        <v>459</v>
      </c>
      <c r="D343" s="7" t="s">
        <v>690</v>
      </c>
      <c r="E343" s="7" t="s">
        <v>804</v>
      </c>
      <c r="F343" s="5" t="s">
        <v>807</v>
      </c>
      <c r="G343" s="7">
        <v>30.0</v>
      </c>
      <c r="H343" s="7">
        <v>70.0</v>
      </c>
      <c r="I343" s="14" t="str">
        <f t="shared" si="3"/>
        <v>KLLan148</v>
      </c>
      <c r="J343" s="7">
        <v>148.0</v>
      </c>
      <c r="L343" s="20"/>
      <c r="T343" s="18" t="s">
        <v>808</v>
      </c>
    </row>
    <row r="344">
      <c r="A344" s="28" t="s">
        <v>19</v>
      </c>
      <c r="B344" s="29" t="s">
        <v>458</v>
      </c>
      <c r="C344" s="7" t="s">
        <v>459</v>
      </c>
      <c r="D344" s="7" t="s">
        <v>690</v>
      </c>
      <c r="E344" s="7" t="s">
        <v>799</v>
      </c>
      <c r="F344" s="5" t="s">
        <v>809</v>
      </c>
      <c r="G344" s="7">
        <v>30.0</v>
      </c>
      <c r="H344" s="7">
        <v>72.0</v>
      </c>
      <c r="I344" s="14" t="str">
        <f t="shared" si="3"/>
        <v>KLLan149</v>
      </c>
      <c r="J344" s="7">
        <v>149.0</v>
      </c>
      <c r="L344" s="20"/>
      <c r="T344" s="18" t="s">
        <v>810</v>
      </c>
    </row>
    <row r="345">
      <c r="A345" s="28" t="s">
        <v>19</v>
      </c>
      <c r="B345" s="29" t="s">
        <v>458</v>
      </c>
      <c r="C345" s="7" t="s">
        <v>459</v>
      </c>
      <c r="D345" s="7" t="s">
        <v>690</v>
      </c>
      <c r="E345" s="7" t="s">
        <v>782</v>
      </c>
      <c r="F345" s="5" t="s">
        <v>811</v>
      </c>
      <c r="G345" s="7">
        <v>40.0</v>
      </c>
      <c r="H345" s="7">
        <v>72.0</v>
      </c>
      <c r="I345" s="14" t="str">
        <f t="shared" si="3"/>
        <v>KLLan150</v>
      </c>
      <c r="J345" s="7">
        <v>150.0</v>
      </c>
      <c r="L345" s="20"/>
      <c r="T345" s="18" t="s">
        <v>812</v>
      </c>
    </row>
    <row r="346">
      <c r="A346" s="28" t="s">
        <v>19</v>
      </c>
      <c r="B346" s="29" t="s">
        <v>458</v>
      </c>
      <c r="C346" s="7" t="s">
        <v>459</v>
      </c>
      <c r="D346" s="7" t="s">
        <v>690</v>
      </c>
      <c r="E346" s="7" t="s">
        <v>813</v>
      </c>
      <c r="F346" s="5" t="s">
        <v>814</v>
      </c>
      <c r="G346" s="7">
        <v>24.0</v>
      </c>
      <c r="H346" s="7">
        <v>36.0</v>
      </c>
      <c r="I346" s="14" t="str">
        <f t="shared" si="3"/>
        <v>KLLan151</v>
      </c>
      <c r="J346" s="7">
        <v>151.0</v>
      </c>
      <c r="L346" s="20"/>
      <c r="T346" s="18" t="s">
        <v>815</v>
      </c>
    </row>
    <row r="347">
      <c r="A347" s="28" t="s">
        <v>19</v>
      </c>
      <c r="B347" s="29" t="s">
        <v>458</v>
      </c>
      <c r="C347" s="7" t="s">
        <v>459</v>
      </c>
      <c r="D347" s="7" t="s">
        <v>690</v>
      </c>
      <c r="E347" s="39" t="s">
        <v>816</v>
      </c>
      <c r="F347" s="5" t="s">
        <v>817</v>
      </c>
      <c r="G347" s="7">
        <v>36.0</v>
      </c>
      <c r="H347" s="7">
        <v>48.0</v>
      </c>
      <c r="I347" s="14" t="str">
        <f t="shared" si="3"/>
        <v>KLLan152</v>
      </c>
      <c r="J347" s="7">
        <v>152.0</v>
      </c>
      <c r="L347" s="20"/>
      <c r="T347" s="18" t="s">
        <v>818</v>
      </c>
    </row>
    <row r="348">
      <c r="A348" s="28" t="s">
        <v>19</v>
      </c>
      <c r="B348" s="29" t="s">
        <v>458</v>
      </c>
      <c r="C348" s="7" t="s">
        <v>459</v>
      </c>
      <c r="D348" s="7" t="s">
        <v>690</v>
      </c>
      <c r="E348" s="5" t="s">
        <v>813</v>
      </c>
      <c r="F348" s="5" t="s">
        <v>819</v>
      </c>
      <c r="G348" s="7">
        <v>36.0</v>
      </c>
      <c r="H348" s="7">
        <v>70.0</v>
      </c>
      <c r="I348" s="14" t="str">
        <f t="shared" si="3"/>
        <v>KLLan153</v>
      </c>
      <c r="J348" s="7">
        <v>153.0</v>
      </c>
      <c r="L348" s="20"/>
      <c r="T348" s="18" t="s">
        <v>820</v>
      </c>
    </row>
    <row r="349">
      <c r="A349" s="28" t="s">
        <v>19</v>
      </c>
      <c r="B349" s="29" t="s">
        <v>458</v>
      </c>
      <c r="C349" s="7" t="s">
        <v>459</v>
      </c>
      <c r="D349" s="7" t="s">
        <v>690</v>
      </c>
      <c r="E349" s="7"/>
      <c r="F349" s="39" t="s">
        <v>821</v>
      </c>
      <c r="G349" s="7">
        <v>24.0</v>
      </c>
      <c r="H349" s="7">
        <v>48.0</v>
      </c>
      <c r="I349" s="14" t="str">
        <f t="shared" si="3"/>
        <v>KLLan154</v>
      </c>
      <c r="J349" s="7">
        <v>154.0</v>
      </c>
      <c r="L349" s="20"/>
      <c r="T349" s="18" t="s">
        <v>822</v>
      </c>
    </row>
    <row r="350">
      <c r="A350" s="28" t="s">
        <v>19</v>
      </c>
      <c r="B350" s="29" t="s">
        <v>458</v>
      </c>
      <c r="C350" s="7" t="s">
        <v>459</v>
      </c>
      <c r="D350" s="7" t="s">
        <v>823</v>
      </c>
      <c r="E350" s="7" t="s">
        <v>824</v>
      </c>
      <c r="F350" s="5" t="s">
        <v>825</v>
      </c>
      <c r="G350" s="7">
        <v>36.0</v>
      </c>
      <c r="H350" s="7">
        <v>48.0</v>
      </c>
      <c r="I350" s="14" t="str">
        <f t="shared" si="3"/>
        <v>KLCom154</v>
      </c>
      <c r="J350" s="7">
        <v>154.0</v>
      </c>
      <c r="L350" s="20"/>
      <c r="T350" s="18" t="s">
        <v>826</v>
      </c>
    </row>
    <row r="351">
      <c r="A351" s="28" t="s">
        <v>19</v>
      </c>
      <c r="B351" s="29" t="s">
        <v>458</v>
      </c>
      <c r="C351" s="7" t="s">
        <v>459</v>
      </c>
      <c r="D351" s="7" t="s">
        <v>823</v>
      </c>
      <c r="E351" s="7" t="s">
        <v>824</v>
      </c>
      <c r="F351" s="5" t="s">
        <v>827</v>
      </c>
      <c r="G351" s="7">
        <v>36.0</v>
      </c>
      <c r="H351" s="7">
        <v>72.0</v>
      </c>
      <c r="I351" s="14" t="str">
        <f t="shared" si="3"/>
        <v>KLCom155</v>
      </c>
      <c r="J351" s="7">
        <v>155.0</v>
      </c>
      <c r="L351" s="20"/>
      <c r="T351" s="18" t="s">
        <v>828</v>
      </c>
    </row>
    <row r="352">
      <c r="A352" s="28" t="s">
        <v>19</v>
      </c>
      <c r="B352" s="29" t="s">
        <v>458</v>
      </c>
      <c r="C352" s="7" t="s">
        <v>459</v>
      </c>
      <c r="D352" s="7" t="s">
        <v>823</v>
      </c>
      <c r="E352" s="7" t="s">
        <v>829</v>
      </c>
      <c r="F352" s="5" t="s">
        <v>830</v>
      </c>
      <c r="G352" s="7">
        <v>48.0</v>
      </c>
      <c r="H352" s="7">
        <v>72.0</v>
      </c>
      <c r="I352" s="14" t="str">
        <f t="shared" si="3"/>
        <v>KLCom156</v>
      </c>
      <c r="J352" s="7">
        <v>156.0</v>
      </c>
      <c r="L352" s="20"/>
      <c r="T352" s="18" t="s">
        <v>831</v>
      </c>
    </row>
    <row r="353">
      <c r="A353" s="28" t="s">
        <v>19</v>
      </c>
      <c r="B353" s="29" t="s">
        <v>458</v>
      </c>
      <c r="C353" s="7" t="s">
        <v>459</v>
      </c>
      <c r="D353" s="7" t="s">
        <v>823</v>
      </c>
      <c r="E353" s="7" t="s">
        <v>829</v>
      </c>
      <c r="F353" s="5" t="s">
        <v>832</v>
      </c>
      <c r="G353" s="45">
        <v>60.0</v>
      </c>
      <c r="H353" s="7">
        <v>72.0</v>
      </c>
      <c r="I353" s="14" t="str">
        <f t="shared" si="3"/>
        <v>KLCom157</v>
      </c>
      <c r="J353" s="7">
        <v>157.0</v>
      </c>
      <c r="L353" s="20"/>
      <c r="T353" s="18" t="s">
        <v>833</v>
      </c>
    </row>
    <row r="354">
      <c r="A354" s="28" t="s">
        <v>19</v>
      </c>
      <c r="B354" s="29" t="s">
        <v>458</v>
      </c>
      <c r="C354" s="7" t="s">
        <v>459</v>
      </c>
      <c r="D354" s="7" t="s">
        <v>823</v>
      </c>
      <c r="E354" s="7" t="s">
        <v>824</v>
      </c>
      <c r="F354" s="46" t="s">
        <v>834</v>
      </c>
      <c r="G354" s="7">
        <v>58.0</v>
      </c>
      <c r="H354" s="7">
        <v>72.0</v>
      </c>
      <c r="I354" s="14" t="str">
        <f t="shared" si="3"/>
        <v>KLCom158</v>
      </c>
      <c r="J354" s="7">
        <v>158.0</v>
      </c>
      <c r="L354" s="20"/>
      <c r="T354" s="18" t="s">
        <v>835</v>
      </c>
    </row>
    <row r="355">
      <c r="A355" s="28" t="s">
        <v>19</v>
      </c>
      <c r="B355" s="29" t="s">
        <v>458</v>
      </c>
      <c r="C355" s="7" t="s">
        <v>459</v>
      </c>
      <c r="D355" s="7" t="s">
        <v>823</v>
      </c>
      <c r="E355" s="7" t="s">
        <v>824</v>
      </c>
      <c r="F355" s="5" t="s">
        <v>836</v>
      </c>
      <c r="G355" s="7">
        <v>58.0</v>
      </c>
      <c r="H355" s="7">
        <v>72.0</v>
      </c>
      <c r="I355" s="14" t="str">
        <f t="shared" si="3"/>
        <v>KLCom159</v>
      </c>
      <c r="J355" s="7">
        <v>159.0</v>
      </c>
      <c r="L355" s="20"/>
      <c r="T355" s="18" t="s">
        <v>837</v>
      </c>
    </row>
    <row r="356">
      <c r="A356" s="28" t="s">
        <v>19</v>
      </c>
      <c r="B356" s="29" t="s">
        <v>458</v>
      </c>
      <c r="C356" s="7" t="s">
        <v>459</v>
      </c>
      <c r="D356" s="7" t="s">
        <v>823</v>
      </c>
      <c r="E356" s="7" t="s">
        <v>824</v>
      </c>
      <c r="F356" s="5" t="s">
        <v>838</v>
      </c>
      <c r="G356" s="7">
        <v>58.0</v>
      </c>
      <c r="H356" s="7">
        <v>72.0</v>
      </c>
      <c r="I356" s="14" t="str">
        <f t="shared" si="3"/>
        <v>KLCom160</v>
      </c>
      <c r="J356" s="7">
        <v>160.0</v>
      </c>
      <c r="L356" s="20"/>
      <c r="T356" s="18" t="s">
        <v>839</v>
      </c>
    </row>
    <row r="357">
      <c r="A357" s="28" t="s">
        <v>19</v>
      </c>
      <c r="B357" s="29" t="s">
        <v>458</v>
      </c>
      <c r="C357" s="7" t="s">
        <v>459</v>
      </c>
      <c r="D357" s="7" t="s">
        <v>823</v>
      </c>
      <c r="E357" s="7" t="s">
        <v>824</v>
      </c>
      <c r="F357" s="5" t="s">
        <v>840</v>
      </c>
      <c r="G357" s="7">
        <v>36.0</v>
      </c>
      <c r="H357" s="7">
        <v>48.0</v>
      </c>
      <c r="I357" s="14" t="str">
        <f t="shared" si="3"/>
        <v>KLCom161</v>
      </c>
      <c r="J357" s="7">
        <v>161.0</v>
      </c>
      <c r="L357" s="20"/>
      <c r="T357" s="18" t="s">
        <v>841</v>
      </c>
    </row>
    <row r="358">
      <c r="A358" s="28" t="s">
        <v>19</v>
      </c>
      <c r="B358" s="29" t="s">
        <v>458</v>
      </c>
      <c r="C358" s="7" t="s">
        <v>459</v>
      </c>
      <c r="D358" s="7" t="s">
        <v>823</v>
      </c>
      <c r="E358" s="7" t="s">
        <v>824</v>
      </c>
      <c r="F358" s="5" t="s">
        <v>842</v>
      </c>
      <c r="G358" s="7">
        <v>42.0</v>
      </c>
      <c r="H358" s="7">
        <v>52.0</v>
      </c>
      <c r="I358" s="14" t="str">
        <f t="shared" si="3"/>
        <v>KLCom162</v>
      </c>
      <c r="J358" s="7">
        <v>162.0</v>
      </c>
      <c r="L358" s="20"/>
      <c r="T358" s="18" t="s">
        <v>843</v>
      </c>
    </row>
    <row r="359">
      <c r="A359" s="28" t="s">
        <v>19</v>
      </c>
      <c r="B359" s="29" t="s">
        <v>458</v>
      </c>
      <c r="C359" s="7" t="s">
        <v>459</v>
      </c>
      <c r="D359" s="7" t="s">
        <v>823</v>
      </c>
      <c r="E359" s="7" t="s">
        <v>844</v>
      </c>
      <c r="F359" s="5" t="s">
        <v>845</v>
      </c>
      <c r="G359" s="7">
        <v>36.0</v>
      </c>
      <c r="H359" s="7">
        <v>72.0</v>
      </c>
      <c r="I359" s="14" t="str">
        <f t="shared" si="3"/>
        <v>KLCom163</v>
      </c>
      <c r="J359" s="7">
        <v>163.0</v>
      </c>
      <c r="L359" s="20"/>
      <c r="T359" s="18" t="s">
        <v>846</v>
      </c>
    </row>
    <row r="360">
      <c r="A360" s="28" t="s">
        <v>19</v>
      </c>
      <c r="B360" s="29" t="s">
        <v>458</v>
      </c>
      <c r="C360" s="7" t="s">
        <v>459</v>
      </c>
      <c r="D360" s="7" t="s">
        <v>823</v>
      </c>
      <c r="E360" s="7" t="s">
        <v>844</v>
      </c>
      <c r="F360" s="5" t="s">
        <v>847</v>
      </c>
      <c r="G360" s="7">
        <v>48.0</v>
      </c>
      <c r="H360" s="7">
        <v>80.0</v>
      </c>
      <c r="I360" s="14" t="str">
        <f t="shared" si="3"/>
        <v>KLCom164</v>
      </c>
      <c r="J360" s="7">
        <v>164.0</v>
      </c>
      <c r="L360" s="20"/>
      <c r="T360" s="18" t="s">
        <v>848</v>
      </c>
    </row>
    <row r="361">
      <c r="A361" s="28" t="s">
        <v>19</v>
      </c>
      <c r="B361" s="29" t="s">
        <v>458</v>
      </c>
      <c r="C361" s="7" t="s">
        <v>459</v>
      </c>
      <c r="D361" s="7" t="s">
        <v>823</v>
      </c>
      <c r="E361" s="7" t="s">
        <v>844</v>
      </c>
      <c r="F361" s="5" t="s">
        <v>849</v>
      </c>
      <c r="G361" s="7">
        <v>40.0</v>
      </c>
      <c r="H361" s="7">
        <v>80.0</v>
      </c>
      <c r="I361" s="14" t="str">
        <f t="shared" si="3"/>
        <v>KLCom165</v>
      </c>
      <c r="J361" s="7">
        <v>165.0</v>
      </c>
      <c r="L361" s="20"/>
      <c r="T361" s="18" t="s">
        <v>850</v>
      </c>
    </row>
    <row r="362">
      <c r="A362" s="28" t="s">
        <v>19</v>
      </c>
      <c r="B362" s="29" t="s">
        <v>458</v>
      </c>
      <c r="C362" s="7" t="s">
        <v>459</v>
      </c>
      <c r="D362" s="7" t="s">
        <v>823</v>
      </c>
      <c r="E362" s="7" t="s">
        <v>844</v>
      </c>
      <c r="F362" s="5" t="s">
        <v>851</v>
      </c>
      <c r="G362" s="7">
        <v>48.0</v>
      </c>
      <c r="H362" s="7">
        <v>80.0</v>
      </c>
      <c r="I362" s="14" t="str">
        <f t="shared" si="3"/>
        <v>KLCom166</v>
      </c>
      <c r="J362" s="7">
        <v>166.0</v>
      </c>
      <c r="L362" s="20"/>
      <c r="T362" s="18" t="s">
        <v>852</v>
      </c>
    </row>
    <row r="363">
      <c r="A363" s="28" t="s">
        <v>19</v>
      </c>
      <c r="B363" s="29" t="s">
        <v>458</v>
      </c>
      <c r="C363" s="7" t="s">
        <v>459</v>
      </c>
      <c r="D363" s="7" t="s">
        <v>823</v>
      </c>
      <c r="E363" s="7" t="s">
        <v>844</v>
      </c>
      <c r="F363" s="5" t="s">
        <v>853</v>
      </c>
      <c r="G363" s="7">
        <v>48.0</v>
      </c>
      <c r="H363" s="7">
        <v>80.0</v>
      </c>
      <c r="I363" s="14" t="str">
        <f t="shared" si="3"/>
        <v>KLCom167</v>
      </c>
      <c r="J363" s="7">
        <v>167.0</v>
      </c>
      <c r="L363" s="20"/>
      <c r="T363" s="18" t="s">
        <v>854</v>
      </c>
    </row>
    <row r="364">
      <c r="A364" s="28" t="s">
        <v>19</v>
      </c>
      <c r="B364" s="29" t="s">
        <v>458</v>
      </c>
      <c r="C364" s="7" t="s">
        <v>459</v>
      </c>
      <c r="D364" s="7" t="s">
        <v>823</v>
      </c>
      <c r="E364" s="7" t="s">
        <v>844</v>
      </c>
      <c r="F364" s="5" t="s">
        <v>855</v>
      </c>
      <c r="G364" s="7">
        <v>52.0</v>
      </c>
      <c r="H364" s="7">
        <v>80.0</v>
      </c>
      <c r="I364" s="14" t="str">
        <f t="shared" si="3"/>
        <v>KLCom168</v>
      </c>
      <c r="J364" s="7">
        <v>168.0</v>
      </c>
      <c r="L364" s="20"/>
      <c r="T364" s="18" t="s">
        <v>856</v>
      </c>
    </row>
    <row r="365">
      <c r="A365" s="28" t="s">
        <v>19</v>
      </c>
      <c r="B365" s="29" t="s">
        <v>458</v>
      </c>
      <c r="C365" s="7" t="s">
        <v>459</v>
      </c>
      <c r="D365" s="7" t="s">
        <v>823</v>
      </c>
      <c r="E365" s="7" t="s">
        <v>844</v>
      </c>
      <c r="F365" s="5" t="s">
        <v>857</v>
      </c>
      <c r="G365" s="7">
        <v>50.0</v>
      </c>
      <c r="H365" s="7">
        <v>72.0</v>
      </c>
      <c r="I365" s="14" t="str">
        <f t="shared" si="3"/>
        <v>KLCom169</v>
      </c>
      <c r="J365" s="7">
        <v>169.0</v>
      </c>
      <c r="L365" s="20"/>
      <c r="T365" s="18" t="s">
        <v>858</v>
      </c>
    </row>
    <row r="366">
      <c r="A366" s="28" t="s">
        <v>19</v>
      </c>
      <c r="B366" s="29" t="s">
        <v>458</v>
      </c>
      <c r="C366" s="7" t="s">
        <v>459</v>
      </c>
      <c r="D366" s="7" t="s">
        <v>823</v>
      </c>
      <c r="E366" s="7" t="s">
        <v>844</v>
      </c>
      <c r="F366" s="5" t="s">
        <v>859</v>
      </c>
      <c r="G366" s="7">
        <v>24.0</v>
      </c>
      <c r="H366" s="7">
        <v>72.0</v>
      </c>
      <c r="I366" s="14" t="str">
        <f t="shared" si="3"/>
        <v>KLCom170</v>
      </c>
      <c r="J366" s="7">
        <v>170.0</v>
      </c>
      <c r="L366" s="20"/>
      <c r="T366" s="18" t="s">
        <v>860</v>
      </c>
    </row>
    <row r="367">
      <c r="A367" s="28" t="s">
        <v>19</v>
      </c>
      <c r="B367" s="29" t="s">
        <v>458</v>
      </c>
      <c r="C367" s="7" t="s">
        <v>459</v>
      </c>
      <c r="D367" s="7" t="s">
        <v>823</v>
      </c>
      <c r="E367" s="7" t="s">
        <v>844</v>
      </c>
      <c r="F367" s="5" t="s">
        <v>861</v>
      </c>
      <c r="G367" s="7">
        <v>40.0</v>
      </c>
      <c r="H367" s="7">
        <v>50.0</v>
      </c>
      <c r="I367" s="14" t="str">
        <f t="shared" si="3"/>
        <v>KLCom171</v>
      </c>
      <c r="J367" s="7">
        <v>171.0</v>
      </c>
      <c r="L367" s="20"/>
      <c r="T367" s="18" t="s">
        <v>862</v>
      </c>
    </row>
    <row r="368">
      <c r="A368" s="28" t="s">
        <v>19</v>
      </c>
      <c r="B368" s="29" t="s">
        <v>458</v>
      </c>
      <c r="C368" s="7" t="s">
        <v>459</v>
      </c>
      <c r="D368" s="7" t="s">
        <v>823</v>
      </c>
      <c r="E368" s="7" t="s">
        <v>844</v>
      </c>
      <c r="F368" s="5" t="s">
        <v>863</v>
      </c>
      <c r="G368" s="7">
        <v>48.0</v>
      </c>
      <c r="H368" s="7">
        <v>70.0</v>
      </c>
      <c r="I368" s="14" t="str">
        <f t="shared" si="3"/>
        <v>KLCom172</v>
      </c>
      <c r="J368" s="7">
        <v>172.0</v>
      </c>
      <c r="L368" s="20"/>
      <c r="T368" s="18" t="s">
        <v>864</v>
      </c>
    </row>
    <row r="369">
      <c r="A369" s="28" t="s">
        <v>19</v>
      </c>
      <c r="B369" s="29" t="s">
        <v>458</v>
      </c>
      <c r="C369" s="7" t="s">
        <v>459</v>
      </c>
      <c r="D369" s="7" t="s">
        <v>865</v>
      </c>
      <c r="E369" s="7" t="s">
        <v>866</v>
      </c>
      <c r="F369" s="5" t="s">
        <v>867</v>
      </c>
      <c r="G369" s="7">
        <v>24.0</v>
      </c>
      <c r="H369" s="7">
        <v>40.0</v>
      </c>
      <c r="I369" s="14" t="str">
        <f t="shared" si="3"/>
        <v>KLWri173</v>
      </c>
      <c r="J369" s="7">
        <v>173.0</v>
      </c>
      <c r="L369" s="20"/>
      <c r="T369" s="18" t="s">
        <v>868</v>
      </c>
    </row>
    <row r="370">
      <c r="A370" s="28" t="s">
        <v>19</v>
      </c>
      <c r="B370" s="29" t="s">
        <v>458</v>
      </c>
      <c r="C370" s="7" t="s">
        <v>459</v>
      </c>
      <c r="D370" s="7" t="s">
        <v>865</v>
      </c>
      <c r="E370" s="7" t="s">
        <v>866</v>
      </c>
      <c r="F370" s="5" t="s">
        <v>869</v>
      </c>
      <c r="G370" s="7">
        <v>24.0</v>
      </c>
      <c r="H370" s="7">
        <v>36.0</v>
      </c>
      <c r="I370" s="14" t="str">
        <f t="shared" si="3"/>
        <v>KLWri174</v>
      </c>
      <c r="J370" s="7">
        <v>174.0</v>
      </c>
      <c r="L370" s="20"/>
      <c r="T370" s="18" t="s">
        <v>870</v>
      </c>
    </row>
    <row r="371">
      <c r="A371" s="28" t="s">
        <v>19</v>
      </c>
      <c r="B371" s="29" t="s">
        <v>458</v>
      </c>
      <c r="C371" s="7" t="s">
        <v>459</v>
      </c>
      <c r="D371" s="7" t="s">
        <v>865</v>
      </c>
      <c r="E371" s="7" t="s">
        <v>866</v>
      </c>
      <c r="F371" s="5" t="s">
        <v>871</v>
      </c>
      <c r="G371" s="7">
        <v>36.0</v>
      </c>
      <c r="H371" s="7">
        <v>60.0</v>
      </c>
      <c r="I371" s="14" t="str">
        <f t="shared" si="3"/>
        <v>KLWri175</v>
      </c>
      <c r="J371" s="7">
        <v>175.0</v>
      </c>
      <c r="L371" s="20"/>
      <c r="T371" s="18" t="s">
        <v>872</v>
      </c>
    </row>
    <row r="372">
      <c r="A372" s="28" t="s">
        <v>19</v>
      </c>
      <c r="B372" s="29" t="s">
        <v>458</v>
      </c>
      <c r="C372" s="7" t="s">
        <v>459</v>
      </c>
      <c r="D372" s="7" t="s">
        <v>865</v>
      </c>
      <c r="E372" s="7" t="s">
        <v>866</v>
      </c>
      <c r="F372" s="5" t="s">
        <v>873</v>
      </c>
      <c r="G372" s="7">
        <v>48.0</v>
      </c>
      <c r="H372" s="7">
        <v>60.0</v>
      </c>
      <c r="I372" s="14" t="str">
        <f t="shared" si="3"/>
        <v>KLWri176</v>
      </c>
      <c r="J372" s="7">
        <v>176.0</v>
      </c>
      <c r="L372" s="20"/>
      <c r="T372" s="18" t="s">
        <v>874</v>
      </c>
    </row>
    <row r="373">
      <c r="A373" s="28" t="s">
        <v>19</v>
      </c>
      <c r="B373" s="29" t="s">
        <v>458</v>
      </c>
      <c r="C373" s="7" t="s">
        <v>459</v>
      </c>
      <c r="D373" s="7" t="s">
        <v>865</v>
      </c>
      <c r="I373" s="14" t="str">
        <f t="shared" si="3"/>
        <v>KLWri177</v>
      </c>
      <c r="J373" s="7">
        <v>177.0</v>
      </c>
      <c r="L373" s="20"/>
      <c r="T373" s="18" t="s">
        <v>875</v>
      </c>
    </row>
    <row r="374">
      <c r="A374" s="28" t="s">
        <v>19</v>
      </c>
      <c r="B374" s="29" t="s">
        <v>458</v>
      </c>
      <c r="C374" s="7" t="s">
        <v>459</v>
      </c>
      <c r="D374" s="7" t="s">
        <v>865</v>
      </c>
      <c r="E374" s="7" t="s">
        <v>866</v>
      </c>
      <c r="F374" s="5" t="s">
        <v>876</v>
      </c>
      <c r="G374" s="7">
        <v>24.0</v>
      </c>
      <c r="H374" s="7">
        <v>40.0</v>
      </c>
      <c r="I374" s="14" t="str">
        <f t="shared" si="3"/>
        <v>KLWri178</v>
      </c>
      <c r="J374" s="7">
        <v>178.0</v>
      </c>
      <c r="L374" s="20"/>
      <c r="T374" s="18" t="s">
        <v>877</v>
      </c>
    </row>
    <row r="375">
      <c r="A375" s="28" t="s">
        <v>19</v>
      </c>
      <c r="B375" s="29" t="s">
        <v>458</v>
      </c>
      <c r="C375" s="7" t="s">
        <v>459</v>
      </c>
      <c r="D375" s="7" t="s">
        <v>865</v>
      </c>
      <c r="E375" s="7" t="s">
        <v>866</v>
      </c>
      <c r="F375" s="5" t="s">
        <v>878</v>
      </c>
      <c r="G375" s="7">
        <v>40.0</v>
      </c>
      <c r="H375" s="7">
        <v>60.0</v>
      </c>
      <c r="I375" s="14" t="str">
        <f t="shared" si="3"/>
        <v>KLWri179</v>
      </c>
      <c r="J375" s="7">
        <v>179.0</v>
      </c>
      <c r="L375" s="20"/>
      <c r="T375" s="18" t="s">
        <v>879</v>
      </c>
    </row>
    <row r="376">
      <c r="A376" s="28" t="s">
        <v>19</v>
      </c>
      <c r="B376" s="29" t="s">
        <v>458</v>
      </c>
      <c r="C376" s="7" t="s">
        <v>459</v>
      </c>
      <c r="D376" s="7" t="s">
        <v>865</v>
      </c>
      <c r="E376" s="7" t="s">
        <v>880</v>
      </c>
      <c r="F376" s="5" t="s">
        <v>881</v>
      </c>
      <c r="G376" s="7">
        <v>24.0</v>
      </c>
      <c r="H376" s="7">
        <v>40.0</v>
      </c>
      <c r="I376" s="14" t="str">
        <f t="shared" si="3"/>
        <v>KLWri180</v>
      </c>
      <c r="J376" s="7">
        <v>180.0</v>
      </c>
      <c r="L376" s="20"/>
      <c r="T376" s="18" t="s">
        <v>882</v>
      </c>
    </row>
    <row r="377">
      <c r="A377" s="28" t="s">
        <v>19</v>
      </c>
      <c r="B377" s="29" t="s">
        <v>458</v>
      </c>
      <c r="C377" s="7" t="s">
        <v>459</v>
      </c>
      <c r="D377" s="7" t="s">
        <v>865</v>
      </c>
      <c r="E377" s="7" t="s">
        <v>880</v>
      </c>
      <c r="F377" s="7" t="s">
        <v>883</v>
      </c>
      <c r="G377" s="7">
        <v>30.0</v>
      </c>
      <c r="H377" s="7">
        <v>48.0</v>
      </c>
      <c r="I377" s="14" t="str">
        <f t="shared" si="3"/>
        <v>KLWri181</v>
      </c>
      <c r="J377" s="7">
        <v>181.0</v>
      </c>
      <c r="L377" s="20"/>
      <c r="T377" s="18" t="s">
        <v>884</v>
      </c>
    </row>
    <row r="378">
      <c r="A378" s="28" t="s">
        <v>19</v>
      </c>
      <c r="B378" s="29" t="s">
        <v>458</v>
      </c>
      <c r="C378" s="7" t="s">
        <v>459</v>
      </c>
      <c r="D378" s="7" t="s">
        <v>865</v>
      </c>
      <c r="E378" s="7" t="s">
        <v>880</v>
      </c>
      <c r="F378" s="7" t="s">
        <v>885</v>
      </c>
      <c r="G378" s="7">
        <v>24.0</v>
      </c>
      <c r="H378" s="7">
        <v>40.0</v>
      </c>
      <c r="I378" s="14" t="str">
        <f t="shared" si="3"/>
        <v>KLWri182</v>
      </c>
      <c r="J378" s="7">
        <v>182.0</v>
      </c>
      <c r="L378" s="20"/>
      <c r="T378" s="18" t="s">
        <v>886</v>
      </c>
    </row>
    <row r="379">
      <c r="A379" s="28" t="s">
        <v>19</v>
      </c>
      <c r="B379" s="29" t="s">
        <v>458</v>
      </c>
      <c r="C379" s="7" t="s">
        <v>459</v>
      </c>
      <c r="D379" s="7" t="s">
        <v>865</v>
      </c>
      <c r="E379" s="7" t="s">
        <v>880</v>
      </c>
      <c r="F379" s="7" t="s">
        <v>887</v>
      </c>
      <c r="G379" s="7">
        <v>24.0</v>
      </c>
      <c r="H379" s="7">
        <v>36.0</v>
      </c>
      <c r="I379" s="14" t="str">
        <f t="shared" si="3"/>
        <v>KLWri183</v>
      </c>
      <c r="J379" s="7">
        <v>183.0</v>
      </c>
      <c r="L379" s="20"/>
      <c r="T379" s="18" t="s">
        <v>888</v>
      </c>
    </row>
    <row r="380">
      <c r="A380" s="28" t="s">
        <v>19</v>
      </c>
      <c r="B380" s="29" t="s">
        <v>458</v>
      </c>
      <c r="C380" s="7" t="s">
        <v>459</v>
      </c>
      <c r="D380" s="7" t="s">
        <v>865</v>
      </c>
      <c r="E380" s="7" t="s">
        <v>880</v>
      </c>
      <c r="F380" s="5" t="s">
        <v>889</v>
      </c>
      <c r="G380" s="7">
        <v>36.0</v>
      </c>
      <c r="H380" s="7">
        <v>46.0</v>
      </c>
      <c r="I380" s="14" t="str">
        <f t="shared" si="3"/>
        <v>KLWri184</v>
      </c>
      <c r="J380" s="7">
        <v>184.0</v>
      </c>
      <c r="L380" s="20"/>
      <c r="T380" s="18" t="s">
        <v>890</v>
      </c>
    </row>
    <row r="381">
      <c r="A381" s="28" t="s">
        <v>19</v>
      </c>
      <c r="B381" s="29" t="s">
        <v>458</v>
      </c>
      <c r="C381" s="7" t="s">
        <v>459</v>
      </c>
      <c r="D381" s="7" t="s">
        <v>865</v>
      </c>
      <c r="E381" s="7"/>
      <c r="F381" s="5" t="s">
        <v>891</v>
      </c>
      <c r="G381" s="7">
        <v>36.0</v>
      </c>
      <c r="H381" s="7">
        <v>48.0</v>
      </c>
      <c r="I381" s="14" t="str">
        <f t="shared" si="3"/>
        <v>KLWri185</v>
      </c>
      <c r="J381" s="7">
        <v>185.0</v>
      </c>
      <c r="L381" s="20"/>
      <c r="T381" s="18" t="s">
        <v>892</v>
      </c>
    </row>
    <row r="382">
      <c r="A382" s="28" t="s">
        <v>19</v>
      </c>
      <c r="B382" s="29" t="s">
        <v>458</v>
      </c>
      <c r="C382" s="7" t="s">
        <v>459</v>
      </c>
      <c r="D382" s="7" t="s">
        <v>865</v>
      </c>
      <c r="E382" s="7" t="s">
        <v>893</v>
      </c>
      <c r="F382" s="5" t="s">
        <v>894</v>
      </c>
      <c r="G382" s="7">
        <v>42.0</v>
      </c>
      <c r="H382" s="7">
        <v>72.0</v>
      </c>
      <c r="I382" s="14" t="str">
        <f t="shared" si="3"/>
        <v>KLWri186</v>
      </c>
      <c r="J382" s="7">
        <v>186.0</v>
      </c>
      <c r="L382" s="20"/>
      <c r="T382" s="18" t="s">
        <v>895</v>
      </c>
    </row>
    <row r="383">
      <c r="A383" s="28" t="s">
        <v>19</v>
      </c>
      <c r="B383" s="29" t="s">
        <v>458</v>
      </c>
      <c r="C383" s="7" t="s">
        <v>459</v>
      </c>
      <c r="D383" s="7" t="s">
        <v>865</v>
      </c>
      <c r="E383" s="7" t="s">
        <v>893</v>
      </c>
      <c r="F383" s="5" t="s">
        <v>896</v>
      </c>
      <c r="G383" s="7">
        <v>60.0</v>
      </c>
      <c r="H383" s="7">
        <v>72.0</v>
      </c>
      <c r="I383" s="14" t="str">
        <f t="shared" si="3"/>
        <v>KLWri187</v>
      </c>
      <c r="J383" s="7">
        <v>187.0</v>
      </c>
      <c r="L383" s="20"/>
      <c r="T383" s="18" t="s">
        <v>897</v>
      </c>
    </row>
    <row r="384">
      <c r="A384" s="28" t="s">
        <v>19</v>
      </c>
      <c r="B384" s="29" t="s">
        <v>458</v>
      </c>
      <c r="C384" s="7" t="s">
        <v>459</v>
      </c>
      <c r="D384" s="7" t="s">
        <v>865</v>
      </c>
      <c r="E384" s="7" t="s">
        <v>893</v>
      </c>
      <c r="F384" s="5" t="s">
        <v>898</v>
      </c>
      <c r="G384" s="7">
        <v>42.0</v>
      </c>
      <c r="H384" s="7">
        <v>72.0</v>
      </c>
      <c r="I384" s="14" t="str">
        <f t="shared" si="3"/>
        <v>KLWri188</v>
      </c>
      <c r="J384" s="7">
        <v>188.0</v>
      </c>
      <c r="L384" s="20"/>
      <c r="T384" s="18" t="s">
        <v>899</v>
      </c>
    </row>
    <row r="385">
      <c r="A385" s="28" t="s">
        <v>19</v>
      </c>
      <c r="B385" s="29" t="s">
        <v>458</v>
      </c>
      <c r="C385" s="7" t="s">
        <v>459</v>
      </c>
      <c r="D385" s="7" t="s">
        <v>865</v>
      </c>
      <c r="E385" s="7" t="s">
        <v>893</v>
      </c>
      <c r="F385" s="5" t="s">
        <v>900</v>
      </c>
      <c r="G385" s="7">
        <v>36.0</v>
      </c>
      <c r="H385" s="7">
        <v>60.0</v>
      </c>
      <c r="I385" s="14" t="str">
        <f t="shared" si="3"/>
        <v>KLWri189</v>
      </c>
      <c r="J385" s="7">
        <v>189.0</v>
      </c>
      <c r="L385" s="20"/>
      <c r="T385" s="18" t="s">
        <v>901</v>
      </c>
    </row>
    <row r="386">
      <c r="A386" s="28" t="s">
        <v>19</v>
      </c>
      <c r="B386" s="29" t="s">
        <v>458</v>
      </c>
      <c r="C386" s="7" t="s">
        <v>459</v>
      </c>
      <c r="D386" s="7" t="s">
        <v>902</v>
      </c>
      <c r="E386" s="7" t="s">
        <v>844</v>
      </c>
      <c r="F386" s="5" t="s">
        <v>903</v>
      </c>
      <c r="G386" s="7">
        <v>36.0</v>
      </c>
      <c r="H386" s="7">
        <v>65.0</v>
      </c>
      <c r="I386" s="14" t="str">
        <f t="shared" si="3"/>
        <v>KLSig190</v>
      </c>
      <c r="J386" s="7">
        <v>190.0</v>
      </c>
      <c r="L386" s="20"/>
      <c r="T386" s="18" t="s">
        <v>904</v>
      </c>
    </row>
    <row r="387">
      <c r="A387" s="28" t="s">
        <v>19</v>
      </c>
      <c r="B387" s="29" t="s">
        <v>458</v>
      </c>
      <c r="C387" s="7" t="s">
        <v>459</v>
      </c>
      <c r="D387" s="7" t="s">
        <v>902</v>
      </c>
      <c r="E387" s="7" t="s">
        <v>844</v>
      </c>
      <c r="F387" s="5" t="s">
        <v>905</v>
      </c>
      <c r="G387" s="7">
        <v>40.0</v>
      </c>
      <c r="H387" s="7">
        <v>65.0</v>
      </c>
      <c r="I387" s="14" t="str">
        <f t="shared" si="3"/>
        <v>KLSig191</v>
      </c>
      <c r="J387" s="7">
        <v>191.0</v>
      </c>
      <c r="L387" s="20"/>
      <c r="T387" s="18" t="s">
        <v>906</v>
      </c>
    </row>
    <row r="388">
      <c r="A388" s="28" t="s">
        <v>19</v>
      </c>
      <c r="B388" s="29" t="s">
        <v>458</v>
      </c>
      <c r="C388" s="7" t="s">
        <v>459</v>
      </c>
      <c r="D388" s="7" t="s">
        <v>902</v>
      </c>
      <c r="E388" s="7" t="s">
        <v>844</v>
      </c>
      <c r="F388" s="5" t="s">
        <v>907</v>
      </c>
      <c r="G388" s="7">
        <v>50.0</v>
      </c>
      <c r="H388" s="7">
        <v>70.0</v>
      </c>
      <c r="I388" s="14" t="str">
        <f t="shared" si="3"/>
        <v>KLSig192</v>
      </c>
      <c r="J388" s="7">
        <v>192.0</v>
      </c>
      <c r="L388" s="20"/>
      <c r="T388" s="18" t="s">
        <v>908</v>
      </c>
    </row>
    <row r="389">
      <c r="A389" s="28" t="s">
        <v>19</v>
      </c>
      <c r="B389" s="29" t="s">
        <v>458</v>
      </c>
      <c r="C389" s="7" t="s">
        <v>459</v>
      </c>
      <c r="D389" s="7" t="s">
        <v>909</v>
      </c>
      <c r="E389" s="7" t="s">
        <v>844</v>
      </c>
      <c r="F389" s="5" t="s">
        <v>910</v>
      </c>
      <c r="G389" s="7">
        <v>36.0</v>
      </c>
      <c r="H389" s="7">
        <v>72.0</v>
      </c>
      <c r="I389" s="14" t="str">
        <f t="shared" si="3"/>
        <v>KLWor193</v>
      </c>
      <c r="J389" s="7">
        <v>193.0</v>
      </c>
      <c r="L389" s="20"/>
      <c r="T389" s="18" t="s">
        <v>911</v>
      </c>
    </row>
    <row r="390">
      <c r="A390" s="28" t="s">
        <v>19</v>
      </c>
      <c r="B390" s="29" t="s">
        <v>458</v>
      </c>
      <c r="C390" s="7" t="s">
        <v>459</v>
      </c>
      <c r="D390" s="7" t="s">
        <v>909</v>
      </c>
      <c r="E390" s="7" t="s">
        <v>844</v>
      </c>
      <c r="F390" s="5" t="s">
        <v>912</v>
      </c>
      <c r="G390" s="7"/>
      <c r="H390" s="7"/>
      <c r="I390" s="14" t="str">
        <f t="shared" si="3"/>
        <v>KLWor194</v>
      </c>
      <c r="J390" s="7">
        <v>194.0</v>
      </c>
      <c r="L390" s="20"/>
      <c r="T390" s="18" t="s">
        <v>913</v>
      </c>
    </row>
    <row r="391">
      <c r="A391" s="28" t="s">
        <v>19</v>
      </c>
      <c r="B391" s="29" t="s">
        <v>458</v>
      </c>
      <c r="C391" s="7" t="s">
        <v>459</v>
      </c>
      <c r="D391" s="7" t="s">
        <v>909</v>
      </c>
      <c r="E391" s="7" t="s">
        <v>844</v>
      </c>
      <c r="F391" s="5" t="s">
        <v>914</v>
      </c>
      <c r="G391" s="7">
        <v>36.0</v>
      </c>
      <c r="H391" s="7">
        <v>72.0</v>
      </c>
      <c r="I391" s="14" t="str">
        <f t="shared" si="3"/>
        <v>KLWor195</v>
      </c>
      <c r="J391" s="7">
        <v>195.0</v>
      </c>
      <c r="L391" s="20"/>
      <c r="T391" s="18" t="s">
        <v>915</v>
      </c>
    </row>
    <row r="392">
      <c r="A392" s="28" t="s">
        <v>19</v>
      </c>
      <c r="B392" s="29" t="s">
        <v>458</v>
      </c>
      <c r="C392" s="7" t="s">
        <v>459</v>
      </c>
      <c r="D392" s="7" t="s">
        <v>909</v>
      </c>
      <c r="E392" s="7" t="s">
        <v>844</v>
      </c>
      <c r="F392" s="5" t="s">
        <v>916</v>
      </c>
      <c r="G392" s="7">
        <v>40.0</v>
      </c>
      <c r="H392" s="7">
        <v>72.0</v>
      </c>
      <c r="I392" s="14" t="str">
        <f t="shared" si="3"/>
        <v>KLWor196</v>
      </c>
      <c r="J392" s="7">
        <v>196.0</v>
      </c>
      <c r="L392" s="20"/>
      <c r="T392" s="18" t="s">
        <v>917</v>
      </c>
    </row>
    <row r="393">
      <c r="A393" s="28" t="s">
        <v>19</v>
      </c>
      <c r="B393" s="29" t="s">
        <v>458</v>
      </c>
      <c r="C393" s="7" t="s">
        <v>459</v>
      </c>
      <c r="D393" s="7" t="s">
        <v>909</v>
      </c>
      <c r="E393" s="7" t="s">
        <v>844</v>
      </c>
      <c r="F393" s="5" t="s">
        <v>918</v>
      </c>
      <c r="G393" s="7">
        <v>60.0</v>
      </c>
      <c r="H393" s="7">
        <v>72.0</v>
      </c>
      <c r="I393" s="14" t="str">
        <f t="shared" si="3"/>
        <v>KLWor197</v>
      </c>
      <c r="J393" s="7">
        <v>197.0</v>
      </c>
      <c r="L393" s="20"/>
      <c r="T393" s="18" t="s">
        <v>919</v>
      </c>
    </row>
    <row r="394">
      <c r="A394" s="28" t="s">
        <v>19</v>
      </c>
      <c r="B394" s="29" t="s">
        <v>458</v>
      </c>
      <c r="C394" s="7" t="s">
        <v>459</v>
      </c>
      <c r="D394" s="7" t="s">
        <v>920</v>
      </c>
      <c r="E394" s="7" t="s">
        <v>921</v>
      </c>
      <c r="F394" s="5" t="s">
        <v>922</v>
      </c>
      <c r="G394" s="7">
        <v>40.0</v>
      </c>
      <c r="H394" s="7">
        <v>72.0</v>
      </c>
      <c r="I394" s="14" t="str">
        <f t="shared" si="3"/>
        <v>KLGra198</v>
      </c>
      <c r="J394" s="7">
        <v>198.0</v>
      </c>
      <c r="L394" s="20"/>
      <c r="T394" s="18" t="s">
        <v>923</v>
      </c>
    </row>
    <row r="395">
      <c r="A395" s="28" t="s">
        <v>19</v>
      </c>
      <c r="B395" s="7" t="s">
        <v>924</v>
      </c>
      <c r="C395" s="7" t="s">
        <v>459</v>
      </c>
      <c r="D395" s="7" t="s">
        <v>543</v>
      </c>
      <c r="E395" s="7" t="s">
        <v>844</v>
      </c>
      <c r="F395" s="5" t="s">
        <v>925</v>
      </c>
      <c r="G395" s="7">
        <v>36.0</v>
      </c>
      <c r="H395" s="7">
        <v>72.0</v>
      </c>
      <c r="I395" s="14" t="str">
        <f t="shared" si="3"/>
        <v>KLLit199</v>
      </c>
      <c r="J395" s="7">
        <v>199.0</v>
      </c>
      <c r="L395" s="20"/>
      <c r="T395" s="18" t="s">
        <v>926</v>
      </c>
    </row>
    <row r="396">
      <c r="A396" s="28" t="s">
        <v>19</v>
      </c>
      <c r="B396" s="7" t="s">
        <v>924</v>
      </c>
      <c r="C396" s="7" t="s">
        <v>459</v>
      </c>
      <c r="D396" s="7" t="s">
        <v>543</v>
      </c>
      <c r="E396" s="7" t="s">
        <v>844</v>
      </c>
      <c r="F396" s="5" t="s">
        <v>927</v>
      </c>
      <c r="G396" s="7">
        <v>48.0</v>
      </c>
      <c r="H396" s="7">
        <v>72.0</v>
      </c>
      <c r="I396" s="14" t="str">
        <f t="shared" si="3"/>
        <v>KLLit200</v>
      </c>
      <c r="J396" s="7">
        <v>200.0</v>
      </c>
      <c r="L396" s="20"/>
      <c r="T396" s="18" t="s">
        <v>928</v>
      </c>
    </row>
    <row r="397">
      <c r="A397" s="28" t="s">
        <v>19</v>
      </c>
      <c r="B397" s="7" t="s">
        <v>924</v>
      </c>
      <c r="C397" s="7" t="s">
        <v>459</v>
      </c>
      <c r="D397" s="7" t="s">
        <v>543</v>
      </c>
      <c r="E397" s="7" t="s">
        <v>844</v>
      </c>
      <c r="F397" s="37" t="s">
        <v>929</v>
      </c>
      <c r="G397" s="38">
        <v>48.0</v>
      </c>
      <c r="H397" s="38">
        <v>72.0</v>
      </c>
      <c r="I397" s="14" t="str">
        <f t="shared" si="3"/>
        <v>KLLit201</v>
      </c>
      <c r="J397" s="7">
        <v>201.0</v>
      </c>
      <c r="L397" s="20"/>
      <c r="T397" s="18" t="s">
        <v>930</v>
      </c>
    </row>
    <row r="398">
      <c r="A398" s="28" t="s">
        <v>19</v>
      </c>
      <c r="B398" s="7" t="s">
        <v>924</v>
      </c>
      <c r="C398" s="7" t="s">
        <v>459</v>
      </c>
      <c r="D398" s="7" t="s">
        <v>543</v>
      </c>
      <c r="E398" s="7" t="s">
        <v>844</v>
      </c>
      <c r="F398" s="5" t="s">
        <v>931</v>
      </c>
      <c r="G398" s="38">
        <v>60.0</v>
      </c>
      <c r="H398" s="38">
        <v>72.0</v>
      </c>
      <c r="I398" s="14" t="str">
        <f t="shared" si="3"/>
        <v>KLLit202</v>
      </c>
      <c r="J398" s="7">
        <v>202.0</v>
      </c>
      <c r="L398" s="20"/>
      <c r="T398" s="18" t="s">
        <v>932</v>
      </c>
    </row>
    <row r="399">
      <c r="A399" s="28" t="s">
        <v>19</v>
      </c>
      <c r="B399" s="7" t="s">
        <v>924</v>
      </c>
      <c r="C399" s="7" t="s">
        <v>459</v>
      </c>
      <c r="D399" s="7" t="s">
        <v>543</v>
      </c>
      <c r="E399" s="7" t="s">
        <v>844</v>
      </c>
      <c r="F399" s="5" t="s">
        <v>933</v>
      </c>
      <c r="G399" s="38">
        <v>18.0</v>
      </c>
      <c r="H399" s="38">
        <v>48.0</v>
      </c>
      <c r="I399" s="14" t="str">
        <f t="shared" si="3"/>
        <v>KLLit203</v>
      </c>
      <c r="J399" s="7">
        <v>203.0</v>
      </c>
      <c r="L399" s="20"/>
      <c r="T399" s="18" t="s">
        <v>934</v>
      </c>
    </row>
    <row r="400">
      <c r="A400" s="28" t="s">
        <v>19</v>
      </c>
      <c r="B400" s="7" t="s">
        <v>924</v>
      </c>
      <c r="C400" s="7" t="s">
        <v>459</v>
      </c>
      <c r="D400" s="7" t="s">
        <v>543</v>
      </c>
      <c r="E400" s="7" t="s">
        <v>844</v>
      </c>
      <c r="F400" s="5" t="s">
        <v>935</v>
      </c>
      <c r="G400" s="38">
        <v>36.0</v>
      </c>
      <c r="H400" s="38">
        <v>78.0</v>
      </c>
      <c r="I400" s="14" t="str">
        <f t="shared" si="3"/>
        <v>KLLit204</v>
      </c>
      <c r="J400" s="7">
        <v>204.0</v>
      </c>
      <c r="L400" s="20"/>
      <c r="T400" s="18" t="s">
        <v>936</v>
      </c>
    </row>
    <row r="401">
      <c r="A401" s="28" t="s">
        <v>19</v>
      </c>
      <c r="B401" s="7" t="s">
        <v>924</v>
      </c>
      <c r="C401" s="7" t="s">
        <v>459</v>
      </c>
      <c r="D401" s="7" t="s">
        <v>543</v>
      </c>
      <c r="E401" s="7" t="s">
        <v>844</v>
      </c>
      <c r="F401" s="5" t="s">
        <v>937</v>
      </c>
      <c r="G401" s="38">
        <v>40.0</v>
      </c>
      <c r="H401" s="38">
        <v>60.0</v>
      </c>
      <c r="I401" s="14" t="str">
        <f t="shared" si="3"/>
        <v>KLLit205</v>
      </c>
      <c r="J401" s="7">
        <v>205.0</v>
      </c>
      <c r="L401" s="20"/>
      <c r="T401" s="18" t="s">
        <v>938</v>
      </c>
    </row>
    <row r="402">
      <c r="A402" s="28" t="s">
        <v>19</v>
      </c>
      <c r="B402" s="7" t="s">
        <v>924</v>
      </c>
      <c r="C402" s="7" t="s">
        <v>459</v>
      </c>
      <c r="D402" s="7" t="s">
        <v>543</v>
      </c>
      <c r="E402" s="7" t="s">
        <v>844</v>
      </c>
      <c r="F402" s="5" t="s">
        <v>939</v>
      </c>
      <c r="G402" s="38">
        <v>48.0</v>
      </c>
      <c r="H402" s="38">
        <v>60.0</v>
      </c>
      <c r="I402" s="14" t="str">
        <f t="shared" si="3"/>
        <v>KLLit206</v>
      </c>
      <c r="J402" s="7">
        <v>206.0</v>
      </c>
      <c r="L402" s="20"/>
      <c r="T402" s="18" t="s">
        <v>940</v>
      </c>
    </row>
    <row r="403">
      <c r="A403" s="28" t="s">
        <v>19</v>
      </c>
      <c r="B403" s="7" t="s">
        <v>924</v>
      </c>
      <c r="C403" s="7" t="s">
        <v>459</v>
      </c>
      <c r="D403" s="7" t="s">
        <v>543</v>
      </c>
      <c r="E403" s="7" t="s">
        <v>844</v>
      </c>
      <c r="F403" s="5" t="s">
        <v>941</v>
      </c>
      <c r="G403" s="38">
        <v>48.0</v>
      </c>
      <c r="H403" s="38">
        <v>60.0</v>
      </c>
      <c r="I403" s="14" t="str">
        <f t="shared" si="3"/>
        <v>KLLit207</v>
      </c>
      <c r="J403" s="7">
        <v>207.0</v>
      </c>
      <c r="L403" s="20"/>
      <c r="T403" s="18" t="s">
        <v>942</v>
      </c>
    </row>
    <row r="404">
      <c r="A404" s="28" t="s">
        <v>705</v>
      </c>
      <c r="B404" s="47" t="s">
        <v>943</v>
      </c>
      <c r="C404" s="48" t="s">
        <v>944</v>
      </c>
      <c r="D404" s="49" t="s">
        <v>945</v>
      </c>
      <c r="E404" s="50" t="s">
        <v>844</v>
      </c>
      <c r="F404" s="5" t="s">
        <v>946</v>
      </c>
      <c r="G404" s="51">
        <v>8.0</v>
      </c>
      <c r="H404" s="52">
        <v>18.0</v>
      </c>
      <c r="I404" s="14" t="str">
        <f t="shared" si="3"/>
        <v>SAIde1</v>
      </c>
      <c r="J404" s="7">
        <v>1.0</v>
      </c>
      <c r="L404" s="20"/>
      <c r="T404" s="18" t="s">
        <v>947</v>
      </c>
    </row>
    <row r="405">
      <c r="A405" s="28" t="s">
        <v>705</v>
      </c>
      <c r="B405" s="47" t="s">
        <v>943</v>
      </c>
      <c r="C405" s="48" t="s">
        <v>944</v>
      </c>
      <c r="D405" s="49" t="s">
        <v>945</v>
      </c>
      <c r="E405" s="50" t="s">
        <v>844</v>
      </c>
      <c r="F405" s="5" t="s">
        <v>948</v>
      </c>
      <c r="G405" s="51">
        <v>18.0</v>
      </c>
      <c r="H405" s="52">
        <v>36.0</v>
      </c>
      <c r="I405" s="14" t="str">
        <f t="shared" si="3"/>
        <v>SAIde2</v>
      </c>
      <c r="J405" s="7">
        <v>2.0</v>
      </c>
      <c r="L405" s="20"/>
      <c r="T405" s="18" t="s">
        <v>949</v>
      </c>
    </row>
    <row r="406">
      <c r="A406" s="53" t="s">
        <v>705</v>
      </c>
      <c r="B406" s="47" t="s">
        <v>943</v>
      </c>
      <c r="C406" s="48" t="s">
        <v>944</v>
      </c>
      <c r="D406" s="49" t="s">
        <v>945</v>
      </c>
      <c r="E406" s="50" t="s">
        <v>844</v>
      </c>
      <c r="F406" s="5" t="s">
        <v>950</v>
      </c>
      <c r="G406" s="51">
        <v>36.0</v>
      </c>
      <c r="H406" s="52">
        <v>48.0</v>
      </c>
      <c r="I406" s="14" t="str">
        <f t="shared" si="3"/>
        <v>SAIde3</v>
      </c>
      <c r="J406" s="7">
        <v>3.0</v>
      </c>
      <c r="L406" s="20"/>
      <c r="T406" s="18" t="s">
        <v>951</v>
      </c>
    </row>
    <row r="407">
      <c r="A407" s="53" t="s">
        <v>705</v>
      </c>
      <c r="B407" s="47" t="s">
        <v>943</v>
      </c>
      <c r="C407" s="48" t="s">
        <v>944</v>
      </c>
      <c r="D407" s="49" t="s">
        <v>945</v>
      </c>
      <c r="E407" s="50" t="s">
        <v>844</v>
      </c>
      <c r="F407" s="5" t="s">
        <v>952</v>
      </c>
      <c r="G407" s="51">
        <v>48.0</v>
      </c>
      <c r="H407" s="52">
        <v>60.0</v>
      </c>
      <c r="I407" s="14" t="str">
        <f t="shared" si="3"/>
        <v>SAIde4</v>
      </c>
      <c r="J407" s="7">
        <v>4.0</v>
      </c>
      <c r="L407" s="20"/>
      <c r="T407" s="18" t="s">
        <v>953</v>
      </c>
    </row>
    <row r="408">
      <c r="A408" s="53" t="s">
        <v>705</v>
      </c>
      <c r="B408" s="47" t="s">
        <v>943</v>
      </c>
      <c r="C408" s="48" t="s">
        <v>944</v>
      </c>
      <c r="D408" s="49" t="s">
        <v>945</v>
      </c>
      <c r="E408" s="50" t="s">
        <v>844</v>
      </c>
      <c r="F408" s="47" t="s">
        <v>954</v>
      </c>
      <c r="G408" s="51">
        <v>48.0</v>
      </c>
      <c r="H408" s="52">
        <v>60.0</v>
      </c>
      <c r="I408" s="14" t="str">
        <f t="shared" si="3"/>
        <v>SAIde5</v>
      </c>
      <c r="J408" s="7">
        <v>5.0</v>
      </c>
      <c r="L408" s="20"/>
      <c r="T408" s="18" t="s">
        <v>955</v>
      </c>
    </row>
    <row r="409">
      <c r="A409" s="53" t="s">
        <v>705</v>
      </c>
      <c r="B409" s="47" t="s">
        <v>943</v>
      </c>
      <c r="C409" s="48" t="s">
        <v>944</v>
      </c>
      <c r="D409" s="49" t="s">
        <v>945</v>
      </c>
      <c r="E409" s="50" t="s">
        <v>844</v>
      </c>
      <c r="F409" s="54" t="s">
        <v>956</v>
      </c>
      <c r="G409" s="51">
        <v>48.0</v>
      </c>
      <c r="H409" s="52">
        <v>60.0</v>
      </c>
      <c r="I409" s="14" t="str">
        <f t="shared" si="3"/>
        <v>SAIde6</v>
      </c>
      <c r="J409" s="7">
        <v>6.0</v>
      </c>
      <c r="L409" s="20"/>
      <c r="T409" s="18" t="s">
        <v>957</v>
      </c>
    </row>
    <row r="410">
      <c r="A410" s="53" t="s">
        <v>705</v>
      </c>
      <c r="B410" s="47" t="s">
        <v>943</v>
      </c>
      <c r="C410" s="48" t="s">
        <v>944</v>
      </c>
      <c r="D410" s="47" t="s">
        <v>958</v>
      </c>
      <c r="E410" s="50" t="s">
        <v>844</v>
      </c>
      <c r="F410" s="5" t="s">
        <v>959</v>
      </c>
      <c r="G410" s="51">
        <v>12.0</v>
      </c>
      <c r="H410" s="52">
        <v>18.0</v>
      </c>
      <c r="I410" s="14" t="str">
        <f t="shared" si="3"/>
        <v>SABe 7</v>
      </c>
      <c r="J410" s="7">
        <v>7.0</v>
      </c>
      <c r="L410" s="20"/>
      <c r="T410" s="18" t="s">
        <v>960</v>
      </c>
    </row>
    <row r="411">
      <c r="A411" s="28" t="s">
        <v>705</v>
      </c>
      <c r="B411" s="47" t="s">
        <v>943</v>
      </c>
      <c r="C411" s="48" t="s">
        <v>944</v>
      </c>
      <c r="D411" s="47" t="s">
        <v>958</v>
      </c>
      <c r="E411" s="50" t="s">
        <v>844</v>
      </c>
      <c r="F411" s="5" t="s">
        <v>961</v>
      </c>
      <c r="G411" s="51">
        <v>16.0</v>
      </c>
      <c r="H411" s="52">
        <v>36.0</v>
      </c>
      <c r="I411" s="14" t="str">
        <f t="shared" si="3"/>
        <v>SABe 8</v>
      </c>
      <c r="J411" s="7">
        <v>8.0</v>
      </c>
      <c r="L411" s="20"/>
      <c r="T411" s="18" t="s">
        <v>962</v>
      </c>
    </row>
    <row r="412">
      <c r="A412" s="28" t="s">
        <v>705</v>
      </c>
      <c r="B412" s="47" t="s">
        <v>943</v>
      </c>
      <c r="C412" s="48" t="s">
        <v>944</v>
      </c>
      <c r="D412" s="47" t="s">
        <v>958</v>
      </c>
      <c r="E412" s="50" t="s">
        <v>963</v>
      </c>
      <c r="F412" s="54" t="s">
        <v>964</v>
      </c>
      <c r="G412" s="51">
        <v>16.0</v>
      </c>
      <c r="H412" s="52">
        <v>30.0</v>
      </c>
      <c r="I412" s="14" t="str">
        <f t="shared" si="3"/>
        <v>SABe 9</v>
      </c>
      <c r="J412" s="7">
        <v>9.0</v>
      </c>
      <c r="L412" s="20"/>
      <c r="T412" s="18" t="s">
        <v>965</v>
      </c>
    </row>
    <row r="413">
      <c r="A413" s="53" t="s">
        <v>705</v>
      </c>
      <c r="B413" s="47" t="s">
        <v>943</v>
      </c>
      <c r="C413" s="48" t="s">
        <v>944</v>
      </c>
      <c r="D413" s="47" t="s">
        <v>958</v>
      </c>
      <c r="E413" s="50" t="s">
        <v>963</v>
      </c>
      <c r="F413" s="54" t="s">
        <v>966</v>
      </c>
      <c r="G413" s="51">
        <v>16.0</v>
      </c>
      <c r="H413" s="52">
        <v>36.0</v>
      </c>
      <c r="I413" s="14" t="str">
        <f t="shared" si="3"/>
        <v>SABe 10</v>
      </c>
      <c r="J413" s="7">
        <v>10.0</v>
      </c>
      <c r="L413" s="20"/>
      <c r="T413" s="18" t="s">
        <v>967</v>
      </c>
    </row>
    <row r="414">
      <c r="A414" s="53" t="s">
        <v>705</v>
      </c>
      <c r="B414" s="47" t="s">
        <v>943</v>
      </c>
      <c r="C414" s="48" t="s">
        <v>944</v>
      </c>
      <c r="D414" s="47" t="s">
        <v>958</v>
      </c>
      <c r="E414" s="50" t="s">
        <v>963</v>
      </c>
      <c r="F414" s="54" t="s">
        <v>968</v>
      </c>
      <c r="G414" s="51">
        <v>36.0</v>
      </c>
      <c r="H414" s="52">
        <v>48.0</v>
      </c>
      <c r="I414" s="14" t="str">
        <f t="shared" si="3"/>
        <v>SABe 11</v>
      </c>
      <c r="J414" s="7">
        <v>11.0</v>
      </c>
      <c r="L414" s="20"/>
      <c r="T414" s="18" t="s">
        <v>969</v>
      </c>
    </row>
    <row r="415">
      <c r="A415" s="53" t="s">
        <v>705</v>
      </c>
      <c r="B415" s="47" t="s">
        <v>943</v>
      </c>
      <c r="C415" s="48" t="s">
        <v>944</v>
      </c>
      <c r="D415" s="47" t="s">
        <v>958</v>
      </c>
      <c r="E415" s="50" t="s">
        <v>963</v>
      </c>
      <c r="F415" s="54" t="s">
        <v>970</v>
      </c>
      <c r="G415" s="51">
        <v>36.0</v>
      </c>
      <c r="H415" s="52">
        <v>48.0</v>
      </c>
      <c r="I415" s="14" t="str">
        <f t="shared" si="3"/>
        <v>SABe 12</v>
      </c>
      <c r="J415" s="7">
        <v>12.0</v>
      </c>
      <c r="L415" s="20"/>
      <c r="T415" s="18" t="s">
        <v>971</v>
      </c>
    </row>
    <row r="416">
      <c r="A416" s="53" t="s">
        <v>705</v>
      </c>
      <c r="B416" s="47" t="s">
        <v>943</v>
      </c>
      <c r="C416" s="55" t="s">
        <v>944</v>
      </c>
      <c r="D416" s="47" t="s">
        <v>958</v>
      </c>
      <c r="E416" s="50" t="s">
        <v>963</v>
      </c>
      <c r="F416" s="54" t="s">
        <v>972</v>
      </c>
      <c r="G416" s="51">
        <v>48.0</v>
      </c>
      <c r="H416" s="52">
        <v>60.0</v>
      </c>
      <c r="I416" s="14" t="str">
        <f t="shared" si="3"/>
        <v>SABe 13</v>
      </c>
      <c r="J416" s="7">
        <v>13.0</v>
      </c>
      <c r="L416" s="20"/>
      <c r="T416" s="18" t="s">
        <v>973</v>
      </c>
    </row>
    <row r="417">
      <c r="A417" s="53" t="s">
        <v>705</v>
      </c>
      <c r="B417" s="47" t="s">
        <v>943</v>
      </c>
      <c r="C417" s="55" t="s">
        <v>944</v>
      </c>
      <c r="D417" s="47" t="s">
        <v>974</v>
      </c>
      <c r="E417" s="50" t="s">
        <v>975</v>
      </c>
      <c r="F417" s="54" t="s">
        <v>976</v>
      </c>
      <c r="G417" s="51">
        <v>36.0</v>
      </c>
      <c r="H417" s="52">
        <v>48.0</v>
      </c>
      <c r="I417" s="14" t="str">
        <f t="shared" si="3"/>
        <v>SABel14</v>
      </c>
      <c r="J417" s="7">
        <v>14.0</v>
      </c>
      <c r="L417" s="20"/>
      <c r="T417" s="18" t="s">
        <v>977</v>
      </c>
    </row>
    <row r="418">
      <c r="A418" s="28" t="s">
        <v>705</v>
      </c>
      <c r="B418" s="47" t="s">
        <v>943</v>
      </c>
      <c r="C418" s="55" t="s">
        <v>944</v>
      </c>
      <c r="D418" s="47" t="s">
        <v>974</v>
      </c>
      <c r="E418" s="50" t="s">
        <v>975</v>
      </c>
      <c r="F418" s="54" t="s">
        <v>978</v>
      </c>
      <c r="G418" s="51">
        <v>36.0</v>
      </c>
      <c r="H418" s="52">
        <v>48.0</v>
      </c>
      <c r="I418" s="14" t="str">
        <f t="shared" si="3"/>
        <v>SABel15</v>
      </c>
      <c r="J418" s="7">
        <v>15.0</v>
      </c>
      <c r="L418" s="20"/>
      <c r="T418" s="18" t="s">
        <v>979</v>
      </c>
    </row>
    <row r="419">
      <c r="A419" s="28" t="s">
        <v>705</v>
      </c>
      <c r="B419" s="47" t="s">
        <v>943</v>
      </c>
      <c r="C419" s="55" t="s">
        <v>944</v>
      </c>
      <c r="D419" s="47" t="s">
        <v>974</v>
      </c>
      <c r="E419" s="50" t="s">
        <v>975</v>
      </c>
      <c r="F419" s="54" t="s">
        <v>980</v>
      </c>
      <c r="G419" s="51">
        <v>48.0</v>
      </c>
      <c r="H419" s="52">
        <v>60.0</v>
      </c>
      <c r="I419" s="14" t="str">
        <f t="shared" si="3"/>
        <v>SABel16</v>
      </c>
      <c r="J419" s="7">
        <v>16.0</v>
      </c>
      <c r="L419" s="20"/>
      <c r="T419" s="18" t="s">
        <v>981</v>
      </c>
    </row>
    <row r="420">
      <c r="A420" s="53" t="s">
        <v>705</v>
      </c>
      <c r="B420" s="47" t="s">
        <v>943</v>
      </c>
      <c r="C420" s="55" t="s">
        <v>944</v>
      </c>
      <c r="D420" s="47" t="s">
        <v>974</v>
      </c>
      <c r="E420" s="50" t="s">
        <v>975</v>
      </c>
      <c r="F420" s="54" t="s">
        <v>982</v>
      </c>
      <c r="G420" s="51">
        <v>36.0</v>
      </c>
      <c r="H420" s="52">
        <v>72.0</v>
      </c>
      <c r="I420" s="14" t="str">
        <f t="shared" si="3"/>
        <v>SABel17</v>
      </c>
      <c r="J420" s="7">
        <v>17.0</v>
      </c>
      <c r="L420" s="20"/>
      <c r="T420" s="18" t="s">
        <v>983</v>
      </c>
    </row>
    <row r="421">
      <c r="A421" s="53" t="s">
        <v>705</v>
      </c>
      <c r="B421" s="47" t="s">
        <v>943</v>
      </c>
      <c r="C421" s="55" t="s">
        <v>944</v>
      </c>
      <c r="D421" s="47" t="s">
        <v>974</v>
      </c>
      <c r="E421" s="50" t="s">
        <v>975</v>
      </c>
      <c r="F421" s="54" t="s">
        <v>984</v>
      </c>
      <c r="G421" s="51">
        <v>48.0</v>
      </c>
      <c r="H421" s="52">
        <v>72.0</v>
      </c>
      <c r="I421" s="14" t="str">
        <f t="shared" si="3"/>
        <v>SABel18</v>
      </c>
      <c r="J421" s="7">
        <v>18.0</v>
      </c>
      <c r="L421" s="20"/>
      <c r="T421" s="18" t="s">
        <v>985</v>
      </c>
    </row>
    <row r="422">
      <c r="A422" s="53" t="s">
        <v>705</v>
      </c>
      <c r="B422" s="47" t="s">
        <v>943</v>
      </c>
      <c r="C422" s="55" t="s">
        <v>944</v>
      </c>
      <c r="D422" s="47" t="s">
        <v>974</v>
      </c>
      <c r="E422" s="50" t="s">
        <v>986</v>
      </c>
      <c r="F422" s="54" t="s">
        <v>987</v>
      </c>
      <c r="G422" s="51">
        <v>16.0</v>
      </c>
      <c r="H422" s="52">
        <v>36.0</v>
      </c>
      <c r="I422" s="14" t="str">
        <f t="shared" si="3"/>
        <v>SABel19</v>
      </c>
      <c r="J422" s="7">
        <v>19.0</v>
      </c>
      <c r="L422" s="20"/>
      <c r="T422" s="18" t="s">
        <v>988</v>
      </c>
    </row>
    <row r="423">
      <c r="A423" s="53" t="s">
        <v>705</v>
      </c>
      <c r="B423" s="47" t="s">
        <v>943</v>
      </c>
      <c r="C423" s="55" t="s">
        <v>944</v>
      </c>
      <c r="D423" s="47" t="s">
        <v>974</v>
      </c>
      <c r="E423" s="50" t="s">
        <v>986</v>
      </c>
      <c r="F423" s="56" t="s">
        <v>989</v>
      </c>
      <c r="G423" s="51">
        <v>16.0</v>
      </c>
      <c r="H423" s="52">
        <v>36.0</v>
      </c>
      <c r="I423" s="14" t="str">
        <f t="shared" si="3"/>
        <v>SABel20</v>
      </c>
      <c r="J423" s="7">
        <v>20.0</v>
      </c>
      <c r="L423" s="20"/>
      <c r="T423" s="18" t="s">
        <v>990</v>
      </c>
    </row>
    <row r="424">
      <c r="A424" s="53" t="s">
        <v>705</v>
      </c>
      <c r="B424" s="47" t="s">
        <v>943</v>
      </c>
      <c r="C424" s="55" t="s">
        <v>944</v>
      </c>
      <c r="D424" s="47" t="s">
        <v>974</v>
      </c>
      <c r="E424" s="50" t="s">
        <v>986</v>
      </c>
      <c r="F424" s="5" t="s">
        <v>991</v>
      </c>
      <c r="G424" s="51">
        <v>36.0</v>
      </c>
      <c r="H424" s="52">
        <v>48.0</v>
      </c>
      <c r="I424" s="14" t="str">
        <f t="shared" si="3"/>
        <v>SABel21</v>
      </c>
      <c r="J424" s="7">
        <v>21.0</v>
      </c>
      <c r="L424" s="20"/>
      <c r="T424" s="18" t="s">
        <v>992</v>
      </c>
    </row>
    <row r="425">
      <c r="A425" s="28" t="s">
        <v>705</v>
      </c>
      <c r="B425" s="47" t="s">
        <v>943</v>
      </c>
      <c r="C425" s="55" t="s">
        <v>944</v>
      </c>
      <c r="D425" s="47" t="s">
        <v>974</v>
      </c>
      <c r="E425" s="50" t="s">
        <v>986</v>
      </c>
      <c r="F425" s="5" t="s">
        <v>993</v>
      </c>
      <c r="G425" s="51">
        <v>18.0</v>
      </c>
      <c r="H425" s="52">
        <v>36.0</v>
      </c>
      <c r="I425" s="14" t="str">
        <f t="shared" si="3"/>
        <v>SABel22</v>
      </c>
      <c r="J425" s="7">
        <v>22.0</v>
      </c>
      <c r="L425" s="20"/>
      <c r="T425" s="18" t="s">
        <v>994</v>
      </c>
    </row>
    <row r="426">
      <c r="A426" s="28" t="s">
        <v>705</v>
      </c>
      <c r="B426" s="47" t="s">
        <v>943</v>
      </c>
      <c r="C426" s="55" t="s">
        <v>944</v>
      </c>
      <c r="D426" s="47" t="s">
        <v>974</v>
      </c>
      <c r="E426" s="50" t="s">
        <v>986</v>
      </c>
      <c r="F426" s="54" t="s">
        <v>995</v>
      </c>
      <c r="G426" s="51">
        <v>36.0</v>
      </c>
      <c r="H426" s="52">
        <v>48.0</v>
      </c>
      <c r="I426" s="14" t="str">
        <f t="shared" si="3"/>
        <v>SABel23</v>
      </c>
      <c r="J426" s="7">
        <v>23.0</v>
      </c>
      <c r="L426" s="20"/>
      <c r="T426" s="18" t="s">
        <v>996</v>
      </c>
    </row>
    <row r="427">
      <c r="A427" s="53" t="s">
        <v>705</v>
      </c>
      <c r="B427" s="47" t="s">
        <v>943</v>
      </c>
      <c r="C427" s="55" t="s">
        <v>944</v>
      </c>
      <c r="D427" s="47" t="s">
        <v>974</v>
      </c>
      <c r="E427" s="50" t="s">
        <v>986</v>
      </c>
      <c r="F427" s="54" t="s">
        <v>997</v>
      </c>
      <c r="G427" s="51">
        <v>48.0</v>
      </c>
      <c r="H427" s="52">
        <v>60.0</v>
      </c>
      <c r="I427" s="14" t="str">
        <f t="shared" si="3"/>
        <v>SABel24</v>
      </c>
      <c r="J427" s="7">
        <v>24.0</v>
      </c>
      <c r="L427" s="20"/>
      <c r="T427" s="18" t="s">
        <v>998</v>
      </c>
    </row>
    <row r="428">
      <c r="A428" s="53" t="s">
        <v>705</v>
      </c>
      <c r="B428" s="47" t="s">
        <v>943</v>
      </c>
      <c r="C428" s="55" t="s">
        <v>944</v>
      </c>
      <c r="D428" s="47" t="s">
        <v>974</v>
      </c>
      <c r="E428" s="50" t="s">
        <v>986</v>
      </c>
      <c r="F428" s="54" t="s">
        <v>999</v>
      </c>
      <c r="G428" s="51">
        <v>48.0</v>
      </c>
      <c r="H428" s="52">
        <v>72.0</v>
      </c>
      <c r="I428" s="14" t="str">
        <f t="shared" si="3"/>
        <v>SABel25</v>
      </c>
      <c r="J428" s="7">
        <v>25.0</v>
      </c>
      <c r="L428" s="20"/>
      <c r="T428" s="18" t="s">
        <v>1000</v>
      </c>
    </row>
    <row r="429">
      <c r="A429" s="53" t="s">
        <v>705</v>
      </c>
      <c r="B429" s="47" t="s">
        <v>943</v>
      </c>
      <c r="C429" s="48" t="s">
        <v>944</v>
      </c>
      <c r="D429" s="47" t="s">
        <v>1001</v>
      </c>
      <c r="E429" s="50" t="s">
        <v>1002</v>
      </c>
      <c r="F429" s="54" t="s">
        <v>1003</v>
      </c>
      <c r="G429" s="51">
        <v>24.0</v>
      </c>
      <c r="H429" s="52">
        <v>36.0</v>
      </c>
      <c r="I429" s="14" t="str">
        <f t="shared" si="3"/>
        <v>SARes26</v>
      </c>
      <c r="J429" s="7">
        <v>26.0</v>
      </c>
      <c r="L429" s="20"/>
      <c r="T429" s="18" t="s">
        <v>1004</v>
      </c>
    </row>
    <row r="430">
      <c r="A430" s="53" t="s">
        <v>705</v>
      </c>
      <c r="B430" s="47" t="s">
        <v>943</v>
      </c>
      <c r="C430" s="48" t="s">
        <v>944</v>
      </c>
      <c r="D430" s="47" t="s">
        <v>1001</v>
      </c>
      <c r="E430" s="50" t="s">
        <v>1002</v>
      </c>
      <c r="F430" s="54" t="s">
        <v>1005</v>
      </c>
      <c r="G430" s="51">
        <v>36.0</v>
      </c>
      <c r="H430" s="52">
        <v>60.0</v>
      </c>
      <c r="I430" s="14" t="str">
        <f t="shared" si="3"/>
        <v>SARes27</v>
      </c>
      <c r="J430" s="7">
        <v>27.0</v>
      </c>
      <c r="L430" s="20"/>
      <c r="T430" s="18" t="s">
        <v>1006</v>
      </c>
    </row>
    <row r="431">
      <c r="A431" s="53" t="s">
        <v>705</v>
      </c>
      <c r="B431" s="47" t="s">
        <v>943</v>
      </c>
      <c r="C431" s="48" t="s">
        <v>944</v>
      </c>
      <c r="D431" s="47" t="s">
        <v>1001</v>
      </c>
      <c r="E431" s="50" t="s">
        <v>1002</v>
      </c>
      <c r="F431" s="54" t="s">
        <v>1007</v>
      </c>
      <c r="G431" s="51">
        <v>48.0</v>
      </c>
      <c r="H431" s="52">
        <v>72.0</v>
      </c>
      <c r="I431" s="14" t="str">
        <f t="shared" si="3"/>
        <v>SARes28</v>
      </c>
      <c r="J431" s="7">
        <v>28.0</v>
      </c>
      <c r="L431" s="20"/>
      <c r="T431" s="18" t="s">
        <v>1008</v>
      </c>
    </row>
    <row r="432">
      <c r="A432" s="28" t="s">
        <v>705</v>
      </c>
      <c r="B432" s="47" t="s">
        <v>943</v>
      </c>
      <c r="C432" s="48" t="s">
        <v>944</v>
      </c>
      <c r="D432" s="47" t="s">
        <v>1009</v>
      </c>
      <c r="E432" s="50" t="s">
        <v>1010</v>
      </c>
      <c r="F432" s="54" t="s">
        <v>1011</v>
      </c>
      <c r="G432" s="51">
        <v>8.0</v>
      </c>
      <c r="H432" s="52">
        <v>18.0</v>
      </c>
      <c r="I432" s="14" t="str">
        <f t="shared" si="3"/>
        <v>SATry29</v>
      </c>
      <c r="J432" s="7">
        <v>29.0</v>
      </c>
      <c r="L432" s="20"/>
      <c r="T432" s="18" t="s">
        <v>1012</v>
      </c>
    </row>
    <row r="433">
      <c r="A433" s="28" t="s">
        <v>705</v>
      </c>
      <c r="B433" s="47" t="s">
        <v>943</v>
      </c>
      <c r="C433" s="48" t="s">
        <v>944</v>
      </c>
      <c r="D433" s="47" t="s">
        <v>1009</v>
      </c>
      <c r="E433" s="50" t="s">
        <v>1010</v>
      </c>
      <c r="F433" s="54" t="s">
        <v>1013</v>
      </c>
      <c r="G433" s="51">
        <v>20.0</v>
      </c>
      <c r="H433" s="52">
        <v>48.0</v>
      </c>
      <c r="I433" s="14" t="str">
        <f t="shared" si="3"/>
        <v>SATry30</v>
      </c>
      <c r="J433" s="7">
        <v>30.0</v>
      </c>
      <c r="L433" s="20"/>
      <c r="T433" s="18" t="s">
        <v>1014</v>
      </c>
    </row>
    <row r="434">
      <c r="A434" s="53" t="s">
        <v>705</v>
      </c>
      <c r="B434" s="47" t="s">
        <v>943</v>
      </c>
      <c r="C434" s="48" t="s">
        <v>944</v>
      </c>
      <c r="D434" s="47" t="s">
        <v>1009</v>
      </c>
      <c r="E434" s="50" t="s">
        <v>1010</v>
      </c>
      <c r="F434" s="54" t="s">
        <v>1015</v>
      </c>
      <c r="G434" s="51">
        <v>12.0</v>
      </c>
      <c r="H434" s="52">
        <v>24.0</v>
      </c>
      <c r="I434" s="14" t="str">
        <f t="shared" si="3"/>
        <v>SATry31</v>
      </c>
      <c r="J434" s="7">
        <v>31.0</v>
      </c>
      <c r="L434" s="20"/>
      <c r="T434" s="18" t="s">
        <v>1016</v>
      </c>
    </row>
    <row r="435">
      <c r="A435" s="53" t="s">
        <v>705</v>
      </c>
      <c r="B435" s="47" t="s">
        <v>943</v>
      </c>
      <c r="C435" s="48" t="s">
        <v>944</v>
      </c>
      <c r="D435" s="47" t="s">
        <v>1009</v>
      </c>
      <c r="E435" s="50" t="s">
        <v>1010</v>
      </c>
      <c r="F435" s="54" t="s">
        <v>1017</v>
      </c>
      <c r="G435" s="51">
        <v>24.0</v>
      </c>
      <c r="H435" s="52">
        <v>48.0</v>
      </c>
      <c r="I435" s="14" t="str">
        <f t="shared" si="3"/>
        <v>SATry32</v>
      </c>
      <c r="J435" s="7">
        <v>32.0</v>
      </c>
      <c r="L435" s="20"/>
      <c r="T435" s="18" t="s">
        <v>1018</v>
      </c>
    </row>
    <row r="436">
      <c r="A436" s="53" t="s">
        <v>705</v>
      </c>
      <c r="B436" s="47" t="s">
        <v>943</v>
      </c>
      <c r="C436" s="48" t="s">
        <v>944</v>
      </c>
      <c r="D436" s="47" t="s">
        <v>1009</v>
      </c>
      <c r="E436" s="50" t="s">
        <v>1010</v>
      </c>
      <c r="F436" s="54" t="s">
        <v>1019</v>
      </c>
      <c r="G436" s="51">
        <v>48.0</v>
      </c>
      <c r="H436" s="52">
        <v>60.0</v>
      </c>
      <c r="I436" s="14" t="str">
        <f t="shared" si="3"/>
        <v>SATry33</v>
      </c>
      <c r="J436" s="7">
        <v>33.0</v>
      </c>
      <c r="L436" s="20"/>
      <c r="T436" s="18" t="s">
        <v>1020</v>
      </c>
    </row>
    <row r="437">
      <c r="A437" s="53" t="s">
        <v>705</v>
      </c>
      <c r="B437" s="47" t="s">
        <v>943</v>
      </c>
      <c r="C437" s="48" t="s">
        <v>944</v>
      </c>
      <c r="D437" s="47" t="s">
        <v>1009</v>
      </c>
      <c r="E437" s="50" t="s">
        <v>1021</v>
      </c>
      <c r="F437" s="57" t="s">
        <v>1022</v>
      </c>
      <c r="G437" s="51">
        <v>36.0</v>
      </c>
      <c r="H437" s="52">
        <v>48.0</v>
      </c>
      <c r="I437" s="14" t="str">
        <f t="shared" si="3"/>
        <v>SATry34</v>
      </c>
      <c r="J437" s="7">
        <v>34.0</v>
      </c>
      <c r="L437" s="20"/>
      <c r="T437" s="18" t="s">
        <v>1023</v>
      </c>
    </row>
    <row r="438">
      <c r="A438" s="53" t="s">
        <v>705</v>
      </c>
      <c r="B438" s="47" t="s">
        <v>943</v>
      </c>
      <c r="C438" s="48" t="s">
        <v>944</v>
      </c>
      <c r="D438" s="47" t="s">
        <v>1009</v>
      </c>
      <c r="E438" s="50" t="s">
        <v>1021</v>
      </c>
      <c r="F438" s="57" t="s">
        <v>1024</v>
      </c>
      <c r="G438" s="51">
        <v>48.0</v>
      </c>
      <c r="H438" s="52">
        <v>72.0</v>
      </c>
      <c r="I438" s="14" t="str">
        <f t="shared" si="3"/>
        <v>SATry35</v>
      </c>
      <c r="J438" s="7">
        <v>35.0</v>
      </c>
      <c r="L438" s="20"/>
      <c r="T438" s="18" t="s">
        <v>1025</v>
      </c>
    </row>
    <row r="439">
      <c r="A439" s="28" t="s">
        <v>705</v>
      </c>
      <c r="B439" s="47" t="s">
        <v>943</v>
      </c>
      <c r="C439" s="48" t="s">
        <v>944</v>
      </c>
      <c r="D439" s="47" t="s">
        <v>1009</v>
      </c>
      <c r="E439" s="47" t="s">
        <v>1026</v>
      </c>
      <c r="F439" s="57" t="s">
        <v>1027</v>
      </c>
      <c r="G439" s="58">
        <v>36.0</v>
      </c>
      <c r="H439" s="52">
        <v>48.0</v>
      </c>
      <c r="I439" s="14" t="str">
        <f t="shared" si="3"/>
        <v>SATry36</v>
      </c>
      <c r="J439" s="7">
        <v>36.0</v>
      </c>
      <c r="L439" s="20"/>
      <c r="T439" s="18" t="s">
        <v>1028</v>
      </c>
    </row>
    <row r="440">
      <c r="A440" s="28" t="s">
        <v>705</v>
      </c>
      <c r="B440" s="47" t="s">
        <v>943</v>
      </c>
      <c r="C440" s="48" t="s">
        <v>944</v>
      </c>
      <c r="D440" s="47" t="s">
        <v>1009</v>
      </c>
      <c r="E440" s="47" t="s">
        <v>1026</v>
      </c>
      <c r="F440" s="57" t="s">
        <v>1029</v>
      </c>
      <c r="G440" s="58">
        <v>48.0</v>
      </c>
      <c r="H440" s="52">
        <v>72.0</v>
      </c>
      <c r="I440" s="14" t="str">
        <f t="shared" si="3"/>
        <v>SATry37</v>
      </c>
      <c r="J440" s="7">
        <v>37.0</v>
      </c>
      <c r="L440" s="20"/>
      <c r="T440" s="18" t="s">
        <v>1030</v>
      </c>
    </row>
    <row r="441">
      <c r="A441" s="53" t="s">
        <v>705</v>
      </c>
      <c r="B441" s="47" t="s">
        <v>943</v>
      </c>
      <c r="C441" s="48" t="s">
        <v>944</v>
      </c>
      <c r="D441" s="47" t="s">
        <v>1031</v>
      </c>
      <c r="E441" s="47" t="s">
        <v>1032</v>
      </c>
      <c r="F441" s="54" t="s">
        <v>1033</v>
      </c>
      <c r="G441" s="58">
        <v>36.0</v>
      </c>
      <c r="H441" s="52">
        <v>48.0</v>
      </c>
      <c r="I441" s="14" t="str">
        <f t="shared" si="3"/>
        <v>SAAcc38</v>
      </c>
      <c r="J441" s="7">
        <v>38.0</v>
      </c>
      <c r="L441" s="20"/>
      <c r="T441" s="18" t="s">
        <v>1034</v>
      </c>
    </row>
    <row r="442">
      <c r="A442" s="53" t="s">
        <v>705</v>
      </c>
      <c r="B442" s="47" t="s">
        <v>943</v>
      </c>
      <c r="C442" s="48" t="s">
        <v>944</v>
      </c>
      <c r="D442" s="47" t="s">
        <v>1031</v>
      </c>
      <c r="E442" s="47" t="s">
        <v>1032</v>
      </c>
      <c r="F442" s="54" t="s">
        <v>1035</v>
      </c>
      <c r="G442" s="58">
        <v>36.0</v>
      </c>
      <c r="H442" s="52">
        <v>54.0</v>
      </c>
      <c r="I442" s="14" t="str">
        <f t="shared" si="3"/>
        <v>SAAcc39</v>
      </c>
      <c r="J442" s="7">
        <v>39.0</v>
      </c>
      <c r="L442" s="20"/>
      <c r="T442" s="18" t="s">
        <v>1036</v>
      </c>
    </row>
    <row r="443">
      <c r="A443" s="53" t="s">
        <v>705</v>
      </c>
      <c r="B443" s="47" t="s">
        <v>943</v>
      </c>
      <c r="C443" s="48" t="s">
        <v>944</v>
      </c>
      <c r="D443" s="47" t="s">
        <v>1031</v>
      </c>
      <c r="E443" s="47" t="s">
        <v>1032</v>
      </c>
      <c r="F443" s="54" t="s">
        <v>1037</v>
      </c>
      <c r="G443" s="58">
        <v>48.0</v>
      </c>
      <c r="H443" s="52">
        <v>72.0</v>
      </c>
      <c r="I443" s="14" t="str">
        <f t="shared" si="3"/>
        <v>SAAcc40</v>
      </c>
      <c r="J443" s="7">
        <v>40.0</v>
      </c>
      <c r="L443" s="20"/>
      <c r="T443" s="18" t="s">
        <v>1038</v>
      </c>
    </row>
    <row r="444">
      <c r="A444" s="53" t="s">
        <v>705</v>
      </c>
      <c r="B444" s="47" t="s">
        <v>943</v>
      </c>
      <c r="C444" s="48" t="s">
        <v>944</v>
      </c>
      <c r="D444" s="47" t="s">
        <v>1031</v>
      </c>
      <c r="E444" s="47" t="s">
        <v>1032</v>
      </c>
      <c r="F444" s="54" t="s">
        <v>1039</v>
      </c>
      <c r="G444" s="58">
        <v>48.0</v>
      </c>
      <c r="H444" s="52">
        <v>72.0</v>
      </c>
      <c r="I444" s="14" t="str">
        <f t="shared" si="3"/>
        <v>SAAcc41</v>
      </c>
      <c r="J444" s="7">
        <v>41.0</v>
      </c>
      <c r="L444" s="20"/>
      <c r="T444" s="18" t="s">
        <v>1040</v>
      </c>
    </row>
    <row r="445">
      <c r="A445" s="53" t="s">
        <v>705</v>
      </c>
      <c r="B445" s="47" t="s">
        <v>943</v>
      </c>
      <c r="C445" s="48" t="s">
        <v>944</v>
      </c>
      <c r="D445" s="47" t="s">
        <v>1031</v>
      </c>
      <c r="E445" s="47" t="s">
        <v>1032</v>
      </c>
      <c r="F445" s="54" t="s">
        <v>1041</v>
      </c>
      <c r="G445" s="58">
        <v>54.0</v>
      </c>
      <c r="H445" s="52">
        <v>72.0</v>
      </c>
      <c r="I445" s="14" t="str">
        <f t="shared" si="3"/>
        <v>SAAcc42</v>
      </c>
      <c r="J445" s="7">
        <v>42.0</v>
      </c>
      <c r="L445" s="20"/>
      <c r="T445" s="18" t="s">
        <v>1042</v>
      </c>
    </row>
    <row r="446">
      <c r="A446" s="28" t="s">
        <v>705</v>
      </c>
      <c r="B446" s="47" t="s">
        <v>943</v>
      </c>
      <c r="C446" s="48" t="s">
        <v>944</v>
      </c>
      <c r="D446" s="47" t="s">
        <v>1031</v>
      </c>
      <c r="E446" s="47" t="s">
        <v>1026</v>
      </c>
      <c r="F446" s="54" t="s">
        <v>1043</v>
      </c>
      <c r="G446" s="51">
        <v>36.0</v>
      </c>
      <c r="H446" s="52">
        <v>48.0</v>
      </c>
      <c r="I446" s="14" t="str">
        <f t="shared" si="3"/>
        <v>SAAcc43</v>
      </c>
      <c r="J446" s="7">
        <v>43.0</v>
      </c>
      <c r="L446" s="20"/>
      <c r="T446" s="18" t="s">
        <v>1044</v>
      </c>
    </row>
    <row r="447">
      <c r="A447" s="28" t="s">
        <v>705</v>
      </c>
      <c r="B447" s="47" t="s">
        <v>943</v>
      </c>
      <c r="C447" s="48" t="s">
        <v>944</v>
      </c>
      <c r="D447" s="47" t="s">
        <v>1031</v>
      </c>
      <c r="E447" s="47" t="s">
        <v>1026</v>
      </c>
      <c r="F447" s="54" t="s">
        <v>1045</v>
      </c>
      <c r="G447" s="51">
        <v>48.0</v>
      </c>
      <c r="H447" s="52" t="s">
        <v>1046</v>
      </c>
      <c r="I447" s="14" t="str">
        <f t="shared" si="3"/>
        <v>SAAcc44</v>
      </c>
      <c r="J447" s="7">
        <v>44.0</v>
      </c>
      <c r="L447" s="20"/>
      <c r="T447" s="18" t="s">
        <v>1047</v>
      </c>
    </row>
    <row r="448">
      <c r="A448" s="53" t="s">
        <v>705</v>
      </c>
      <c r="B448" s="47" t="s">
        <v>943</v>
      </c>
      <c r="C448" s="48" t="s">
        <v>944</v>
      </c>
      <c r="D448" s="47" t="s">
        <v>1048</v>
      </c>
      <c r="E448" s="47" t="s">
        <v>1049</v>
      </c>
      <c r="F448" s="57" t="s">
        <v>1050</v>
      </c>
      <c r="G448" s="51">
        <v>18.0</v>
      </c>
      <c r="H448" s="52">
        <v>30.0</v>
      </c>
      <c r="I448" s="14" t="str">
        <f t="shared" si="3"/>
        <v>SASel45</v>
      </c>
      <c r="J448" s="7">
        <v>45.0</v>
      </c>
      <c r="L448" s="20"/>
      <c r="T448" s="18" t="s">
        <v>1051</v>
      </c>
    </row>
    <row r="449">
      <c r="A449" s="53" t="s">
        <v>705</v>
      </c>
      <c r="B449" s="47" t="s">
        <v>943</v>
      </c>
      <c r="C449" s="48" t="s">
        <v>944</v>
      </c>
      <c r="D449" s="47" t="s">
        <v>1048</v>
      </c>
      <c r="E449" s="47" t="s">
        <v>1049</v>
      </c>
      <c r="F449" s="57" t="s">
        <v>1052</v>
      </c>
      <c r="G449" s="51">
        <v>24.0</v>
      </c>
      <c r="H449" s="52">
        <v>36.0</v>
      </c>
      <c r="I449" s="14" t="str">
        <f t="shared" si="3"/>
        <v>SASel46</v>
      </c>
      <c r="J449" s="7">
        <v>46.0</v>
      </c>
      <c r="L449" s="20"/>
      <c r="T449" s="18" t="s">
        <v>1053</v>
      </c>
    </row>
    <row r="450">
      <c r="A450" s="53" t="s">
        <v>705</v>
      </c>
      <c r="B450" s="47" t="s">
        <v>943</v>
      </c>
      <c r="C450" s="48" t="s">
        <v>944</v>
      </c>
      <c r="D450" s="47" t="s">
        <v>1048</v>
      </c>
      <c r="E450" s="47" t="s">
        <v>1049</v>
      </c>
      <c r="F450" s="54" t="s">
        <v>1054</v>
      </c>
      <c r="G450" s="51">
        <v>36.0</v>
      </c>
      <c r="H450" s="52">
        <v>60.0</v>
      </c>
      <c r="I450" s="14" t="str">
        <f t="shared" si="3"/>
        <v>SASel47</v>
      </c>
      <c r="J450" s="7">
        <v>47.0</v>
      </c>
      <c r="L450" s="20"/>
      <c r="T450" s="18" t="s">
        <v>1055</v>
      </c>
    </row>
    <row r="451">
      <c r="A451" s="53" t="s">
        <v>705</v>
      </c>
      <c r="B451" s="47" t="s">
        <v>943</v>
      </c>
      <c r="C451" s="48" t="s">
        <v>944</v>
      </c>
      <c r="D451" s="47" t="s">
        <v>1048</v>
      </c>
      <c r="E451" s="47" t="s">
        <v>1049</v>
      </c>
      <c r="F451" s="54" t="s">
        <v>1056</v>
      </c>
      <c r="G451" s="51">
        <v>36.0</v>
      </c>
      <c r="H451" s="52">
        <v>48.0</v>
      </c>
      <c r="I451" s="14" t="str">
        <f t="shared" si="3"/>
        <v>SASel48</v>
      </c>
      <c r="J451" s="7">
        <v>48.0</v>
      </c>
      <c r="L451" s="20"/>
      <c r="T451" s="18" t="s">
        <v>1057</v>
      </c>
    </row>
    <row r="452">
      <c r="A452" s="53" t="s">
        <v>705</v>
      </c>
      <c r="B452" s="47" t="s">
        <v>943</v>
      </c>
      <c r="C452" s="48" t="s">
        <v>944</v>
      </c>
      <c r="D452" s="47" t="s">
        <v>1048</v>
      </c>
      <c r="E452" s="47" t="s">
        <v>1049</v>
      </c>
      <c r="F452" s="54" t="s">
        <v>1058</v>
      </c>
      <c r="G452" s="51">
        <v>36.0</v>
      </c>
      <c r="H452" s="52">
        <v>60.0</v>
      </c>
      <c r="I452" s="14" t="str">
        <f t="shared" si="3"/>
        <v>SASel49</v>
      </c>
      <c r="J452" s="7">
        <v>49.0</v>
      </c>
      <c r="L452" s="20"/>
      <c r="T452" s="18" t="s">
        <v>1059</v>
      </c>
    </row>
    <row r="453">
      <c r="A453" s="28" t="s">
        <v>705</v>
      </c>
      <c r="B453" s="47" t="s">
        <v>943</v>
      </c>
      <c r="C453" s="48" t="s">
        <v>944</v>
      </c>
      <c r="D453" s="47" t="s">
        <v>1048</v>
      </c>
      <c r="E453" s="47" t="s">
        <v>1049</v>
      </c>
      <c r="F453" s="54" t="s">
        <v>1060</v>
      </c>
      <c r="G453" s="58">
        <v>36.0</v>
      </c>
      <c r="H453" s="52">
        <v>48.0</v>
      </c>
      <c r="I453" s="14" t="str">
        <f t="shared" si="3"/>
        <v>SASel50</v>
      </c>
      <c r="J453" s="7">
        <v>50.0</v>
      </c>
      <c r="L453" s="20"/>
      <c r="T453" s="18" t="s">
        <v>1061</v>
      </c>
    </row>
    <row r="454">
      <c r="A454" s="28" t="s">
        <v>705</v>
      </c>
      <c r="B454" s="47" t="s">
        <v>943</v>
      </c>
      <c r="C454" s="48" t="s">
        <v>944</v>
      </c>
      <c r="D454" s="47" t="s">
        <v>1048</v>
      </c>
      <c r="E454" s="47" t="s">
        <v>1049</v>
      </c>
      <c r="F454" s="54" t="s">
        <v>1062</v>
      </c>
      <c r="G454" s="58">
        <v>48.0</v>
      </c>
      <c r="H454" s="52">
        <v>72.0</v>
      </c>
      <c r="I454" s="14" t="str">
        <f t="shared" si="3"/>
        <v>SASel51</v>
      </c>
      <c r="J454" s="7">
        <v>51.0</v>
      </c>
      <c r="L454" s="20"/>
      <c r="T454" s="18" t="s">
        <v>1063</v>
      </c>
    </row>
    <row r="455">
      <c r="A455" s="53" t="s">
        <v>705</v>
      </c>
      <c r="B455" s="47" t="s">
        <v>943</v>
      </c>
      <c r="C455" s="48" t="s">
        <v>944</v>
      </c>
      <c r="D455" s="47" t="s">
        <v>1048</v>
      </c>
      <c r="E455" s="47" t="s">
        <v>1064</v>
      </c>
      <c r="F455" s="54" t="s">
        <v>1065</v>
      </c>
      <c r="G455" s="51">
        <v>18.0</v>
      </c>
      <c r="H455" s="52">
        <v>36.0</v>
      </c>
      <c r="I455" s="14" t="str">
        <f t="shared" si="3"/>
        <v>SASel52</v>
      </c>
      <c r="J455" s="7">
        <v>52.0</v>
      </c>
      <c r="L455" s="20"/>
      <c r="T455" s="18" t="s">
        <v>1066</v>
      </c>
    </row>
    <row r="456">
      <c r="A456" s="53" t="s">
        <v>705</v>
      </c>
      <c r="B456" s="47" t="s">
        <v>943</v>
      </c>
      <c r="C456" s="48" t="s">
        <v>944</v>
      </c>
      <c r="D456" s="47" t="s">
        <v>1048</v>
      </c>
      <c r="E456" s="47" t="s">
        <v>1064</v>
      </c>
      <c r="F456" s="54" t="s">
        <v>1067</v>
      </c>
      <c r="G456" s="51">
        <v>36.0</v>
      </c>
      <c r="H456" s="52">
        <v>60.0</v>
      </c>
      <c r="I456" s="14" t="str">
        <f t="shared" si="3"/>
        <v>SASel53</v>
      </c>
      <c r="J456" s="7">
        <v>53.0</v>
      </c>
      <c r="L456" s="20"/>
      <c r="T456" s="18" t="s">
        <v>1068</v>
      </c>
    </row>
    <row r="457">
      <c r="A457" s="53" t="s">
        <v>705</v>
      </c>
      <c r="B457" s="47" t="s">
        <v>943</v>
      </c>
      <c r="C457" s="48" t="s">
        <v>944</v>
      </c>
      <c r="D457" s="47" t="s">
        <v>1048</v>
      </c>
      <c r="E457" s="47" t="s">
        <v>1069</v>
      </c>
      <c r="F457" s="54" t="s">
        <v>1070</v>
      </c>
      <c r="G457" s="51">
        <v>18.0</v>
      </c>
      <c r="H457" s="52">
        <v>36.0</v>
      </c>
      <c r="I457" s="14" t="str">
        <f t="shared" si="3"/>
        <v>SASel54</v>
      </c>
      <c r="J457" s="7">
        <v>54.0</v>
      </c>
      <c r="L457" s="20"/>
      <c r="T457" s="18" t="s">
        <v>1071</v>
      </c>
    </row>
    <row r="458">
      <c r="A458" s="53" t="s">
        <v>705</v>
      </c>
      <c r="B458" s="47" t="s">
        <v>943</v>
      </c>
      <c r="C458" s="48" t="s">
        <v>944</v>
      </c>
      <c r="D458" s="47" t="s">
        <v>1048</v>
      </c>
      <c r="E458" s="47" t="s">
        <v>1069</v>
      </c>
      <c r="F458" s="54" t="s">
        <v>1072</v>
      </c>
      <c r="G458" s="51">
        <v>36.0</v>
      </c>
      <c r="H458" s="52">
        <v>48.0</v>
      </c>
      <c r="I458" s="14" t="str">
        <f t="shared" si="3"/>
        <v>SASel55</v>
      </c>
      <c r="J458" s="7">
        <v>55.0</v>
      </c>
      <c r="L458" s="20"/>
      <c r="T458" s="18" t="s">
        <v>1073</v>
      </c>
    </row>
    <row r="459">
      <c r="A459" s="53" t="s">
        <v>705</v>
      </c>
      <c r="B459" s="47" t="s">
        <v>943</v>
      </c>
      <c r="C459" s="48" t="s">
        <v>944</v>
      </c>
      <c r="D459" s="47" t="s">
        <v>1048</v>
      </c>
      <c r="E459" s="47" t="s">
        <v>1069</v>
      </c>
      <c r="F459" s="54" t="s">
        <v>1074</v>
      </c>
      <c r="G459" s="51">
        <v>36.0</v>
      </c>
      <c r="H459" s="52">
        <v>60.0</v>
      </c>
      <c r="I459" s="14" t="str">
        <f t="shared" si="3"/>
        <v>SASel56</v>
      </c>
      <c r="J459" s="7">
        <v>56.0</v>
      </c>
      <c r="L459" s="20"/>
      <c r="T459" s="18" t="s">
        <v>1075</v>
      </c>
    </row>
    <row r="460">
      <c r="A460" s="53" t="s">
        <v>705</v>
      </c>
      <c r="B460" s="47" t="s">
        <v>943</v>
      </c>
      <c r="C460" s="48" t="s">
        <v>944</v>
      </c>
      <c r="D460" s="47" t="s">
        <v>1048</v>
      </c>
      <c r="E460" s="47" t="s">
        <v>1069</v>
      </c>
      <c r="F460" s="54" t="s">
        <v>1076</v>
      </c>
      <c r="G460" s="51">
        <v>36.0</v>
      </c>
      <c r="H460" s="52">
        <v>60.0</v>
      </c>
      <c r="I460" s="14" t="str">
        <f t="shared" si="3"/>
        <v>SASel57</v>
      </c>
      <c r="J460" s="7">
        <v>57.0</v>
      </c>
      <c r="L460" s="20"/>
      <c r="T460" s="18" t="s">
        <v>1077</v>
      </c>
    </row>
    <row r="461">
      <c r="A461" s="53" t="s">
        <v>373</v>
      </c>
      <c r="B461" s="47" t="s">
        <v>943</v>
      </c>
      <c r="C461" s="48" t="s">
        <v>944</v>
      </c>
      <c r="D461" s="47" t="s">
        <v>1048</v>
      </c>
      <c r="E461" s="47" t="s">
        <v>1078</v>
      </c>
      <c r="F461" s="54" t="s">
        <v>1079</v>
      </c>
      <c r="G461" s="51">
        <v>36.0</v>
      </c>
      <c r="H461" s="52">
        <v>60.0</v>
      </c>
      <c r="I461" s="14" t="str">
        <f t="shared" si="3"/>
        <v>SASel58</v>
      </c>
      <c r="J461" s="7">
        <v>58.0</v>
      </c>
      <c r="L461" s="20"/>
      <c r="T461" s="18" t="s">
        <v>1080</v>
      </c>
    </row>
    <row r="462">
      <c r="A462" s="53" t="s">
        <v>705</v>
      </c>
      <c r="B462" s="47" t="s">
        <v>943</v>
      </c>
      <c r="C462" s="48" t="s">
        <v>944</v>
      </c>
      <c r="D462" s="47" t="s">
        <v>1081</v>
      </c>
      <c r="E462" s="47" t="s">
        <v>844</v>
      </c>
      <c r="F462" s="47" t="s">
        <v>1082</v>
      </c>
      <c r="G462" s="51">
        <v>18.0</v>
      </c>
      <c r="H462" s="52">
        <v>36.0</v>
      </c>
      <c r="I462" s="14" t="str">
        <f t="shared" si="3"/>
        <v>SAIma59</v>
      </c>
      <c r="J462" s="7">
        <v>59.0</v>
      </c>
      <c r="L462" s="20"/>
      <c r="T462" s="18" t="s">
        <v>1083</v>
      </c>
    </row>
    <row r="463">
      <c r="A463" s="53" t="s">
        <v>366</v>
      </c>
      <c r="B463" s="47" t="s">
        <v>943</v>
      </c>
      <c r="C463" s="48" t="s">
        <v>944</v>
      </c>
      <c r="D463" s="47" t="s">
        <v>1081</v>
      </c>
      <c r="E463" s="47" t="s">
        <v>844</v>
      </c>
      <c r="F463" s="54" t="s">
        <v>1084</v>
      </c>
      <c r="G463" s="51">
        <v>18.0</v>
      </c>
      <c r="H463" s="52">
        <v>36.0</v>
      </c>
      <c r="I463" s="14" t="str">
        <f t="shared" si="3"/>
        <v>SAIma60</v>
      </c>
      <c r="J463" s="7">
        <v>60.0</v>
      </c>
      <c r="L463" s="20"/>
      <c r="T463" s="18" t="s">
        <v>1085</v>
      </c>
    </row>
    <row r="464">
      <c r="A464" s="53" t="s">
        <v>373</v>
      </c>
      <c r="B464" s="47" t="s">
        <v>943</v>
      </c>
      <c r="C464" s="48" t="s">
        <v>944</v>
      </c>
      <c r="D464" s="47" t="s">
        <v>1081</v>
      </c>
      <c r="E464" s="47" t="s">
        <v>844</v>
      </c>
      <c r="F464" s="54" t="s">
        <v>1086</v>
      </c>
      <c r="G464" s="51">
        <v>36.0</v>
      </c>
      <c r="H464" s="52">
        <v>48.0</v>
      </c>
      <c r="I464" s="14" t="str">
        <f t="shared" si="3"/>
        <v>SAIma61</v>
      </c>
      <c r="J464" s="7">
        <v>61.0</v>
      </c>
      <c r="L464" s="20"/>
      <c r="T464" s="18" t="s">
        <v>1087</v>
      </c>
    </row>
    <row r="465">
      <c r="A465" s="53" t="s">
        <v>705</v>
      </c>
      <c r="B465" s="47" t="s">
        <v>943</v>
      </c>
      <c r="C465" s="48" t="s">
        <v>944</v>
      </c>
      <c r="D465" s="47" t="s">
        <v>1081</v>
      </c>
      <c r="E465" s="47" t="s">
        <v>844</v>
      </c>
      <c r="F465" s="54" t="s">
        <v>1088</v>
      </c>
      <c r="G465" s="51">
        <v>36.0</v>
      </c>
      <c r="H465" s="52">
        <v>48.0</v>
      </c>
      <c r="I465" s="14" t="str">
        <f t="shared" si="3"/>
        <v>SAIma62</v>
      </c>
      <c r="J465" s="7">
        <v>62.0</v>
      </c>
      <c r="L465" s="20"/>
      <c r="T465" s="18" t="s">
        <v>1089</v>
      </c>
    </row>
    <row r="466">
      <c r="A466" s="53" t="s">
        <v>705</v>
      </c>
      <c r="B466" s="47" t="s">
        <v>943</v>
      </c>
      <c r="C466" s="48" t="s">
        <v>944</v>
      </c>
      <c r="D466" s="47" t="s">
        <v>1081</v>
      </c>
      <c r="E466" s="47" t="s">
        <v>844</v>
      </c>
      <c r="F466" s="54" t="s">
        <v>1090</v>
      </c>
      <c r="G466" s="51">
        <v>36.0</v>
      </c>
      <c r="H466" s="52">
        <v>48.0</v>
      </c>
      <c r="I466" s="14" t="str">
        <f t="shared" si="3"/>
        <v>SAIma63</v>
      </c>
      <c r="J466" s="7">
        <v>63.0</v>
      </c>
      <c r="L466" s="20"/>
      <c r="T466" s="18" t="s">
        <v>1091</v>
      </c>
    </row>
    <row r="467">
      <c r="A467" s="53" t="s">
        <v>373</v>
      </c>
      <c r="B467" s="47" t="s">
        <v>943</v>
      </c>
      <c r="C467" s="48" t="s">
        <v>944</v>
      </c>
      <c r="D467" s="47" t="s">
        <v>1081</v>
      </c>
      <c r="E467" s="47" t="s">
        <v>844</v>
      </c>
      <c r="F467" s="54" t="s">
        <v>1092</v>
      </c>
      <c r="G467" s="51">
        <v>48.0</v>
      </c>
      <c r="H467" s="52">
        <v>60.0</v>
      </c>
      <c r="I467" s="14" t="str">
        <f t="shared" si="3"/>
        <v>SAIma64</v>
      </c>
      <c r="J467" s="7">
        <v>64.0</v>
      </c>
      <c r="L467" s="20"/>
      <c r="T467" s="18" t="s">
        <v>1093</v>
      </c>
    </row>
    <row r="468">
      <c r="A468" s="53" t="s">
        <v>373</v>
      </c>
      <c r="B468" s="47" t="s">
        <v>943</v>
      </c>
      <c r="C468" s="48" t="s">
        <v>944</v>
      </c>
      <c r="D468" s="47" t="s">
        <v>1081</v>
      </c>
      <c r="E468" s="47" t="s">
        <v>844</v>
      </c>
      <c r="F468" s="54" t="s">
        <v>1094</v>
      </c>
      <c r="G468" s="51">
        <v>54.0</v>
      </c>
      <c r="H468" s="52">
        <v>80.0</v>
      </c>
      <c r="I468" s="14" t="str">
        <f t="shared" si="3"/>
        <v>SAIma65</v>
      </c>
      <c r="J468" s="7">
        <v>65.0</v>
      </c>
      <c r="L468" s="20"/>
      <c r="T468" s="18" t="s">
        <v>1095</v>
      </c>
    </row>
    <row r="469">
      <c r="A469" s="53" t="s">
        <v>373</v>
      </c>
      <c r="B469" s="47" t="s">
        <v>943</v>
      </c>
      <c r="C469" s="48" t="s">
        <v>944</v>
      </c>
      <c r="D469" s="47" t="s">
        <v>1081</v>
      </c>
      <c r="E469" s="47" t="s">
        <v>844</v>
      </c>
      <c r="F469" s="54" t="s">
        <v>1096</v>
      </c>
      <c r="G469" s="51">
        <v>48.0</v>
      </c>
      <c r="H469" s="52">
        <v>60.0</v>
      </c>
      <c r="I469" s="14" t="str">
        <f t="shared" si="3"/>
        <v>SAIma66</v>
      </c>
      <c r="J469" s="7">
        <v>66.0</v>
      </c>
      <c r="L469" s="20"/>
      <c r="T469" s="18" t="s">
        <v>1097</v>
      </c>
    </row>
    <row r="470">
      <c r="A470" s="53" t="s">
        <v>373</v>
      </c>
      <c r="B470" s="47" t="s">
        <v>943</v>
      </c>
      <c r="C470" s="48" t="s">
        <v>944</v>
      </c>
      <c r="D470" s="47" t="s">
        <v>1081</v>
      </c>
      <c r="E470" s="47" t="s">
        <v>844</v>
      </c>
      <c r="F470" s="54" t="s">
        <v>1098</v>
      </c>
      <c r="G470" s="51">
        <v>48.0</v>
      </c>
      <c r="H470" s="52">
        <v>60.0</v>
      </c>
      <c r="I470" s="14" t="str">
        <f t="shared" si="3"/>
        <v>SAIma67</v>
      </c>
      <c r="J470" s="7">
        <v>67.0</v>
      </c>
      <c r="L470" s="20"/>
      <c r="T470" s="18" t="s">
        <v>1099</v>
      </c>
    </row>
    <row r="471">
      <c r="A471" s="53" t="s">
        <v>373</v>
      </c>
      <c r="B471" s="47" t="s">
        <v>943</v>
      </c>
      <c r="C471" s="48" t="s">
        <v>944</v>
      </c>
      <c r="D471" s="47" t="s">
        <v>1081</v>
      </c>
      <c r="E471" s="47" t="s">
        <v>844</v>
      </c>
      <c r="F471" s="54" t="s">
        <v>1100</v>
      </c>
      <c r="G471" s="51">
        <v>60.0</v>
      </c>
      <c r="H471" s="52">
        <v>72.0</v>
      </c>
      <c r="I471" s="14" t="str">
        <f t="shared" si="3"/>
        <v>SAIma68</v>
      </c>
      <c r="J471" s="7">
        <v>68.0</v>
      </c>
      <c r="L471" s="20"/>
      <c r="T471" s="18" t="s">
        <v>1101</v>
      </c>
    </row>
    <row r="472">
      <c r="A472" s="53" t="s">
        <v>705</v>
      </c>
      <c r="B472" s="47" t="s">
        <v>943</v>
      </c>
      <c r="C472" s="48" t="s">
        <v>1102</v>
      </c>
      <c r="D472" s="47" t="s">
        <v>1103</v>
      </c>
      <c r="E472" s="47" t="s">
        <v>844</v>
      </c>
      <c r="F472" s="56" t="s">
        <v>1104</v>
      </c>
      <c r="G472" s="58">
        <v>18.0</v>
      </c>
      <c r="H472" s="52">
        <v>36.0</v>
      </c>
      <c r="I472" s="14" t="str">
        <f t="shared" si="3"/>
        <v>SSMan69</v>
      </c>
      <c r="J472" s="7">
        <v>69.0</v>
      </c>
      <c r="L472" s="20"/>
      <c r="T472" s="18" t="s">
        <v>1105</v>
      </c>
    </row>
    <row r="473">
      <c r="A473" s="53" t="s">
        <v>705</v>
      </c>
      <c r="B473" s="47" t="s">
        <v>943</v>
      </c>
      <c r="C473" s="48" t="s">
        <v>1102</v>
      </c>
      <c r="D473" s="47" t="s">
        <v>1103</v>
      </c>
      <c r="E473" s="47" t="s">
        <v>844</v>
      </c>
      <c r="F473" s="56" t="s">
        <v>1106</v>
      </c>
      <c r="G473" s="58">
        <v>18.0</v>
      </c>
      <c r="H473" s="52">
        <v>36.0</v>
      </c>
      <c r="I473" s="14" t="str">
        <f t="shared" si="3"/>
        <v>SSMan70</v>
      </c>
      <c r="J473" s="7">
        <v>70.0</v>
      </c>
      <c r="L473" s="20"/>
      <c r="T473" s="18" t="s">
        <v>1107</v>
      </c>
    </row>
    <row r="474">
      <c r="A474" s="53" t="s">
        <v>705</v>
      </c>
      <c r="B474" s="47" t="s">
        <v>943</v>
      </c>
      <c r="C474" s="48" t="s">
        <v>1102</v>
      </c>
      <c r="D474" s="47" t="s">
        <v>1103</v>
      </c>
      <c r="E474" s="47" t="s">
        <v>844</v>
      </c>
      <c r="F474" s="54" t="s">
        <v>1108</v>
      </c>
      <c r="G474" s="51">
        <v>36.0</v>
      </c>
      <c r="H474" s="52">
        <v>60.0</v>
      </c>
      <c r="I474" s="14" t="str">
        <f t="shared" si="3"/>
        <v>SSMan71</v>
      </c>
      <c r="J474" s="7">
        <v>71.0</v>
      </c>
      <c r="L474" s="20"/>
      <c r="T474" s="18" t="s">
        <v>1109</v>
      </c>
    </row>
    <row r="475">
      <c r="A475" s="53" t="s">
        <v>705</v>
      </c>
      <c r="B475" s="47" t="s">
        <v>943</v>
      </c>
      <c r="C475" s="48" t="s">
        <v>1102</v>
      </c>
      <c r="D475" s="47" t="s">
        <v>1103</v>
      </c>
      <c r="E475" s="47" t="s">
        <v>844</v>
      </c>
      <c r="F475" s="54" t="s">
        <v>1110</v>
      </c>
      <c r="G475" s="51">
        <v>36.0</v>
      </c>
      <c r="H475" s="52">
        <v>48.0</v>
      </c>
      <c r="I475" s="14" t="str">
        <f t="shared" si="3"/>
        <v>SSMan72</v>
      </c>
      <c r="J475" s="7">
        <v>72.0</v>
      </c>
      <c r="L475" s="20"/>
      <c r="T475" s="18" t="s">
        <v>1111</v>
      </c>
    </row>
    <row r="476">
      <c r="A476" s="53" t="s">
        <v>705</v>
      </c>
      <c r="B476" s="47" t="s">
        <v>943</v>
      </c>
      <c r="C476" s="48" t="s">
        <v>1102</v>
      </c>
      <c r="D476" s="47" t="s">
        <v>1103</v>
      </c>
      <c r="E476" s="47"/>
      <c r="F476" s="54" t="s">
        <v>1112</v>
      </c>
      <c r="G476" s="51">
        <v>48.0</v>
      </c>
      <c r="H476" s="52">
        <v>60.0</v>
      </c>
      <c r="I476" s="14" t="str">
        <f t="shared" si="3"/>
        <v>SSMan73</v>
      </c>
      <c r="J476" s="7">
        <v>73.0</v>
      </c>
      <c r="L476" s="20"/>
      <c r="T476" s="18" t="s">
        <v>1113</v>
      </c>
    </row>
    <row r="477">
      <c r="A477" s="53" t="s">
        <v>705</v>
      </c>
      <c r="B477" s="47" t="s">
        <v>943</v>
      </c>
      <c r="C477" s="48" t="s">
        <v>1102</v>
      </c>
      <c r="D477" s="47" t="s">
        <v>1103</v>
      </c>
      <c r="E477" s="47" t="s">
        <v>844</v>
      </c>
      <c r="F477" s="54" t="s">
        <v>1114</v>
      </c>
      <c r="G477" s="51">
        <v>60.0</v>
      </c>
      <c r="H477" s="52">
        <v>72.0</v>
      </c>
      <c r="I477" s="14" t="str">
        <f t="shared" si="3"/>
        <v>SSMan74</v>
      </c>
      <c r="J477" s="7">
        <v>74.0</v>
      </c>
      <c r="L477" s="20"/>
      <c r="T477" s="18" t="s">
        <v>1115</v>
      </c>
    </row>
    <row r="478">
      <c r="A478" s="53" t="s">
        <v>705</v>
      </c>
      <c r="B478" s="47" t="s">
        <v>943</v>
      </c>
      <c r="C478" s="48" t="s">
        <v>1102</v>
      </c>
      <c r="D478" s="47" t="s">
        <v>1116</v>
      </c>
      <c r="E478" s="47" t="s">
        <v>844</v>
      </c>
      <c r="F478" s="56" t="s">
        <v>1117</v>
      </c>
      <c r="G478" s="51">
        <v>18.0</v>
      </c>
      <c r="H478" s="52">
        <v>36.0</v>
      </c>
      <c r="I478" s="14" t="str">
        <f t="shared" si="3"/>
        <v>SSMan75</v>
      </c>
      <c r="J478" s="7">
        <v>75.0</v>
      </c>
      <c r="K478" s="5"/>
      <c r="L478" s="20"/>
      <c r="T478" s="18" t="s">
        <v>1118</v>
      </c>
      <c r="V478" s="59"/>
    </row>
    <row r="479">
      <c r="A479" s="53" t="s">
        <v>705</v>
      </c>
      <c r="B479" s="47" t="s">
        <v>943</v>
      </c>
      <c r="C479" s="48" t="s">
        <v>1102</v>
      </c>
      <c r="D479" s="47" t="s">
        <v>1116</v>
      </c>
      <c r="E479" s="47" t="s">
        <v>844</v>
      </c>
      <c r="F479" s="54" t="s">
        <v>1119</v>
      </c>
      <c r="G479" s="51">
        <v>24.0</v>
      </c>
      <c r="H479" s="52">
        <v>36.0</v>
      </c>
      <c r="I479" s="14" t="str">
        <f t="shared" si="3"/>
        <v>SSMan76</v>
      </c>
      <c r="J479" s="7">
        <v>76.0</v>
      </c>
      <c r="L479" s="20"/>
      <c r="T479" s="18" t="s">
        <v>1120</v>
      </c>
      <c r="V479" s="11"/>
    </row>
    <row r="480">
      <c r="A480" s="53" t="s">
        <v>705</v>
      </c>
      <c r="B480" s="47" t="s">
        <v>943</v>
      </c>
      <c r="C480" s="48" t="s">
        <v>1102</v>
      </c>
      <c r="D480" s="47" t="s">
        <v>1116</v>
      </c>
      <c r="E480" s="47" t="s">
        <v>844</v>
      </c>
      <c r="F480" s="54" t="s">
        <v>1121</v>
      </c>
      <c r="G480" s="51">
        <v>36.0</v>
      </c>
      <c r="H480" s="52">
        <v>48.0</v>
      </c>
      <c r="I480" s="14" t="str">
        <f t="shared" si="3"/>
        <v>SSMan77</v>
      </c>
      <c r="J480" s="7">
        <v>77.0</v>
      </c>
      <c r="L480" s="20"/>
      <c r="T480" s="18" t="s">
        <v>1122</v>
      </c>
      <c r="V480" s="59"/>
    </row>
    <row r="481">
      <c r="A481" s="53" t="s">
        <v>705</v>
      </c>
      <c r="B481" s="47" t="s">
        <v>943</v>
      </c>
      <c r="C481" s="48" t="s">
        <v>1102</v>
      </c>
      <c r="D481" s="47" t="s">
        <v>1116</v>
      </c>
      <c r="E481" s="47" t="s">
        <v>844</v>
      </c>
      <c r="F481" s="54" t="s">
        <v>1123</v>
      </c>
      <c r="G481" s="51">
        <v>48.0</v>
      </c>
      <c r="H481" s="52">
        <v>60.0</v>
      </c>
      <c r="I481" s="14" t="str">
        <f t="shared" si="3"/>
        <v>SSMan78</v>
      </c>
      <c r="J481" s="7">
        <v>78.0</v>
      </c>
      <c r="L481" s="20"/>
      <c r="T481" s="18" t="s">
        <v>1124</v>
      </c>
      <c r="V481" s="11"/>
    </row>
    <row r="482">
      <c r="A482" s="53" t="s">
        <v>705</v>
      </c>
      <c r="B482" s="47" t="s">
        <v>943</v>
      </c>
      <c r="C482" s="48" t="s">
        <v>1102</v>
      </c>
      <c r="D482" s="47" t="s">
        <v>1116</v>
      </c>
      <c r="E482" s="47" t="s">
        <v>844</v>
      </c>
      <c r="F482" s="54" t="s">
        <v>1125</v>
      </c>
      <c r="G482" s="51">
        <v>60.0</v>
      </c>
      <c r="H482" s="52">
        <v>72.0</v>
      </c>
      <c r="I482" s="14" t="str">
        <f t="shared" si="3"/>
        <v>SSMan79</v>
      </c>
      <c r="J482" s="7">
        <v>79.0</v>
      </c>
      <c r="L482" s="20"/>
      <c r="T482" s="18" t="s">
        <v>1126</v>
      </c>
      <c r="V482" s="11"/>
    </row>
    <row r="483">
      <c r="A483" s="53" t="s">
        <v>705</v>
      </c>
      <c r="B483" s="47" t="s">
        <v>943</v>
      </c>
      <c r="C483" s="48" t="s">
        <v>1102</v>
      </c>
      <c r="D483" s="47" t="s">
        <v>1127</v>
      </c>
      <c r="E483" s="47" t="s">
        <v>844</v>
      </c>
      <c r="F483" s="54" t="s">
        <v>1128</v>
      </c>
      <c r="G483" s="51">
        <v>12.0</v>
      </c>
      <c r="H483" s="52">
        <v>24.0</v>
      </c>
      <c r="I483" s="14" t="str">
        <f t="shared" si="3"/>
        <v>SSCop80</v>
      </c>
      <c r="J483" s="7">
        <v>80.0</v>
      </c>
      <c r="L483" s="20"/>
      <c r="T483" s="18" t="s">
        <v>1129</v>
      </c>
      <c r="V483" s="11"/>
    </row>
    <row r="484">
      <c r="A484" s="53" t="s">
        <v>705</v>
      </c>
      <c r="B484" s="47" t="s">
        <v>943</v>
      </c>
      <c r="C484" s="48" t="s">
        <v>1102</v>
      </c>
      <c r="D484" s="47" t="s">
        <v>1127</v>
      </c>
      <c r="E484" s="47" t="s">
        <v>844</v>
      </c>
      <c r="F484" s="54" t="s">
        <v>1130</v>
      </c>
      <c r="G484" s="51">
        <v>18.0</v>
      </c>
      <c r="H484" s="52">
        <v>36.0</v>
      </c>
      <c r="I484" s="14" t="str">
        <f t="shared" si="3"/>
        <v>SSCop81</v>
      </c>
      <c r="J484" s="7">
        <v>81.0</v>
      </c>
      <c r="L484" s="20"/>
      <c r="T484" s="18" t="s">
        <v>1131</v>
      </c>
    </row>
    <row r="485">
      <c r="A485" s="53" t="s">
        <v>705</v>
      </c>
      <c r="B485" s="47" t="s">
        <v>943</v>
      </c>
      <c r="C485" s="48" t="s">
        <v>1102</v>
      </c>
      <c r="D485" s="47" t="s">
        <v>1127</v>
      </c>
      <c r="E485" s="47" t="s">
        <v>844</v>
      </c>
      <c r="F485" s="54" t="s">
        <v>1132</v>
      </c>
      <c r="G485" s="51">
        <v>18.0</v>
      </c>
      <c r="H485" s="52">
        <v>36.0</v>
      </c>
      <c r="I485" s="14" t="str">
        <f t="shared" si="3"/>
        <v>SSCop82</v>
      </c>
      <c r="J485" s="7">
        <v>82.0</v>
      </c>
      <c r="L485" s="20"/>
      <c r="T485" s="18" t="s">
        <v>1133</v>
      </c>
    </row>
    <row r="486">
      <c r="A486" s="53" t="s">
        <v>705</v>
      </c>
      <c r="B486" s="47" t="s">
        <v>943</v>
      </c>
      <c r="C486" s="48" t="s">
        <v>1102</v>
      </c>
      <c r="D486" s="47" t="s">
        <v>1127</v>
      </c>
      <c r="E486" s="47" t="s">
        <v>844</v>
      </c>
      <c r="F486" s="54" t="s">
        <v>1134</v>
      </c>
      <c r="G486" s="51">
        <v>36.0</v>
      </c>
      <c r="H486" s="52">
        <v>48.0</v>
      </c>
      <c r="I486" s="14" t="str">
        <f t="shared" si="3"/>
        <v>SSCop83</v>
      </c>
      <c r="J486" s="7">
        <v>83.0</v>
      </c>
      <c r="L486" s="20"/>
      <c r="T486" s="18" t="s">
        <v>1135</v>
      </c>
    </row>
    <row r="487">
      <c r="A487" s="53" t="s">
        <v>705</v>
      </c>
      <c r="B487" s="47" t="s">
        <v>943</v>
      </c>
      <c r="C487" s="48" t="s">
        <v>1102</v>
      </c>
      <c r="D487" s="47" t="s">
        <v>1127</v>
      </c>
      <c r="E487" s="47" t="s">
        <v>844</v>
      </c>
      <c r="F487" s="54" t="s">
        <v>1136</v>
      </c>
      <c r="G487" s="51">
        <v>48.0</v>
      </c>
      <c r="H487" s="52">
        <v>60.0</v>
      </c>
      <c r="I487" s="14" t="str">
        <f t="shared" si="3"/>
        <v>SSCop84</v>
      </c>
      <c r="J487" s="7">
        <v>84.0</v>
      </c>
      <c r="L487" s="20"/>
      <c r="T487" s="18" t="s">
        <v>1137</v>
      </c>
    </row>
    <row r="488">
      <c r="A488" s="53" t="s">
        <v>705</v>
      </c>
      <c r="B488" s="47" t="s">
        <v>943</v>
      </c>
      <c r="C488" s="48" t="s">
        <v>1102</v>
      </c>
      <c r="D488" s="47" t="s">
        <v>1127</v>
      </c>
      <c r="E488" s="47" t="s">
        <v>844</v>
      </c>
      <c r="F488" s="54" t="s">
        <v>1138</v>
      </c>
      <c r="G488" s="51">
        <v>60.0</v>
      </c>
      <c r="H488" s="52">
        <v>72.0</v>
      </c>
      <c r="I488" s="14" t="str">
        <f t="shared" si="3"/>
        <v>SSCop85</v>
      </c>
      <c r="J488" s="7">
        <v>85.0</v>
      </c>
      <c r="L488" s="20"/>
      <c r="T488" s="18" t="s">
        <v>1139</v>
      </c>
    </row>
    <row r="489">
      <c r="A489" s="53" t="s">
        <v>705</v>
      </c>
      <c r="B489" s="47" t="s">
        <v>943</v>
      </c>
      <c r="C489" s="48" t="s">
        <v>1102</v>
      </c>
      <c r="D489" s="47" t="s">
        <v>1140</v>
      </c>
      <c r="E489" s="47" t="s">
        <v>844</v>
      </c>
      <c r="F489" s="54" t="s">
        <v>1141</v>
      </c>
      <c r="G489" s="51">
        <v>36.0</v>
      </c>
      <c r="H489" s="52">
        <v>48.0</v>
      </c>
      <c r="I489" s="14" t="str">
        <f t="shared" si="3"/>
        <v>SSImp86</v>
      </c>
      <c r="J489" s="7">
        <v>86.0</v>
      </c>
      <c r="L489" s="20"/>
      <c r="T489" s="18" t="s">
        <v>1142</v>
      </c>
    </row>
    <row r="490">
      <c r="A490" s="53" t="s">
        <v>705</v>
      </c>
      <c r="B490" s="47" t="s">
        <v>943</v>
      </c>
      <c r="C490" s="48" t="s">
        <v>1102</v>
      </c>
      <c r="D490" s="47" t="s">
        <v>1140</v>
      </c>
      <c r="E490" s="47" t="s">
        <v>844</v>
      </c>
      <c r="F490" s="54" t="s">
        <v>1143</v>
      </c>
      <c r="G490" s="51">
        <v>36.0</v>
      </c>
      <c r="H490" s="52">
        <v>48.0</v>
      </c>
      <c r="I490" s="14" t="str">
        <f t="shared" si="3"/>
        <v>SSImp87</v>
      </c>
      <c r="J490" s="7">
        <v>87.0</v>
      </c>
      <c r="L490" s="20"/>
      <c r="T490" s="18" t="s">
        <v>1144</v>
      </c>
    </row>
    <row r="491">
      <c r="A491" s="53" t="s">
        <v>705</v>
      </c>
      <c r="B491" s="47" t="s">
        <v>943</v>
      </c>
      <c r="C491" s="48" t="s">
        <v>1102</v>
      </c>
      <c r="D491" s="47" t="s">
        <v>1140</v>
      </c>
      <c r="E491" s="47" t="s">
        <v>844</v>
      </c>
      <c r="F491" s="54" t="s">
        <v>1145</v>
      </c>
      <c r="G491" s="51">
        <v>36.0</v>
      </c>
      <c r="H491" s="52">
        <v>60.0</v>
      </c>
      <c r="I491" s="14" t="str">
        <f t="shared" si="3"/>
        <v>SSImp88</v>
      </c>
      <c r="J491" s="7">
        <v>88.0</v>
      </c>
      <c r="L491" s="20"/>
      <c r="T491" s="18" t="s">
        <v>1146</v>
      </c>
    </row>
    <row r="492">
      <c r="A492" s="53" t="s">
        <v>705</v>
      </c>
      <c r="B492" s="47" t="s">
        <v>943</v>
      </c>
      <c r="C492" s="48" t="s">
        <v>1102</v>
      </c>
      <c r="D492" s="47" t="s">
        <v>1140</v>
      </c>
      <c r="E492" s="47" t="s">
        <v>844</v>
      </c>
      <c r="F492" s="54" t="s">
        <v>1147</v>
      </c>
      <c r="G492" s="51">
        <v>48.0</v>
      </c>
      <c r="H492" s="52">
        <v>72.0</v>
      </c>
      <c r="I492" s="14" t="str">
        <f t="shared" si="3"/>
        <v>SSImp89</v>
      </c>
      <c r="J492" s="7">
        <v>89.0</v>
      </c>
      <c r="L492" s="20"/>
      <c r="T492" s="18" t="s">
        <v>1148</v>
      </c>
    </row>
    <row r="493">
      <c r="A493" s="53" t="s">
        <v>366</v>
      </c>
      <c r="B493" s="47" t="s">
        <v>943</v>
      </c>
      <c r="C493" s="48" t="s">
        <v>1102</v>
      </c>
      <c r="D493" s="47" t="s">
        <v>1149</v>
      </c>
      <c r="E493" s="47" t="s">
        <v>844</v>
      </c>
      <c r="F493" s="5" t="s">
        <v>1150</v>
      </c>
      <c r="G493" s="51">
        <v>18.0</v>
      </c>
      <c r="H493" s="52">
        <v>36.0</v>
      </c>
      <c r="I493" s="14" t="str">
        <f t="shared" si="3"/>
        <v>SSDai90</v>
      </c>
      <c r="J493" s="7">
        <v>90.0</v>
      </c>
      <c r="L493" s="20"/>
      <c r="T493" s="18" t="s">
        <v>1151</v>
      </c>
    </row>
    <row r="494">
      <c r="A494" s="53" t="s">
        <v>366</v>
      </c>
      <c r="B494" s="47" t="s">
        <v>943</v>
      </c>
      <c r="C494" s="48" t="s">
        <v>1102</v>
      </c>
      <c r="D494" s="47" t="s">
        <v>1149</v>
      </c>
      <c r="E494" s="47" t="s">
        <v>844</v>
      </c>
      <c r="F494" s="57" t="s">
        <v>1152</v>
      </c>
      <c r="G494" s="51">
        <v>36.0</v>
      </c>
      <c r="H494" s="52">
        <v>48.0</v>
      </c>
      <c r="I494" s="14" t="str">
        <f t="shared" si="3"/>
        <v>SSDai91</v>
      </c>
      <c r="J494" s="7">
        <v>91.0</v>
      </c>
      <c r="L494" s="20"/>
      <c r="T494" s="18" t="s">
        <v>1153</v>
      </c>
    </row>
    <row r="495">
      <c r="A495" s="53" t="s">
        <v>705</v>
      </c>
      <c r="B495" s="47" t="s">
        <v>943</v>
      </c>
      <c r="C495" s="48" t="s">
        <v>1102</v>
      </c>
      <c r="D495" s="47" t="s">
        <v>1149</v>
      </c>
      <c r="E495" s="47" t="s">
        <v>844</v>
      </c>
      <c r="F495" s="57" t="s">
        <v>1154</v>
      </c>
      <c r="G495" s="51">
        <v>36.0</v>
      </c>
      <c r="H495" s="52">
        <v>48.0</v>
      </c>
      <c r="I495" s="14" t="str">
        <f t="shared" si="3"/>
        <v>SSDai92</v>
      </c>
      <c r="J495" s="7">
        <v>92.0</v>
      </c>
      <c r="L495" s="20"/>
      <c r="T495" s="18" t="s">
        <v>1155</v>
      </c>
    </row>
    <row r="496">
      <c r="A496" s="53" t="s">
        <v>705</v>
      </c>
      <c r="B496" s="47" t="s">
        <v>943</v>
      </c>
      <c r="C496" s="48" t="s">
        <v>1102</v>
      </c>
      <c r="D496" s="47" t="s">
        <v>1149</v>
      </c>
      <c r="E496" s="47" t="s">
        <v>844</v>
      </c>
      <c r="F496" s="57" t="s">
        <v>1156</v>
      </c>
      <c r="G496" s="51">
        <v>48.0</v>
      </c>
      <c r="H496" s="52">
        <v>60.0</v>
      </c>
      <c r="I496" s="14" t="str">
        <f t="shared" si="3"/>
        <v>SSDai93</v>
      </c>
      <c r="J496" s="7">
        <v>93.0</v>
      </c>
      <c r="L496" s="20"/>
      <c r="T496" s="18" t="s">
        <v>1157</v>
      </c>
    </row>
    <row r="497">
      <c r="A497" s="53" t="s">
        <v>705</v>
      </c>
      <c r="B497" s="47" t="s">
        <v>943</v>
      </c>
      <c r="C497" s="48" t="s">
        <v>1102</v>
      </c>
      <c r="D497" s="47" t="s">
        <v>1158</v>
      </c>
      <c r="E497" s="47" t="s">
        <v>844</v>
      </c>
      <c r="F497" s="54" t="s">
        <v>1159</v>
      </c>
      <c r="G497" s="60">
        <v>24.0</v>
      </c>
      <c r="H497" s="52">
        <v>36.0</v>
      </c>
      <c r="I497" s="14" t="str">
        <f t="shared" si="3"/>
        <v>SSMin94</v>
      </c>
      <c r="J497" s="7">
        <v>94.0</v>
      </c>
      <c r="L497" s="20"/>
      <c r="T497" s="18" t="s">
        <v>1160</v>
      </c>
    </row>
    <row r="498">
      <c r="A498" s="53" t="s">
        <v>705</v>
      </c>
      <c r="B498" s="47" t="s">
        <v>943</v>
      </c>
      <c r="C498" s="48" t="s">
        <v>1102</v>
      </c>
      <c r="D498" s="47" t="s">
        <v>1158</v>
      </c>
      <c r="E498" s="47" t="s">
        <v>844</v>
      </c>
      <c r="F498" s="54" t="s">
        <v>1161</v>
      </c>
      <c r="G498" s="60">
        <v>24.0</v>
      </c>
      <c r="H498" s="52">
        <v>36.0</v>
      </c>
      <c r="I498" s="14" t="str">
        <f t="shared" si="3"/>
        <v>SSMin95</v>
      </c>
      <c r="J498" s="7">
        <v>95.0</v>
      </c>
      <c r="L498" s="20"/>
      <c r="T498" s="18" t="s">
        <v>1162</v>
      </c>
    </row>
    <row r="499">
      <c r="A499" s="53" t="s">
        <v>705</v>
      </c>
      <c r="B499" s="47" t="s">
        <v>943</v>
      </c>
      <c r="C499" s="48" t="s">
        <v>1102</v>
      </c>
      <c r="D499" s="47" t="s">
        <v>1158</v>
      </c>
      <c r="E499" s="47" t="s">
        <v>844</v>
      </c>
      <c r="F499" s="54" t="s">
        <v>1163</v>
      </c>
      <c r="G499" s="60">
        <v>36.0</v>
      </c>
      <c r="H499" s="52">
        <v>48.0</v>
      </c>
      <c r="I499" s="14" t="str">
        <f t="shared" si="3"/>
        <v>SSMin96</v>
      </c>
      <c r="J499" s="7">
        <v>96.0</v>
      </c>
      <c r="L499" s="20"/>
      <c r="T499" s="18" t="s">
        <v>1164</v>
      </c>
    </row>
    <row r="500">
      <c r="A500" s="53" t="s">
        <v>705</v>
      </c>
      <c r="B500" s="47" t="s">
        <v>943</v>
      </c>
      <c r="C500" s="48" t="s">
        <v>1102</v>
      </c>
      <c r="D500" s="47" t="s">
        <v>1158</v>
      </c>
      <c r="E500" s="47" t="s">
        <v>844</v>
      </c>
      <c r="F500" s="54" t="s">
        <v>1165</v>
      </c>
      <c r="G500" s="60">
        <v>36.0</v>
      </c>
      <c r="H500" s="52">
        <v>48.0</v>
      </c>
      <c r="I500" s="14" t="str">
        <f t="shared" si="3"/>
        <v>SSMin97</v>
      </c>
      <c r="J500" s="7">
        <v>97.0</v>
      </c>
      <c r="L500" s="20"/>
      <c r="T500" s="18" t="s">
        <v>1166</v>
      </c>
    </row>
    <row r="501">
      <c r="A501" s="53" t="s">
        <v>705</v>
      </c>
      <c r="B501" s="47" t="s">
        <v>943</v>
      </c>
      <c r="C501" s="48" t="s">
        <v>1102</v>
      </c>
      <c r="D501" s="47" t="s">
        <v>1158</v>
      </c>
      <c r="E501" s="47" t="s">
        <v>844</v>
      </c>
      <c r="F501" s="54" t="s">
        <v>1167</v>
      </c>
      <c r="G501" s="60">
        <v>48.0</v>
      </c>
      <c r="H501" s="52">
        <v>60.0</v>
      </c>
      <c r="I501" s="14" t="str">
        <f t="shared" si="3"/>
        <v>SSMin98</v>
      </c>
      <c r="J501" s="7">
        <v>98.0</v>
      </c>
      <c r="L501" s="20"/>
      <c r="T501" s="18" t="s">
        <v>1168</v>
      </c>
    </row>
    <row r="502">
      <c r="A502" s="53" t="s">
        <v>705</v>
      </c>
      <c r="B502" s="47" t="s">
        <v>943</v>
      </c>
      <c r="C502" s="48" t="s">
        <v>1102</v>
      </c>
      <c r="D502" s="47" t="s">
        <v>1169</v>
      </c>
      <c r="E502" s="47" t="s">
        <v>844</v>
      </c>
      <c r="F502" s="47" t="s">
        <v>1170</v>
      </c>
      <c r="G502" s="60">
        <v>24.0</v>
      </c>
      <c r="H502" s="52">
        <v>36.0</v>
      </c>
      <c r="I502" s="14" t="str">
        <f t="shared" si="3"/>
        <v>SSFac99</v>
      </c>
      <c r="J502" s="7">
        <v>99.0</v>
      </c>
      <c r="L502" s="20"/>
      <c r="T502" s="18" t="s">
        <v>1171</v>
      </c>
    </row>
    <row r="503">
      <c r="A503" s="53" t="s">
        <v>705</v>
      </c>
      <c r="B503" s="47" t="s">
        <v>943</v>
      </c>
      <c r="C503" s="48" t="s">
        <v>1102</v>
      </c>
      <c r="D503" s="47" t="s">
        <v>1169</v>
      </c>
      <c r="E503" s="47" t="s">
        <v>844</v>
      </c>
      <c r="F503" s="54" t="s">
        <v>1172</v>
      </c>
      <c r="G503" s="60">
        <v>36.0</v>
      </c>
      <c r="H503" s="52">
        <v>48.0</v>
      </c>
      <c r="I503" s="14" t="str">
        <f t="shared" si="3"/>
        <v>SSFac100</v>
      </c>
      <c r="J503" s="7">
        <v>100.0</v>
      </c>
      <c r="L503" s="20"/>
      <c r="T503" s="18" t="s">
        <v>1173</v>
      </c>
    </row>
    <row r="504">
      <c r="A504" s="53" t="s">
        <v>705</v>
      </c>
      <c r="B504" s="47" t="s">
        <v>943</v>
      </c>
      <c r="C504" s="48" t="s">
        <v>1102</v>
      </c>
      <c r="D504" s="47" t="s">
        <v>1169</v>
      </c>
      <c r="E504" s="47" t="s">
        <v>844</v>
      </c>
      <c r="F504" s="41" t="s">
        <v>1174</v>
      </c>
      <c r="G504" s="60">
        <v>48.0</v>
      </c>
      <c r="H504" s="52">
        <v>60.0</v>
      </c>
      <c r="I504" s="14" t="str">
        <f t="shared" si="3"/>
        <v>SSFac101</v>
      </c>
      <c r="J504" s="7">
        <v>101.0</v>
      </c>
      <c r="L504" s="20"/>
      <c r="T504" s="18" t="s">
        <v>1175</v>
      </c>
    </row>
    <row r="505">
      <c r="A505" s="53" t="s">
        <v>705</v>
      </c>
      <c r="B505" s="47" t="s">
        <v>943</v>
      </c>
      <c r="C505" s="48" t="s">
        <v>1102</v>
      </c>
      <c r="D505" s="47" t="s">
        <v>1169</v>
      </c>
      <c r="E505" s="47" t="s">
        <v>844</v>
      </c>
      <c r="F505" s="54" t="s">
        <v>1176</v>
      </c>
      <c r="G505" s="60">
        <v>36.0</v>
      </c>
      <c r="H505" s="52">
        <v>80.0</v>
      </c>
      <c r="I505" s="14" t="str">
        <f t="shared" si="3"/>
        <v>SSFac102</v>
      </c>
      <c r="J505" s="7">
        <v>102.0</v>
      </c>
      <c r="L505" s="20"/>
      <c r="T505" s="18" t="s">
        <v>1177</v>
      </c>
    </row>
    <row r="506">
      <c r="A506" s="53" t="s">
        <v>705</v>
      </c>
      <c r="B506" s="47" t="s">
        <v>943</v>
      </c>
      <c r="C506" s="48" t="s">
        <v>1102</v>
      </c>
      <c r="D506" s="47" t="s">
        <v>1178</v>
      </c>
      <c r="E506" s="47" t="s">
        <v>844</v>
      </c>
      <c r="F506" s="54" t="s">
        <v>1179</v>
      </c>
      <c r="G506" s="51">
        <v>8.0</v>
      </c>
      <c r="H506" s="52">
        <v>18.0</v>
      </c>
      <c r="I506" s="14" t="str">
        <f t="shared" si="3"/>
        <v>SSPer103</v>
      </c>
      <c r="J506" s="7">
        <v>103.0</v>
      </c>
      <c r="L506" s="20"/>
      <c r="T506" s="18" t="s">
        <v>1180</v>
      </c>
    </row>
    <row r="507">
      <c r="A507" s="53" t="s">
        <v>705</v>
      </c>
      <c r="B507" s="47" t="s">
        <v>943</v>
      </c>
      <c r="C507" s="48" t="s">
        <v>1102</v>
      </c>
      <c r="D507" s="47" t="s">
        <v>1178</v>
      </c>
      <c r="E507" s="47" t="s">
        <v>844</v>
      </c>
      <c r="F507" s="54" t="s">
        <v>1181</v>
      </c>
      <c r="G507" s="51">
        <v>18.0</v>
      </c>
      <c r="H507" s="52">
        <v>36.0</v>
      </c>
      <c r="I507" s="14" t="str">
        <f t="shared" si="3"/>
        <v>SSPer104</v>
      </c>
      <c r="J507" s="7">
        <v>104.0</v>
      </c>
      <c r="L507" s="20"/>
      <c r="T507" s="18" t="s">
        <v>1182</v>
      </c>
    </row>
    <row r="508">
      <c r="A508" s="53" t="s">
        <v>705</v>
      </c>
      <c r="B508" s="47" t="s">
        <v>943</v>
      </c>
      <c r="C508" s="48" t="s">
        <v>1102</v>
      </c>
      <c r="D508" s="47" t="s">
        <v>1178</v>
      </c>
      <c r="E508" s="47" t="s">
        <v>844</v>
      </c>
      <c r="F508" s="54" t="s">
        <v>1183</v>
      </c>
      <c r="G508" s="51">
        <v>24.0</v>
      </c>
      <c r="H508" s="52">
        <v>36.0</v>
      </c>
      <c r="I508" s="14" t="str">
        <f t="shared" si="3"/>
        <v>SSPer105</v>
      </c>
      <c r="J508" s="7">
        <v>105.0</v>
      </c>
      <c r="L508" s="20"/>
      <c r="T508" s="18" t="s">
        <v>1184</v>
      </c>
    </row>
    <row r="509">
      <c r="A509" s="53" t="s">
        <v>705</v>
      </c>
      <c r="B509" s="47" t="s">
        <v>943</v>
      </c>
      <c r="C509" s="48" t="s">
        <v>1102</v>
      </c>
      <c r="D509" s="47" t="s">
        <v>1178</v>
      </c>
      <c r="E509" s="47" t="s">
        <v>844</v>
      </c>
      <c r="F509" s="54" t="s">
        <v>1185</v>
      </c>
      <c r="G509" s="51">
        <v>24.0</v>
      </c>
      <c r="H509" s="52">
        <v>36.0</v>
      </c>
      <c r="I509" s="14" t="str">
        <f t="shared" si="3"/>
        <v>SSPer106</v>
      </c>
      <c r="J509" s="7">
        <v>106.0</v>
      </c>
      <c r="L509" s="20"/>
      <c r="T509" s="18" t="s">
        <v>1186</v>
      </c>
    </row>
    <row r="510">
      <c r="A510" s="53" t="s">
        <v>705</v>
      </c>
      <c r="B510" s="47" t="s">
        <v>943</v>
      </c>
      <c r="C510" s="48" t="s">
        <v>1102</v>
      </c>
      <c r="D510" s="47" t="s">
        <v>1178</v>
      </c>
      <c r="E510" s="47" t="s">
        <v>844</v>
      </c>
      <c r="F510" s="54" t="s">
        <v>1187</v>
      </c>
      <c r="G510" s="51">
        <v>36.0</v>
      </c>
      <c r="H510" s="52">
        <v>60.0</v>
      </c>
      <c r="I510" s="14" t="str">
        <f t="shared" si="3"/>
        <v>SSPer107</v>
      </c>
      <c r="J510" s="7">
        <v>107.0</v>
      </c>
      <c r="L510" s="20"/>
      <c r="T510" s="18" t="s">
        <v>1188</v>
      </c>
    </row>
    <row r="511">
      <c r="A511" s="53" t="s">
        <v>705</v>
      </c>
      <c r="B511" s="47" t="s">
        <v>943</v>
      </c>
      <c r="C511" s="48" t="s">
        <v>1102</v>
      </c>
      <c r="D511" s="47" t="s">
        <v>1178</v>
      </c>
      <c r="E511" s="47" t="s">
        <v>844</v>
      </c>
      <c r="F511" s="54" t="s">
        <v>1189</v>
      </c>
      <c r="G511" s="51">
        <v>60.0</v>
      </c>
      <c r="H511" s="52">
        <v>72.0</v>
      </c>
      <c r="I511" s="14" t="str">
        <f t="shared" si="3"/>
        <v>SSPer108</v>
      </c>
      <c r="J511" s="7">
        <v>108.0</v>
      </c>
      <c r="L511" s="20"/>
      <c r="T511" s="18" t="s">
        <v>1190</v>
      </c>
    </row>
    <row r="512">
      <c r="A512" s="53" t="s">
        <v>705</v>
      </c>
      <c r="B512" s="47" t="s">
        <v>943</v>
      </c>
      <c r="C512" s="48" t="s">
        <v>1102</v>
      </c>
      <c r="D512" s="47" t="s">
        <v>1191</v>
      </c>
      <c r="E512" s="47" t="s">
        <v>844</v>
      </c>
      <c r="F512" s="54" t="s">
        <v>1192</v>
      </c>
      <c r="G512" s="51">
        <v>30.0</v>
      </c>
      <c r="H512" s="52">
        <v>48.0</v>
      </c>
      <c r="I512" s="14" t="str">
        <f t="shared" si="3"/>
        <v>SSDel109</v>
      </c>
      <c r="J512" s="7">
        <v>109.0</v>
      </c>
      <c r="L512" s="20"/>
      <c r="T512" s="18" t="s">
        <v>1193</v>
      </c>
    </row>
    <row r="513">
      <c r="A513" s="53" t="s">
        <v>705</v>
      </c>
      <c r="B513" s="47" t="s">
        <v>943</v>
      </c>
      <c r="C513" s="48" t="s">
        <v>1102</v>
      </c>
      <c r="D513" s="47" t="s">
        <v>1191</v>
      </c>
      <c r="E513" s="47" t="s">
        <v>844</v>
      </c>
      <c r="F513" s="54" t="s">
        <v>1194</v>
      </c>
      <c r="G513" s="51">
        <v>36.0</v>
      </c>
      <c r="H513" s="52">
        <v>48.0</v>
      </c>
      <c r="I513" s="14" t="str">
        <f t="shared" si="3"/>
        <v>SSDel110</v>
      </c>
      <c r="J513" s="7">
        <v>110.0</v>
      </c>
      <c r="L513" s="20"/>
      <c r="T513" s="18" t="s">
        <v>1195</v>
      </c>
    </row>
    <row r="514">
      <c r="A514" s="53" t="s">
        <v>705</v>
      </c>
      <c r="B514" s="47" t="s">
        <v>943</v>
      </c>
      <c r="C514" s="48" t="s">
        <v>1102</v>
      </c>
      <c r="D514" s="47" t="s">
        <v>1191</v>
      </c>
      <c r="E514" s="47" t="s">
        <v>844</v>
      </c>
      <c r="F514" s="54" t="s">
        <v>1196</v>
      </c>
      <c r="G514" s="51">
        <v>48.0</v>
      </c>
      <c r="H514" s="52">
        <v>72.0</v>
      </c>
      <c r="I514" s="14" t="str">
        <f t="shared" si="3"/>
        <v>SSDel111</v>
      </c>
      <c r="J514" s="7">
        <v>111.0</v>
      </c>
      <c r="L514" s="20"/>
      <c r="T514" s="18" t="s">
        <v>1197</v>
      </c>
    </row>
    <row r="515">
      <c r="A515" s="53" t="s">
        <v>705</v>
      </c>
      <c r="B515" s="47" t="s">
        <v>943</v>
      </c>
      <c r="C515" s="48" t="s">
        <v>1102</v>
      </c>
      <c r="D515" s="47" t="s">
        <v>1198</v>
      </c>
      <c r="E515" s="47" t="s">
        <v>844</v>
      </c>
      <c r="F515" s="54" t="s">
        <v>1199</v>
      </c>
      <c r="G515" s="51">
        <v>36.0</v>
      </c>
      <c r="H515" s="52">
        <v>60.0</v>
      </c>
      <c r="I515" s="14" t="str">
        <f t="shared" si="3"/>
        <v>SSSet112</v>
      </c>
      <c r="J515" s="7">
        <v>112.0</v>
      </c>
      <c r="L515" s="20"/>
      <c r="T515" s="18" t="s">
        <v>1200</v>
      </c>
    </row>
    <row r="516">
      <c r="A516" s="53" t="s">
        <v>705</v>
      </c>
      <c r="B516" s="47" t="s">
        <v>943</v>
      </c>
      <c r="C516" s="48" t="s">
        <v>1102</v>
      </c>
      <c r="D516" s="47" t="s">
        <v>1198</v>
      </c>
      <c r="E516" s="47" t="s">
        <v>844</v>
      </c>
      <c r="F516" s="54" t="s">
        <v>1201</v>
      </c>
      <c r="G516" s="51">
        <v>36.0</v>
      </c>
      <c r="H516" s="52">
        <v>60.0</v>
      </c>
      <c r="I516" s="14" t="str">
        <f t="shared" si="3"/>
        <v>SSSet113</v>
      </c>
      <c r="J516" s="7">
        <v>113.0</v>
      </c>
      <c r="L516" s="20"/>
      <c r="T516" s="18" t="s">
        <v>1202</v>
      </c>
    </row>
    <row r="517">
      <c r="A517" s="53" t="s">
        <v>705</v>
      </c>
      <c r="B517" s="47" t="s">
        <v>943</v>
      </c>
      <c r="C517" s="48" t="s">
        <v>1102</v>
      </c>
      <c r="D517" s="47" t="s">
        <v>1198</v>
      </c>
      <c r="E517" s="47" t="s">
        <v>844</v>
      </c>
      <c r="F517" s="54" t="s">
        <v>1203</v>
      </c>
      <c r="G517" s="51">
        <v>60.0</v>
      </c>
      <c r="H517" s="52">
        <v>84.0</v>
      </c>
      <c r="I517" s="14" t="str">
        <f t="shared" si="3"/>
        <v>SSSet114</v>
      </c>
      <c r="J517" s="7">
        <v>114.0</v>
      </c>
      <c r="L517" s="20"/>
      <c r="T517" s="18" t="s">
        <v>1204</v>
      </c>
    </row>
    <row r="518">
      <c r="A518" s="53" t="s">
        <v>705</v>
      </c>
      <c r="B518" s="47" t="s">
        <v>943</v>
      </c>
      <c r="C518" s="48" t="s">
        <v>1102</v>
      </c>
      <c r="D518" s="47" t="s">
        <v>1198</v>
      </c>
      <c r="E518" s="47" t="s">
        <v>844</v>
      </c>
      <c r="F518" s="54" t="s">
        <v>1205</v>
      </c>
      <c r="G518" s="51">
        <v>72.0</v>
      </c>
      <c r="H518" s="52">
        <v>96.0</v>
      </c>
      <c r="I518" s="14" t="str">
        <f t="shared" si="3"/>
        <v>SSSet115</v>
      </c>
      <c r="J518" s="7">
        <v>115.0</v>
      </c>
      <c r="L518" s="20"/>
      <c r="T518" s="18" t="s">
        <v>1206</v>
      </c>
    </row>
    <row r="519">
      <c r="A519" s="53" t="s">
        <v>366</v>
      </c>
      <c r="B519" s="47" t="s">
        <v>943</v>
      </c>
      <c r="C519" s="48" t="s">
        <v>1102</v>
      </c>
      <c r="D519" s="47" t="s">
        <v>1207</v>
      </c>
      <c r="E519" s="47" t="s">
        <v>844</v>
      </c>
      <c r="F519" s="54" t="s">
        <v>1208</v>
      </c>
      <c r="G519" s="51">
        <v>36.0</v>
      </c>
      <c r="H519" s="52">
        <v>48.0</v>
      </c>
      <c r="I519" s="14" t="str">
        <f t="shared" si="3"/>
        <v>SSPri116</v>
      </c>
      <c r="J519" s="7">
        <v>116.0</v>
      </c>
      <c r="L519" s="20"/>
      <c r="T519" s="18" t="s">
        <v>1209</v>
      </c>
    </row>
    <row r="520">
      <c r="A520" s="53" t="s">
        <v>366</v>
      </c>
      <c r="B520" s="47" t="s">
        <v>943</v>
      </c>
      <c r="C520" s="48" t="s">
        <v>1102</v>
      </c>
      <c r="D520" s="47" t="s">
        <v>1207</v>
      </c>
      <c r="E520" s="47" t="s">
        <v>844</v>
      </c>
      <c r="F520" s="54" t="s">
        <v>1210</v>
      </c>
      <c r="G520" s="51">
        <v>48.0</v>
      </c>
      <c r="H520" s="52">
        <v>60.0</v>
      </c>
      <c r="I520" s="14" t="str">
        <f t="shared" si="3"/>
        <v>SSPri117</v>
      </c>
      <c r="J520" s="7">
        <v>117.0</v>
      </c>
      <c r="L520" s="20"/>
      <c r="T520" s="18" t="s">
        <v>1211</v>
      </c>
    </row>
    <row r="521">
      <c r="A521" s="53" t="s">
        <v>366</v>
      </c>
      <c r="B521" s="47" t="s">
        <v>943</v>
      </c>
      <c r="C521" s="48" t="s">
        <v>1102</v>
      </c>
      <c r="D521" s="47" t="s">
        <v>1207</v>
      </c>
      <c r="E521" s="47" t="s">
        <v>844</v>
      </c>
      <c r="F521" s="54" t="s">
        <v>1212</v>
      </c>
      <c r="G521" s="51">
        <v>60.0</v>
      </c>
      <c r="H521" s="52">
        <v>84.0</v>
      </c>
      <c r="I521" s="14" t="str">
        <f t="shared" si="3"/>
        <v>SSPri118</v>
      </c>
      <c r="J521" s="7">
        <v>118.0</v>
      </c>
      <c r="L521" s="20"/>
      <c r="T521" s="18" t="s">
        <v>1213</v>
      </c>
    </row>
    <row r="522">
      <c r="A522" s="53" t="s">
        <v>366</v>
      </c>
      <c r="B522" s="47" t="s">
        <v>943</v>
      </c>
      <c r="C522" s="48" t="s">
        <v>1102</v>
      </c>
      <c r="D522" s="47" t="s">
        <v>1207</v>
      </c>
      <c r="E522" s="47" t="s">
        <v>844</v>
      </c>
      <c r="F522" s="54" t="s">
        <v>1214</v>
      </c>
      <c r="G522" s="51">
        <v>72.0</v>
      </c>
      <c r="H522" s="52">
        <v>96.0</v>
      </c>
      <c r="I522" s="14" t="str">
        <f t="shared" si="3"/>
        <v>SSPri119</v>
      </c>
      <c r="J522" s="7">
        <v>119.0</v>
      </c>
      <c r="L522" s="20"/>
      <c r="T522" s="18" t="s">
        <v>1215</v>
      </c>
    </row>
    <row r="523">
      <c r="A523" s="53" t="s">
        <v>705</v>
      </c>
      <c r="B523" s="47" t="s">
        <v>943</v>
      </c>
      <c r="C523" s="48" t="s">
        <v>1102</v>
      </c>
      <c r="D523" s="47" t="s">
        <v>1216</v>
      </c>
      <c r="E523" s="47" t="s">
        <v>844</v>
      </c>
      <c r="F523" s="54" t="s">
        <v>1217</v>
      </c>
      <c r="G523" s="51">
        <v>48.0</v>
      </c>
      <c r="H523" s="52">
        <v>72.0</v>
      </c>
      <c r="I523" s="14" t="str">
        <f t="shared" si="3"/>
        <v>SSgro120</v>
      </c>
      <c r="J523" s="7">
        <v>120.0</v>
      </c>
      <c r="L523" s="20"/>
      <c r="T523" s="18" t="s">
        <v>1218</v>
      </c>
    </row>
    <row r="524">
      <c r="A524" s="53" t="s">
        <v>705</v>
      </c>
      <c r="B524" s="47" t="s">
        <v>943</v>
      </c>
      <c r="C524" s="48" t="s">
        <v>1102</v>
      </c>
      <c r="D524" s="47" t="s">
        <v>1216</v>
      </c>
      <c r="E524" s="47" t="s">
        <v>844</v>
      </c>
      <c r="F524" s="54" t="s">
        <v>1219</v>
      </c>
      <c r="G524" s="51">
        <v>48.0</v>
      </c>
      <c r="H524" s="52">
        <v>72.0</v>
      </c>
      <c r="I524" s="14" t="str">
        <f t="shared" si="3"/>
        <v>SSgro121</v>
      </c>
      <c r="J524" s="7">
        <v>121.0</v>
      </c>
      <c r="L524" s="20"/>
      <c r="T524" s="18" t="s">
        <v>1220</v>
      </c>
    </row>
    <row r="525">
      <c r="A525" s="53" t="s">
        <v>546</v>
      </c>
      <c r="B525" s="47" t="s">
        <v>943</v>
      </c>
      <c r="C525" s="48" t="s">
        <v>1102</v>
      </c>
      <c r="D525" s="47" t="s">
        <v>1221</v>
      </c>
      <c r="E525" s="47" t="s">
        <v>844</v>
      </c>
      <c r="F525" s="54" t="s">
        <v>1222</v>
      </c>
      <c r="G525" s="51">
        <v>18.0</v>
      </c>
      <c r="H525" s="52">
        <v>36.0</v>
      </c>
      <c r="I525" s="14" t="str">
        <f t="shared" si="3"/>
        <v>SSsel122</v>
      </c>
      <c r="J525" s="7">
        <v>122.0</v>
      </c>
      <c r="L525" s="20"/>
      <c r="T525" s="18" t="s">
        <v>1223</v>
      </c>
    </row>
    <row r="526">
      <c r="A526" s="53" t="s">
        <v>546</v>
      </c>
      <c r="B526" s="47" t="s">
        <v>943</v>
      </c>
      <c r="C526" s="48" t="s">
        <v>1102</v>
      </c>
      <c r="D526" s="47" t="s">
        <v>1221</v>
      </c>
      <c r="E526" s="47" t="s">
        <v>844</v>
      </c>
      <c r="F526" s="54" t="s">
        <v>1224</v>
      </c>
      <c r="G526" s="51">
        <v>36.0</v>
      </c>
      <c r="H526" s="52">
        <v>60.0</v>
      </c>
      <c r="I526" s="14" t="str">
        <f t="shared" si="3"/>
        <v>SSsel123</v>
      </c>
      <c r="J526" s="7">
        <v>123.0</v>
      </c>
      <c r="L526" s="20"/>
      <c r="T526" s="18" t="s">
        <v>1225</v>
      </c>
    </row>
    <row r="527">
      <c r="A527" s="53" t="s">
        <v>546</v>
      </c>
      <c r="B527" s="47" t="s">
        <v>943</v>
      </c>
      <c r="C527" s="48" t="s">
        <v>1102</v>
      </c>
      <c r="D527" s="47" t="s">
        <v>1221</v>
      </c>
      <c r="E527" s="47" t="s">
        <v>844</v>
      </c>
      <c r="F527" s="54" t="s">
        <v>1226</v>
      </c>
      <c r="G527" s="51">
        <v>72.0</v>
      </c>
      <c r="H527" s="52">
        <v>96.0</v>
      </c>
      <c r="I527" s="14" t="str">
        <f t="shared" si="3"/>
        <v>SSsel124</v>
      </c>
      <c r="J527" s="7">
        <v>124.0</v>
      </c>
      <c r="L527" s="20"/>
      <c r="T527" s="18" t="s">
        <v>1227</v>
      </c>
    </row>
    <row r="528">
      <c r="A528" s="53" t="s">
        <v>546</v>
      </c>
      <c r="B528" s="47" t="s">
        <v>943</v>
      </c>
      <c r="C528" s="48" t="s">
        <v>1102</v>
      </c>
      <c r="D528" s="47" t="s">
        <v>1221</v>
      </c>
      <c r="E528" s="47" t="s">
        <v>844</v>
      </c>
      <c r="F528" s="54" t="s">
        <v>1228</v>
      </c>
      <c r="G528" s="51">
        <v>72.0</v>
      </c>
      <c r="H528" s="52">
        <v>96.0</v>
      </c>
      <c r="I528" s="14" t="str">
        <f t="shared" si="3"/>
        <v>SSsel125</v>
      </c>
      <c r="J528" s="7">
        <v>125.0</v>
      </c>
      <c r="L528" s="20"/>
      <c r="T528" s="18" t="s">
        <v>1229</v>
      </c>
    </row>
    <row r="529">
      <c r="A529" s="53" t="s">
        <v>705</v>
      </c>
      <c r="B529" s="47" t="s">
        <v>943</v>
      </c>
      <c r="C529" s="48" t="s">
        <v>1102</v>
      </c>
      <c r="D529" s="47" t="s">
        <v>1230</v>
      </c>
      <c r="E529" s="47" t="s">
        <v>844</v>
      </c>
      <c r="F529" s="54" t="s">
        <v>1231</v>
      </c>
      <c r="G529" s="51">
        <v>36.0</v>
      </c>
      <c r="H529" s="52">
        <v>48.0</v>
      </c>
      <c r="I529" s="14" t="str">
        <f t="shared" si="3"/>
        <v>SSIni126</v>
      </c>
      <c r="J529" s="7">
        <v>126.0</v>
      </c>
      <c r="L529" s="20"/>
      <c r="T529" s="18" t="s">
        <v>1232</v>
      </c>
    </row>
    <row r="530">
      <c r="A530" s="53" t="s">
        <v>705</v>
      </c>
      <c r="B530" s="47" t="s">
        <v>943</v>
      </c>
      <c r="C530" s="48" t="s">
        <v>1102</v>
      </c>
      <c r="D530" s="47" t="s">
        <v>1230</v>
      </c>
      <c r="E530" s="47" t="s">
        <v>844</v>
      </c>
      <c r="F530" s="54" t="s">
        <v>1233</v>
      </c>
      <c r="G530" s="51">
        <v>48.0</v>
      </c>
      <c r="H530" s="52">
        <v>60.0</v>
      </c>
      <c r="I530" s="14" t="str">
        <f t="shared" si="3"/>
        <v>SSIni127</v>
      </c>
      <c r="J530" s="7">
        <v>127.0</v>
      </c>
      <c r="L530" s="20"/>
      <c r="T530" s="18" t="s">
        <v>1234</v>
      </c>
    </row>
    <row r="531">
      <c r="A531" s="53" t="s">
        <v>705</v>
      </c>
      <c r="B531" s="47" t="s">
        <v>943</v>
      </c>
      <c r="C531" s="48" t="s">
        <v>1102</v>
      </c>
      <c r="D531" s="47" t="s">
        <v>1230</v>
      </c>
      <c r="E531" s="47" t="s">
        <v>844</v>
      </c>
      <c r="F531" s="54" t="s">
        <v>1235</v>
      </c>
      <c r="G531" s="51">
        <v>60.0</v>
      </c>
      <c r="H531" s="52">
        <v>72.0</v>
      </c>
      <c r="I531" s="14" t="str">
        <f t="shared" si="3"/>
        <v>SSIni128</v>
      </c>
      <c r="J531" s="7">
        <v>128.0</v>
      </c>
      <c r="L531" s="20"/>
      <c r="T531" s="18" t="s">
        <v>1236</v>
      </c>
    </row>
    <row r="532">
      <c r="A532" s="53" t="s">
        <v>705</v>
      </c>
      <c r="B532" s="47" t="s">
        <v>943</v>
      </c>
      <c r="C532" s="48" t="s">
        <v>1102</v>
      </c>
      <c r="D532" s="47" t="s">
        <v>1230</v>
      </c>
      <c r="E532" s="47" t="s">
        <v>844</v>
      </c>
      <c r="F532" s="54" t="s">
        <v>1237</v>
      </c>
      <c r="G532" s="51">
        <v>60.0</v>
      </c>
      <c r="H532" s="52">
        <v>96.0</v>
      </c>
      <c r="I532" s="14" t="str">
        <f t="shared" si="3"/>
        <v>SSIni129</v>
      </c>
      <c r="J532" s="7">
        <v>129.0</v>
      </c>
      <c r="L532" s="20"/>
      <c r="T532" s="18" t="s">
        <v>1238</v>
      </c>
    </row>
    <row r="533">
      <c r="A533" s="53" t="s">
        <v>705</v>
      </c>
      <c r="B533" s="47" t="s">
        <v>943</v>
      </c>
      <c r="C533" s="48" t="s">
        <v>1102</v>
      </c>
      <c r="D533" s="47" t="s">
        <v>1239</v>
      </c>
      <c r="E533" s="47" t="s">
        <v>844</v>
      </c>
      <c r="F533" s="54" t="s">
        <v>1240</v>
      </c>
      <c r="G533" s="51">
        <v>8.0</v>
      </c>
      <c r="H533" s="52">
        <v>18.0</v>
      </c>
      <c r="I533" s="14" t="str">
        <f t="shared" si="3"/>
        <v>SSfoc130</v>
      </c>
      <c r="J533" s="7">
        <v>130.0</v>
      </c>
      <c r="L533" s="20"/>
      <c r="T533" s="18" t="s">
        <v>1241</v>
      </c>
    </row>
    <row r="534">
      <c r="A534" s="53" t="s">
        <v>705</v>
      </c>
      <c r="B534" s="47" t="s">
        <v>943</v>
      </c>
      <c r="C534" s="48" t="s">
        <v>1102</v>
      </c>
      <c r="D534" s="47" t="s">
        <v>1239</v>
      </c>
      <c r="E534" s="47" t="s">
        <v>844</v>
      </c>
      <c r="F534" s="54" t="s">
        <v>1242</v>
      </c>
      <c r="G534" s="51">
        <v>18.0</v>
      </c>
      <c r="H534" s="52">
        <v>36.0</v>
      </c>
      <c r="I534" s="14" t="str">
        <f t="shared" si="3"/>
        <v>SSfoc131</v>
      </c>
      <c r="J534" s="7">
        <v>131.0</v>
      </c>
      <c r="L534" s="20"/>
      <c r="T534" s="18" t="s">
        <v>1243</v>
      </c>
    </row>
    <row r="535">
      <c r="A535" s="53" t="s">
        <v>705</v>
      </c>
      <c r="B535" s="47" t="s">
        <v>943</v>
      </c>
      <c r="C535" s="48" t="s">
        <v>1102</v>
      </c>
      <c r="D535" s="47" t="s">
        <v>1239</v>
      </c>
      <c r="E535" s="47" t="s">
        <v>844</v>
      </c>
      <c r="F535" s="54" t="s">
        <v>1244</v>
      </c>
      <c r="G535" s="51">
        <v>36.0</v>
      </c>
      <c r="H535" s="52">
        <v>60.0</v>
      </c>
      <c r="I535" s="14" t="str">
        <f t="shared" si="3"/>
        <v>SSfoc132</v>
      </c>
      <c r="J535" s="7">
        <v>132.0</v>
      </c>
      <c r="L535" s="20"/>
      <c r="T535" s="18" t="s">
        <v>1245</v>
      </c>
    </row>
    <row r="536">
      <c r="A536" s="53" t="s">
        <v>705</v>
      </c>
      <c r="B536" s="47" t="s">
        <v>943</v>
      </c>
      <c r="C536" s="48" t="s">
        <v>1102</v>
      </c>
      <c r="D536" s="47" t="s">
        <v>1239</v>
      </c>
      <c r="E536" s="47" t="s">
        <v>844</v>
      </c>
      <c r="F536" s="54" t="s">
        <v>1246</v>
      </c>
      <c r="G536" s="51">
        <v>60.0</v>
      </c>
      <c r="H536" s="52">
        <v>72.0</v>
      </c>
      <c r="I536" s="14" t="str">
        <f t="shared" si="3"/>
        <v>SSfoc133</v>
      </c>
      <c r="J536" s="7">
        <v>133.0</v>
      </c>
      <c r="L536" s="20"/>
      <c r="T536" s="18" t="s">
        <v>1247</v>
      </c>
    </row>
    <row r="537">
      <c r="A537" s="53" t="s">
        <v>705</v>
      </c>
      <c r="B537" s="47" t="s">
        <v>943</v>
      </c>
      <c r="C537" s="48" t="s">
        <v>1248</v>
      </c>
      <c r="D537" s="47" t="s">
        <v>1249</v>
      </c>
      <c r="E537" s="47" t="s">
        <v>844</v>
      </c>
      <c r="F537" s="54" t="s">
        <v>1250</v>
      </c>
      <c r="G537" s="51">
        <v>18.0</v>
      </c>
      <c r="H537" s="52">
        <v>36.0</v>
      </c>
      <c r="I537" s="14" t="str">
        <f t="shared" si="3"/>
        <v>SsLab134</v>
      </c>
      <c r="J537" s="7">
        <v>134.0</v>
      </c>
      <c r="L537" s="20"/>
      <c r="T537" s="18" t="s">
        <v>1251</v>
      </c>
    </row>
    <row r="538">
      <c r="A538" s="53" t="s">
        <v>705</v>
      </c>
      <c r="B538" s="47" t="s">
        <v>943</v>
      </c>
      <c r="C538" s="48" t="s">
        <v>1248</v>
      </c>
      <c r="D538" s="47" t="s">
        <v>1249</v>
      </c>
      <c r="E538" s="47" t="s">
        <v>844</v>
      </c>
      <c r="F538" s="54" t="s">
        <v>1252</v>
      </c>
      <c r="G538" s="51">
        <v>36.0</v>
      </c>
      <c r="H538" s="52">
        <v>60.0</v>
      </c>
      <c r="I538" s="14" t="str">
        <f t="shared" si="3"/>
        <v>SsLab135</v>
      </c>
      <c r="J538" s="7">
        <v>135.0</v>
      </c>
      <c r="L538" s="20"/>
      <c r="T538" s="18" t="s">
        <v>1253</v>
      </c>
    </row>
    <row r="539">
      <c r="A539" s="53" t="s">
        <v>705</v>
      </c>
      <c r="B539" s="47" t="s">
        <v>943</v>
      </c>
      <c r="C539" s="48" t="s">
        <v>1248</v>
      </c>
      <c r="D539" s="47" t="s">
        <v>1249</v>
      </c>
      <c r="E539" s="47" t="s">
        <v>844</v>
      </c>
      <c r="F539" s="54" t="s">
        <v>1254</v>
      </c>
      <c r="G539" s="51">
        <v>24.0</v>
      </c>
      <c r="H539" s="52">
        <v>36.0</v>
      </c>
      <c r="I539" s="14" t="str">
        <f t="shared" si="3"/>
        <v>SsLab136</v>
      </c>
      <c r="J539" s="7">
        <v>136.0</v>
      </c>
      <c r="L539" s="20"/>
      <c r="T539" s="18" t="s">
        <v>1255</v>
      </c>
    </row>
    <row r="540">
      <c r="A540" s="53" t="s">
        <v>705</v>
      </c>
      <c r="B540" s="47" t="s">
        <v>943</v>
      </c>
      <c r="C540" s="48" t="s">
        <v>1248</v>
      </c>
      <c r="D540" s="47" t="s">
        <v>1249</v>
      </c>
      <c r="E540" s="47" t="s">
        <v>844</v>
      </c>
      <c r="F540" s="54" t="s">
        <v>1256</v>
      </c>
      <c r="G540" s="51">
        <v>36.0</v>
      </c>
      <c r="H540" s="52">
        <v>60.0</v>
      </c>
      <c r="I540" s="14" t="str">
        <f t="shared" si="3"/>
        <v>SsLab137</v>
      </c>
      <c r="J540" s="7">
        <v>137.0</v>
      </c>
      <c r="L540" s="20"/>
      <c r="T540" s="18" t="s">
        <v>1257</v>
      </c>
    </row>
    <row r="541">
      <c r="A541" s="53" t="s">
        <v>705</v>
      </c>
      <c r="B541" s="47" t="s">
        <v>943</v>
      </c>
      <c r="C541" s="48" t="s">
        <v>1248</v>
      </c>
      <c r="D541" s="47" t="s">
        <v>1249</v>
      </c>
      <c r="E541" s="47" t="s">
        <v>844</v>
      </c>
      <c r="F541" s="54" t="s">
        <v>1258</v>
      </c>
      <c r="G541" s="51">
        <v>24.0</v>
      </c>
      <c r="H541" s="52">
        <v>36.0</v>
      </c>
      <c r="I541" s="14" t="str">
        <f t="shared" si="3"/>
        <v>SsLab138</v>
      </c>
      <c r="J541" s="7">
        <v>138.0</v>
      </c>
      <c r="L541" s="20"/>
      <c r="T541" s="18" t="s">
        <v>1259</v>
      </c>
    </row>
    <row r="542">
      <c r="A542" s="53" t="s">
        <v>705</v>
      </c>
      <c r="B542" s="47" t="s">
        <v>943</v>
      </c>
      <c r="C542" s="48" t="s">
        <v>1248</v>
      </c>
      <c r="D542" s="47" t="s">
        <v>1249</v>
      </c>
      <c r="E542" s="47" t="s">
        <v>844</v>
      </c>
      <c r="F542" s="54" t="s">
        <v>1260</v>
      </c>
      <c r="G542" s="51">
        <v>48.0</v>
      </c>
      <c r="H542" s="52">
        <v>60.0</v>
      </c>
      <c r="I542" s="14" t="str">
        <f t="shared" si="3"/>
        <v>SsLab139</v>
      </c>
      <c r="J542" s="7">
        <v>139.0</v>
      </c>
      <c r="L542" s="20"/>
      <c r="T542" s="18" t="s">
        <v>1261</v>
      </c>
    </row>
    <row r="543">
      <c r="A543" s="53" t="s">
        <v>705</v>
      </c>
      <c r="B543" s="47" t="s">
        <v>943</v>
      </c>
      <c r="C543" s="48" t="s">
        <v>1248</v>
      </c>
      <c r="D543" s="49" t="s">
        <v>1262</v>
      </c>
      <c r="E543" s="47" t="s">
        <v>844</v>
      </c>
      <c r="F543" s="54" t="s">
        <v>1263</v>
      </c>
      <c r="G543" s="51">
        <v>18.0</v>
      </c>
      <c r="H543" s="52">
        <v>36.0</v>
      </c>
      <c r="I543" s="14" t="str">
        <f t="shared" si="3"/>
        <v>SsIde140</v>
      </c>
      <c r="J543" s="7">
        <v>140.0</v>
      </c>
      <c r="L543" s="20"/>
      <c r="T543" s="18" t="s">
        <v>1264</v>
      </c>
    </row>
    <row r="544">
      <c r="A544" s="53" t="s">
        <v>705</v>
      </c>
      <c r="B544" s="47" t="s">
        <v>943</v>
      </c>
      <c r="C544" s="48" t="s">
        <v>1248</v>
      </c>
      <c r="D544" s="49" t="s">
        <v>1262</v>
      </c>
      <c r="E544" s="47" t="s">
        <v>844</v>
      </c>
      <c r="F544" s="54" t="s">
        <v>1265</v>
      </c>
      <c r="G544" s="51">
        <v>36.0</v>
      </c>
      <c r="H544" s="52">
        <v>60.0</v>
      </c>
      <c r="I544" s="14" t="str">
        <f t="shared" si="3"/>
        <v>SsIde141</v>
      </c>
      <c r="J544" s="7">
        <v>141.0</v>
      </c>
      <c r="L544" s="20"/>
      <c r="T544" s="18" t="s">
        <v>1264</v>
      </c>
    </row>
    <row r="545">
      <c r="A545" s="53" t="s">
        <v>705</v>
      </c>
      <c r="B545" s="47" t="s">
        <v>943</v>
      </c>
      <c r="C545" s="48" t="s">
        <v>1248</v>
      </c>
      <c r="D545" s="49" t="s">
        <v>1262</v>
      </c>
      <c r="E545" s="47" t="s">
        <v>844</v>
      </c>
      <c r="F545" s="54" t="s">
        <v>1266</v>
      </c>
      <c r="G545" s="51">
        <v>36.0</v>
      </c>
      <c r="H545" s="52">
        <v>60.0</v>
      </c>
      <c r="I545" s="14" t="str">
        <f t="shared" si="3"/>
        <v>SsIde142</v>
      </c>
      <c r="J545" s="7">
        <v>142.0</v>
      </c>
      <c r="L545" s="20"/>
      <c r="T545" s="18" t="s">
        <v>1267</v>
      </c>
    </row>
    <row r="546">
      <c r="A546" s="53" t="s">
        <v>705</v>
      </c>
      <c r="B546" s="47" t="s">
        <v>943</v>
      </c>
      <c r="C546" s="48" t="s">
        <v>1248</v>
      </c>
      <c r="D546" s="49" t="s">
        <v>1262</v>
      </c>
      <c r="E546" s="47" t="s">
        <v>844</v>
      </c>
      <c r="F546" s="54" t="s">
        <v>1268</v>
      </c>
      <c r="G546" s="51">
        <v>48.0</v>
      </c>
      <c r="H546" s="52">
        <v>60.0</v>
      </c>
      <c r="I546" s="14" t="str">
        <f t="shared" si="3"/>
        <v>SsIde143</v>
      </c>
      <c r="J546" s="7">
        <v>143.0</v>
      </c>
      <c r="L546" s="20"/>
      <c r="T546" s="18" t="s">
        <v>1269</v>
      </c>
    </row>
    <row r="547">
      <c r="A547" s="53" t="s">
        <v>705</v>
      </c>
      <c r="B547" s="47" t="s">
        <v>943</v>
      </c>
      <c r="C547" s="48" t="s">
        <v>1248</v>
      </c>
      <c r="D547" s="49" t="s">
        <v>1270</v>
      </c>
      <c r="E547" s="47" t="s">
        <v>844</v>
      </c>
      <c r="F547" s="54" t="s">
        <v>1271</v>
      </c>
      <c r="G547" s="51">
        <v>8.0</v>
      </c>
      <c r="H547" s="52">
        <v>18.0</v>
      </c>
      <c r="I547" s="14" t="str">
        <f t="shared" si="3"/>
        <v>Ssres144</v>
      </c>
      <c r="J547" s="7">
        <v>144.0</v>
      </c>
      <c r="L547" s="20"/>
      <c r="T547" s="18" t="s">
        <v>1272</v>
      </c>
    </row>
    <row r="548">
      <c r="A548" s="53" t="s">
        <v>705</v>
      </c>
      <c r="B548" s="47" t="s">
        <v>943</v>
      </c>
      <c r="C548" s="48" t="s">
        <v>1248</v>
      </c>
      <c r="D548" s="49" t="s">
        <v>1270</v>
      </c>
      <c r="E548" s="47" t="s">
        <v>844</v>
      </c>
      <c r="F548" s="56" t="s">
        <v>1273</v>
      </c>
      <c r="G548" s="51">
        <v>18.0</v>
      </c>
      <c r="H548" s="52">
        <v>36.0</v>
      </c>
      <c r="I548" s="14" t="str">
        <f t="shared" si="3"/>
        <v>Ssres145</v>
      </c>
      <c r="J548" s="7">
        <v>145.0</v>
      </c>
      <c r="L548" s="20"/>
      <c r="T548" s="18" t="s">
        <v>1274</v>
      </c>
    </row>
    <row r="549">
      <c r="A549" s="53" t="s">
        <v>705</v>
      </c>
      <c r="B549" s="47" t="s">
        <v>943</v>
      </c>
      <c r="C549" s="48" t="s">
        <v>1248</v>
      </c>
      <c r="D549" s="49" t="s">
        <v>1270</v>
      </c>
      <c r="E549" s="47" t="s">
        <v>844</v>
      </c>
      <c r="F549" s="56" t="s">
        <v>1275</v>
      </c>
      <c r="G549" s="51">
        <v>36.0</v>
      </c>
      <c r="H549" s="52">
        <v>60.0</v>
      </c>
      <c r="I549" s="14" t="str">
        <f t="shared" si="3"/>
        <v>Ssres146</v>
      </c>
      <c r="J549" s="7">
        <v>146.0</v>
      </c>
      <c r="L549" s="20"/>
      <c r="T549" s="18" t="s">
        <v>1276</v>
      </c>
    </row>
    <row r="550">
      <c r="A550" s="53" t="s">
        <v>705</v>
      </c>
      <c r="B550" s="47" t="s">
        <v>943</v>
      </c>
      <c r="C550" s="48" t="s">
        <v>1248</v>
      </c>
      <c r="D550" s="47" t="s">
        <v>1277</v>
      </c>
      <c r="E550" s="47" t="s">
        <v>844</v>
      </c>
      <c r="F550" s="54" t="s">
        <v>1278</v>
      </c>
      <c r="G550" s="51">
        <v>36.0</v>
      </c>
      <c r="H550" s="52">
        <v>60.0</v>
      </c>
      <c r="I550" s="14" t="str">
        <f t="shared" si="3"/>
        <v>SsCom147</v>
      </c>
      <c r="J550" s="7">
        <v>147.0</v>
      </c>
      <c r="L550" s="20"/>
      <c r="T550" s="18" t="s">
        <v>1279</v>
      </c>
    </row>
    <row r="551">
      <c r="A551" s="53" t="s">
        <v>705</v>
      </c>
      <c r="B551" s="47" t="s">
        <v>943</v>
      </c>
      <c r="C551" s="48" t="s">
        <v>1248</v>
      </c>
      <c r="D551" s="47" t="s">
        <v>1277</v>
      </c>
      <c r="E551" s="47" t="s">
        <v>844</v>
      </c>
      <c r="F551" s="54" t="s">
        <v>1280</v>
      </c>
      <c r="G551" s="51">
        <v>36.0</v>
      </c>
      <c r="H551" s="52">
        <v>48.0</v>
      </c>
      <c r="I551" s="14" t="str">
        <f t="shared" si="3"/>
        <v>SsCom148</v>
      </c>
      <c r="J551" s="7">
        <v>148.0</v>
      </c>
      <c r="L551" s="20"/>
      <c r="T551" s="18" t="s">
        <v>1281</v>
      </c>
    </row>
    <row r="552">
      <c r="A552" s="53" t="s">
        <v>705</v>
      </c>
      <c r="B552" s="47" t="s">
        <v>943</v>
      </c>
      <c r="C552" s="48" t="s">
        <v>1248</v>
      </c>
      <c r="D552" s="47" t="s">
        <v>1277</v>
      </c>
      <c r="E552" s="47" t="s">
        <v>844</v>
      </c>
      <c r="F552" s="54" t="s">
        <v>1282</v>
      </c>
      <c r="G552" s="51">
        <v>48.0</v>
      </c>
      <c r="H552" s="52">
        <v>60.0</v>
      </c>
      <c r="I552" s="14" t="str">
        <f t="shared" si="3"/>
        <v>SsCom149</v>
      </c>
      <c r="J552" s="7">
        <v>149.0</v>
      </c>
      <c r="L552" s="20"/>
      <c r="T552" s="18" t="s">
        <v>1283</v>
      </c>
    </row>
    <row r="553">
      <c r="A553" s="53" t="s">
        <v>705</v>
      </c>
      <c r="B553" s="47" t="s">
        <v>943</v>
      </c>
      <c r="C553" s="48" t="s">
        <v>1248</v>
      </c>
      <c r="D553" s="47" t="s">
        <v>1284</v>
      </c>
      <c r="E553" s="47" t="s">
        <v>844</v>
      </c>
      <c r="F553" s="54" t="s">
        <v>1285</v>
      </c>
      <c r="G553" s="51">
        <v>24.0</v>
      </c>
      <c r="H553" s="52">
        <v>36.0</v>
      </c>
      <c r="I553" s="14" t="str">
        <f t="shared" si="3"/>
        <v>SsFai150</v>
      </c>
      <c r="J553" s="7">
        <v>150.0</v>
      </c>
      <c r="L553" s="20"/>
      <c r="T553" s="18" t="s">
        <v>1286</v>
      </c>
    </row>
    <row r="554">
      <c r="A554" s="53" t="s">
        <v>705</v>
      </c>
      <c r="B554" s="47" t="s">
        <v>943</v>
      </c>
      <c r="C554" s="48" t="s">
        <v>1248</v>
      </c>
      <c r="D554" s="47" t="s">
        <v>1284</v>
      </c>
      <c r="E554" s="47" t="s">
        <v>844</v>
      </c>
      <c r="F554" s="54" t="s">
        <v>1287</v>
      </c>
      <c r="G554" s="51">
        <v>36.0</v>
      </c>
      <c r="H554" s="52">
        <v>48.0</v>
      </c>
      <c r="I554" s="14" t="str">
        <f t="shared" si="3"/>
        <v>SsFai151</v>
      </c>
      <c r="J554" s="7">
        <v>151.0</v>
      </c>
      <c r="L554" s="20"/>
      <c r="T554" s="18" t="s">
        <v>1288</v>
      </c>
    </row>
    <row r="555">
      <c r="A555" s="53" t="s">
        <v>705</v>
      </c>
      <c r="B555" s="47" t="s">
        <v>943</v>
      </c>
      <c r="C555" s="48" t="s">
        <v>1248</v>
      </c>
      <c r="D555" s="47" t="s">
        <v>1284</v>
      </c>
      <c r="E555" s="47" t="s">
        <v>844</v>
      </c>
      <c r="F555" s="54" t="s">
        <v>1289</v>
      </c>
      <c r="G555" s="51">
        <v>36.0</v>
      </c>
      <c r="H555" s="52">
        <v>60.0</v>
      </c>
      <c r="I555" s="14" t="str">
        <f t="shared" si="3"/>
        <v>SsFai152</v>
      </c>
      <c r="J555" s="7">
        <v>152.0</v>
      </c>
      <c r="L555" s="20"/>
      <c r="T555" s="18" t="s">
        <v>1290</v>
      </c>
    </row>
    <row r="556">
      <c r="A556" s="53" t="s">
        <v>705</v>
      </c>
      <c r="B556" s="47" t="s">
        <v>943</v>
      </c>
      <c r="C556" s="48" t="s">
        <v>1248</v>
      </c>
      <c r="D556" s="47" t="s">
        <v>1284</v>
      </c>
      <c r="E556" s="47" t="s">
        <v>844</v>
      </c>
      <c r="F556" s="54" t="s">
        <v>1291</v>
      </c>
      <c r="G556" s="51">
        <v>48.0</v>
      </c>
      <c r="H556" s="52">
        <v>60.0</v>
      </c>
      <c r="I556" s="14" t="str">
        <f t="shared" si="3"/>
        <v>SsFai153</v>
      </c>
      <c r="J556" s="7">
        <v>153.0</v>
      </c>
      <c r="L556" s="20"/>
      <c r="T556" s="18" t="s">
        <v>1292</v>
      </c>
    </row>
    <row r="557">
      <c r="A557" s="53" t="s">
        <v>705</v>
      </c>
      <c r="B557" s="47" t="s">
        <v>943</v>
      </c>
      <c r="C557" s="48" t="s">
        <v>1248</v>
      </c>
      <c r="D557" s="47" t="s">
        <v>1293</v>
      </c>
      <c r="E557" s="47" t="s">
        <v>844</v>
      </c>
      <c r="F557" s="61" t="s">
        <v>1294</v>
      </c>
      <c r="G557" s="51">
        <v>36.0</v>
      </c>
      <c r="H557" s="52">
        <v>48.0</v>
      </c>
      <c r="I557" s="14" t="str">
        <f t="shared" si="3"/>
        <v>Ssres154</v>
      </c>
      <c r="J557" s="7">
        <v>154.0</v>
      </c>
      <c r="L557" s="20"/>
      <c r="T557" s="18" t="s">
        <v>1295</v>
      </c>
    </row>
    <row r="558">
      <c r="A558" s="53" t="s">
        <v>705</v>
      </c>
      <c r="B558" s="47" t="s">
        <v>943</v>
      </c>
      <c r="C558" s="48" t="s">
        <v>1248</v>
      </c>
      <c r="D558" s="47" t="s">
        <v>1293</v>
      </c>
      <c r="E558" s="47" t="s">
        <v>844</v>
      </c>
      <c r="F558" s="61" t="s">
        <v>1296</v>
      </c>
      <c r="G558" s="51">
        <v>48.0</v>
      </c>
      <c r="H558" s="52">
        <v>60.0</v>
      </c>
      <c r="I558" s="14" t="str">
        <f t="shared" si="3"/>
        <v>Ssres155</v>
      </c>
      <c r="J558" s="7">
        <v>155.0</v>
      </c>
      <c r="L558" s="20"/>
      <c r="T558" s="18" t="s">
        <v>1297</v>
      </c>
    </row>
    <row r="559">
      <c r="A559" s="53" t="s">
        <v>705</v>
      </c>
      <c r="B559" s="47" t="s">
        <v>943</v>
      </c>
      <c r="C559" s="48" t="s">
        <v>1248</v>
      </c>
      <c r="D559" s="47" t="s">
        <v>1293</v>
      </c>
      <c r="E559" s="47" t="s">
        <v>844</v>
      </c>
      <c r="F559" s="54" t="s">
        <v>1298</v>
      </c>
      <c r="G559" s="51">
        <v>48.0</v>
      </c>
      <c r="H559" s="52">
        <v>60.0</v>
      </c>
      <c r="I559" s="14" t="str">
        <f t="shared" si="3"/>
        <v>Ssres156</v>
      </c>
      <c r="J559" s="7">
        <v>156.0</v>
      </c>
      <c r="L559" s="20"/>
      <c r="T559" s="18" t="s">
        <v>1299</v>
      </c>
    </row>
    <row r="560">
      <c r="A560" s="53" t="s">
        <v>705</v>
      </c>
      <c r="B560" s="47" t="s">
        <v>943</v>
      </c>
      <c r="C560" s="48" t="s">
        <v>1248</v>
      </c>
      <c r="D560" s="47" t="s">
        <v>1293</v>
      </c>
      <c r="E560" s="47" t="s">
        <v>844</v>
      </c>
      <c r="F560" s="54" t="s">
        <v>1300</v>
      </c>
      <c r="G560" s="51">
        <v>48.0</v>
      </c>
      <c r="H560" s="52">
        <v>60.0</v>
      </c>
      <c r="I560" s="14" t="str">
        <f t="shared" si="3"/>
        <v>Ssres157</v>
      </c>
      <c r="J560" s="7">
        <v>157.0</v>
      </c>
      <c r="L560" s="20"/>
      <c r="T560" s="18" t="s">
        <v>1301</v>
      </c>
    </row>
    <row r="561">
      <c r="A561" s="53" t="s">
        <v>705</v>
      </c>
      <c r="B561" s="47" t="s">
        <v>943</v>
      </c>
      <c r="C561" s="48" t="s">
        <v>1248</v>
      </c>
      <c r="D561" s="47" t="s">
        <v>1293</v>
      </c>
      <c r="E561" s="47" t="s">
        <v>844</v>
      </c>
      <c r="F561" s="54" t="s">
        <v>1302</v>
      </c>
      <c r="G561" s="51">
        <v>60.0</v>
      </c>
      <c r="H561" s="52">
        <v>72.0</v>
      </c>
      <c r="I561" s="14" t="str">
        <f t="shared" si="3"/>
        <v>Ssres158</v>
      </c>
      <c r="J561" s="7">
        <v>158.0</v>
      </c>
      <c r="L561" s="20"/>
      <c r="T561" s="18" t="s">
        <v>1303</v>
      </c>
    </row>
    <row r="562">
      <c r="A562" s="53" t="s">
        <v>705</v>
      </c>
      <c r="B562" s="47" t="s">
        <v>943</v>
      </c>
      <c r="C562" s="48" t="s">
        <v>1248</v>
      </c>
      <c r="D562" s="47" t="s">
        <v>1304</v>
      </c>
      <c r="E562" s="47" t="s">
        <v>844</v>
      </c>
      <c r="F562" s="54" t="s">
        <v>1305</v>
      </c>
      <c r="G562" s="51">
        <v>36.0</v>
      </c>
      <c r="H562" s="52">
        <v>60.0</v>
      </c>
      <c r="I562" s="14" t="str">
        <f t="shared" si="3"/>
        <v>SsGen159</v>
      </c>
      <c r="J562" s="7">
        <v>159.0</v>
      </c>
      <c r="L562" s="20"/>
      <c r="T562" s="18" t="s">
        <v>1306</v>
      </c>
    </row>
    <row r="563">
      <c r="A563" s="53" t="s">
        <v>705</v>
      </c>
      <c r="B563" s="47" t="s">
        <v>943</v>
      </c>
      <c r="C563" s="48" t="s">
        <v>1248</v>
      </c>
      <c r="D563" s="47" t="s">
        <v>1304</v>
      </c>
      <c r="E563" s="47" t="s">
        <v>844</v>
      </c>
      <c r="F563" s="54" t="s">
        <v>1307</v>
      </c>
      <c r="G563" s="51">
        <v>36.0</v>
      </c>
      <c r="H563" s="52">
        <v>60.0</v>
      </c>
      <c r="I563" s="14" t="str">
        <f t="shared" si="3"/>
        <v>SsGen160</v>
      </c>
      <c r="J563" s="7">
        <v>160.0</v>
      </c>
      <c r="L563" s="20"/>
      <c r="T563" s="18" t="s">
        <v>1308</v>
      </c>
    </row>
    <row r="564">
      <c r="A564" s="53" t="s">
        <v>705</v>
      </c>
      <c r="B564" s="47" t="s">
        <v>943</v>
      </c>
      <c r="C564" s="48" t="s">
        <v>1248</v>
      </c>
      <c r="D564" s="47" t="s">
        <v>1304</v>
      </c>
      <c r="E564" s="47" t="s">
        <v>844</v>
      </c>
      <c r="F564" s="54" t="s">
        <v>1309</v>
      </c>
      <c r="G564" s="51">
        <v>60.0</v>
      </c>
      <c r="H564" s="52">
        <v>84.0</v>
      </c>
      <c r="I564" s="14" t="str">
        <f t="shared" si="3"/>
        <v>SsGen161</v>
      </c>
      <c r="J564" s="7">
        <v>161.0</v>
      </c>
      <c r="L564" s="20"/>
      <c r="T564" s="18" t="s">
        <v>1310</v>
      </c>
    </row>
    <row r="565">
      <c r="A565" s="53" t="s">
        <v>705</v>
      </c>
      <c r="B565" s="47" t="s">
        <v>943</v>
      </c>
      <c r="C565" s="48" t="s">
        <v>1248</v>
      </c>
      <c r="D565" s="47" t="s">
        <v>1311</v>
      </c>
      <c r="E565" s="47" t="s">
        <v>844</v>
      </c>
      <c r="F565" s="54" t="s">
        <v>1287</v>
      </c>
      <c r="G565" s="51">
        <v>18.0</v>
      </c>
      <c r="H565" s="52">
        <v>36.0</v>
      </c>
      <c r="I565" s="14" t="str">
        <f t="shared" si="3"/>
        <v>SsSha162</v>
      </c>
      <c r="J565" s="7">
        <v>162.0</v>
      </c>
      <c r="L565" s="20"/>
      <c r="T565" s="18" t="s">
        <v>1312</v>
      </c>
    </row>
    <row r="566">
      <c r="A566" s="53" t="s">
        <v>705</v>
      </c>
      <c r="B566" s="47" t="s">
        <v>943</v>
      </c>
      <c r="C566" s="48" t="s">
        <v>1248</v>
      </c>
      <c r="D566" s="47" t="s">
        <v>1311</v>
      </c>
      <c r="E566" s="47" t="s">
        <v>844</v>
      </c>
      <c r="F566" s="54" t="s">
        <v>1313</v>
      </c>
      <c r="G566" s="51">
        <v>36.0</v>
      </c>
      <c r="H566" s="52">
        <v>48.0</v>
      </c>
      <c r="I566" s="14" t="str">
        <f t="shared" si="3"/>
        <v>SsSha163</v>
      </c>
      <c r="J566" s="7">
        <v>163.0</v>
      </c>
      <c r="L566" s="20"/>
      <c r="T566" s="18" t="s">
        <v>1314</v>
      </c>
    </row>
    <row r="567">
      <c r="A567" s="53" t="s">
        <v>705</v>
      </c>
      <c r="B567" s="47" t="s">
        <v>943</v>
      </c>
      <c r="C567" s="48" t="s">
        <v>1248</v>
      </c>
      <c r="D567" s="47" t="s">
        <v>1311</v>
      </c>
      <c r="E567" s="47" t="s">
        <v>844</v>
      </c>
      <c r="F567" s="57" t="s">
        <v>1315</v>
      </c>
      <c r="G567" s="51">
        <v>36.0</v>
      </c>
      <c r="H567" s="52">
        <v>60.0</v>
      </c>
      <c r="I567" s="14" t="str">
        <f t="shared" si="3"/>
        <v>SsSha164</v>
      </c>
      <c r="J567" s="7">
        <v>164.0</v>
      </c>
      <c r="L567" s="20"/>
      <c r="T567" s="18" t="s">
        <v>1316</v>
      </c>
    </row>
    <row r="568">
      <c r="A568" s="53" t="s">
        <v>705</v>
      </c>
      <c r="B568" s="47" t="s">
        <v>943</v>
      </c>
      <c r="C568" s="48" t="s">
        <v>1248</v>
      </c>
      <c r="D568" s="47" t="s">
        <v>1317</v>
      </c>
      <c r="E568" s="47" t="s">
        <v>844</v>
      </c>
      <c r="F568" s="54" t="s">
        <v>1318</v>
      </c>
      <c r="G568" s="51">
        <v>36.0</v>
      </c>
      <c r="H568" s="52">
        <v>60.0</v>
      </c>
      <c r="I568" s="14" t="str">
        <f t="shared" si="3"/>
        <v>SsSha165</v>
      </c>
      <c r="J568" s="7">
        <v>165.0</v>
      </c>
      <c r="L568" s="20"/>
      <c r="T568" s="18" t="s">
        <v>1319</v>
      </c>
    </row>
    <row r="569">
      <c r="A569" s="53" t="s">
        <v>705</v>
      </c>
      <c r="B569" s="47" t="s">
        <v>943</v>
      </c>
      <c r="C569" s="48" t="s">
        <v>1248</v>
      </c>
      <c r="D569" s="47" t="s">
        <v>1317</v>
      </c>
      <c r="E569" s="47" t="s">
        <v>844</v>
      </c>
      <c r="F569" s="54" t="s">
        <v>1320</v>
      </c>
      <c r="G569" s="51">
        <v>48.0</v>
      </c>
      <c r="H569" s="52">
        <v>72.0</v>
      </c>
      <c r="I569" s="14" t="str">
        <f t="shared" si="3"/>
        <v>SsSha166</v>
      </c>
      <c r="J569" s="7">
        <v>166.0</v>
      </c>
      <c r="L569" s="20"/>
      <c r="T569" s="18" t="s">
        <v>1321</v>
      </c>
    </row>
    <row r="570">
      <c r="A570" s="53" t="s">
        <v>705</v>
      </c>
      <c r="B570" s="47" t="s">
        <v>943</v>
      </c>
      <c r="C570" s="48" t="s">
        <v>1248</v>
      </c>
      <c r="D570" s="47" t="s">
        <v>1322</v>
      </c>
      <c r="E570" s="50" t="s">
        <v>1323</v>
      </c>
      <c r="F570" s="54" t="s">
        <v>1324</v>
      </c>
      <c r="G570" s="51">
        <v>48.0</v>
      </c>
      <c r="H570" s="52">
        <v>60.0</v>
      </c>
      <c r="I570" s="14" t="str">
        <f t="shared" si="3"/>
        <v>SsCha167</v>
      </c>
      <c r="J570" s="7">
        <v>167.0</v>
      </c>
      <c r="L570" s="20"/>
      <c r="T570" s="18" t="s">
        <v>1325</v>
      </c>
    </row>
    <row r="571">
      <c r="A571" s="53" t="s">
        <v>705</v>
      </c>
      <c r="B571" s="47" t="s">
        <v>943</v>
      </c>
      <c r="C571" s="48" t="s">
        <v>1248</v>
      </c>
      <c r="D571" s="47" t="s">
        <v>1322</v>
      </c>
      <c r="E571" s="50" t="s">
        <v>1323</v>
      </c>
      <c r="F571" s="54" t="s">
        <v>1326</v>
      </c>
      <c r="G571" s="51">
        <v>48.0</v>
      </c>
      <c r="H571" s="52">
        <v>72.0</v>
      </c>
      <c r="I571" s="14" t="str">
        <f t="shared" si="3"/>
        <v>SsCha168</v>
      </c>
      <c r="J571" s="7">
        <v>168.0</v>
      </c>
      <c r="L571" s="20"/>
      <c r="T571" s="18" t="s">
        <v>1327</v>
      </c>
    </row>
    <row r="572">
      <c r="A572" s="53" t="s">
        <v>705</v>
      </c>
      <c r="B572" s="47" t="s">
        <v>943</v>
      </c>
      <c r="C572" s="48" t="s">
        <v>1248</v>
      </c>
      <c r="D572" s="47" t="s">
        <v>1322</v>
      </c>
      <c r="E572" s="50" t="s">
        <v>1328</v>
      </c>
      <c r="F572" s="54" t="s">
        <v>1329</v>
      </c>
      <c r="G572" s="51">
        <v>48.0</v>
      </c>
      <c r="H572" s="52">
        <v>60.0</v>
      </c>
      <c r="I572" s="14" t="str">
        <f t="shared" si="3"/>
        <v>SsCha169</v>
      </c>
      <c r="J572" s="7">
        <v>169.0</v>
      </c>
      <c r="L572" s="20"/>
      <c r="T572" s="18" t="s">
        <v>1330</v>
      </c>
    </row>
    <row r="573">
      <c r="A573" s="53" t="s">
        <v>705</v>
      </c>
      <c r="B573" s="47" t="s">
        <v>943</v>
      </c>
      <c r="C573" s="48" t="s">
        <v>1248</v>
      </c>
      <c r="D573" s="47" t="s">
        <v>1322</v>
      </c>
      <c r="E573" s="50" t="s">
        <v>1328</v>
      </c>
      <c r="F573" s="54" t="s">
        <v>1331</v>
      </c>
      <c r="G573" s="51">
        <v>48.0</v>
      </c>
      <c r="H573" s="52">
        <v>72.0</v>
      </c>
      <c r="I573" s="14" t="str">
        <f t="shared" si="3"/>
        <v>SsCha170</v>
      </c>
      <c r="J573" s="7">
        <v>170.0</v>
      </c>
      <c r="L573" s="20"/>
      <c r="T573" s="18" t="s">
        <v>1332</v>
      </c>
    </row>
    <row r="574">
      <c r="A574" s="53" t="s">
        <v>705</v>
      </c>
      <c r="B574" s="47" t="s">
        <v>943</v>
      </c>
      <c r="C574" s="48" t="s">
        <v>1248</v>
      </c>
      <c r="D574" s="47" t="s">
        <v>1322</v>
      </c>
      <c r="E574" s="50" t="s">
        <v>1328</v>
      </c>
      <c r="F574" s="54" t="s">
        <v>1333</v>
      </c>
      <c r="G574" s="51">
        <v>48.0</v>
      </c>
      <c r="H574" s="52">
        <v>72.0</v>
      </c>
      <c r="I574" s="14" t="str">
        <f t="shared" si="3"/>
        <v>SsCha171</v>
      </c>
      <c r="J574" s="7">
        <v>171.0</v>
      </c>
      <c r="L574" s="20"/>
      <c r="T574" s="18" t="s">
        <v>1334</v>
      </c>
    </row>
    <row r="575">
      <c r="A575" s="53" t="s">
        <v>705</v>
      </c>
      <c r="B575" s="47" t="s">
        <v>943</v>
      </c>
      <c r="C575" s="48" t="s">
        <v>1248</v>
      </c>
      <c r="D575" s="47" t="s">
        <v>1322</v>
      </c>
      <c r="E575" s="50" t="s">
        <v>1335</v>
      </c>
      <c r="F575" s="54" t="s">
        <v>1336</v>
      </c>
      <c r="G575" s="51">
        <v>36.0</v>
      </c>
      <c r="H575" s="52">
        <v>48.0</v>
      </c>
      <c r="I575" s="14" t="str">
        <f t="shared" si="3"/>
        <v>SsCha172</v>
      </c>
      <c r="J575" s="7">
        <v>172.0</v>
      </c>
      <c r="L575" s="20"/>
      <c r="T575" s="18" t="s">
        <v>1337</v>
      </c>
    </row>
    <row r="576">
      <c r="A576" s="53" t="s">
        <v>705</v>
      </c>
      <c r="B576" s="47" t="s">
        <v>943</v>
      </c>
      <c r="C576" s="48" t="s">
        <v>1248</v>
      </c>
      <c r="D576" s="47" t="s">
        <v>1322</v>
      </c>
      <c r="E576" s="50" t="s">
        <v>1335</v>
      </c>
      <c r="F576" s="54" t="s">
        <v>1338</v>
      </c>
      <c r="G576" s="51">
        <v>24.0</v>
      </c>
      <c r="H576" s="52">
        <v>48.0</v>
      </c>
      <c r="I576" s="14" t="str">
        <f t="shared" si="3"/>
        <v>SsCha173</v>
      </c>
      <c r="J576" s="7">
        <v>173.0</v>
      </c>
      <c r="L576" s="20"/>
      <c r="T576" s="18" t="s">
        <v>1339</v>
      </c>
    </row>
    <row r="577">
      <c r="A577" s="53" t="s">
        <v>705</v>
      </c>
      <c r="B577" s="47" t="s">
        <v>943</v>
      </c>
      <c r="C577" s="48" t="s">
        <v>1248</v>
      </c>
      <c r="D577" s="47" t="s">
        <v>1322</v>
      </c>
      <c r="E577" s="50" t="s">
        <v>1335</v>
      </c>
      <c r="F577" s="54" t="s">
        <v>1340</v>
      </c>
      <c r="G577" s="51">
        <v>48.0</v>
      </c>
      <c r="H577" s="52">
        <v>60.0</v>
      </c>
      <c r="I577" s="14" t="str">
        <f t="shared" si="3"/>
        <v>SsCha174</v>
      </c>
      <c r="J577" s="7">
        <v>174.0</v>
      </c>
      <c r="L577" s="20"/>
      <c r="T577" s="18" t="s">
        <v>1341</v>
      </c>
    </row>
    <row r="578">
      <c r="A578" s="53" t="s">
        <v>705</v>
      </c>
      <c r="B578" s="47" t="s">
        <v>943</v>
      </c>
      <c r="C578" s="48" t="s">
        <v>1248</v>
      </c>
      <c r="D578" s="47" t="s">
        <v>1322</v>
      </c>
      <c r="E578" s="50" t="s">
        <v>1335</v>
      </c>
      <c r="F578" s="54" t="s">
        <v>1342</v>
      </c>
      <c r="G578" s="51">
        <v>36.0</v>
      </c>
      <c r="H578" s="52">
        <v>60.0</v>
      </c>
      <c r="I578" s="14" t="str">
        <f t="shared" si="3"/>
        <v>SsCha175</v>
      </c>
      <c r="J578" s="7">
        <v>175.0</v>
      </c>
      <c r="L578" s="20"/>
      <c r="T578" s="18" t="s">
        <v>1343</v>
      </c>
    </row>
    <row r="579">
      <c r="A579" s="53" t="s">
        <v>705</v>
      </c>
      <c r="B579" s="47" t="s">
        <v>943</v>
      </c>
      <c r="C579" s="48" t="s">
        <v>1248</v>
      </c>
      <c r="D579" s="47" t="s">
        <v>1322</v>
      </c>
      <c r="E579" s="50" t="s">
        <v>1335</v>
      </c>
      <c r="F579" s="54" t="s">
        <v>1344</v>
      </c>
      <c r="G579" s="51">
        <v>36.0</v>
      </c>
      <c r="H579" s="52">
        <v>60.0</v>
      </c>
      <c r="I579" s="14" t="str">
        <f t="shared" si="3"/>
        <v>SsCha176</v>
      </c>
      <c r="J579" s="7">
        <v>176.0</v>
      </c>
      <c r="L579" s="20"/>
      <c r="T579" s="18" t="s">
        <v>1345</v>
      </c>
    </row>
    <row r="580">
      <c r="A580" s="53" t="s">
        <v>705</v>
      </c>
      <c r="B580" s="47" t="s">
        <v>943</v>
      </c>
      <c r="C580" s="48" t="s">
        <v>1248</v>
      </c>
      <c r="D580" s="47" t="s">
        <v>1322</v>
      </c>
      <c r="E580" s="50" t="s">
        <v>1335</v>
      </c>
      <c r="F580" s="54" t="s">
        <v>1346</v>
      </c>
      <c r="G580" s="51">
        <v>36.0</v>
      </c>
      <c r="H580" s="52">
        <v>60.0</v>
      </c>
      <c r="I580" s="14" t="str">
        <f t="shared" si="3"/>
        <v>SsCha177</v>
      </c>
      <c r="J580" s="7">
        <v>177.0</v>
      </c>
      <c r="L580" s="20"/>
      <c r="T580" s="18" t="s">
        <v>1347</v>
      </c>
    </row>
    <row r="581">
      <c r="A581" s="53" t="s">
        <v>705</v>
      </c>
      <c r="B581" s="47" t="s">
        <v>943</v>
      </c>
      <c r="C581" s="48" t="s">
        <v>1248</v>
      </c>
      <c r="D581" s="47" t="s">
        <v>1322</v>
      </c>
      <c r="E581" s="50" t="s">
        <v>1335</v>
      </c>
      <c r="F581" s="54" t="s">
        <v>1348</v>
      </c>
      <c r="G581" s="51">
        <v>48.0</v>
      </c>
      <c r="H581" s="52">
        <v>72.0</v>
      </c>
      <c r="I581" s="14" t="str">
        <f t="shared" si="3"/>
        <v>SsCha178</v>
      </c>
      <c r="J581" s="7">
        <v>178.0</v>
      </c>
      <c r="L581" s="20"/>
      <c r="T581" s="18" t="s">
        <v>1349</v>
      </c>
    </row>
    <row r="582">
      <c r="A582" s="53" t="s">
        <v>366</v>
      </c>
      <c r="B582" s="47" t="s">
        <v>943</v>
      </c>
      <c r="C582" s="48" t="s">
        <v>1248</v>
      </c>
      <c r="D582" s="47" t="s">
        <v>1322</v>
      </c>
      <c r="E582" s="50" t="s">
        <v>1350</v>
      </c>
      <c r="F582" s="54" t="s">
        <v>1351</v>
      </c>
      <c r="G582" s="51">
        <v>24.0</v>
      </c>
      <c r="H582" s="52">
        <v>36.0</v>
      </c>
      <c r="I582" s="14" t="str">
        <f t="shared" si="3"/>
        <v>SsCha179</v>
      </c>
      <c r="J582" s="7">
        <v>179.0</v>
      </c>
      <c r="L582" s="20"/>
      <c r="T582" s="18" t="s">
        <v>1352</v>
      </c>
    </row>
    <row r="583">
      <c r="A583" s="53" t="s">
        <v>366</v>
      </c>
      <c r="B583" s="47" t="s">
        <v>943</v>
      </c>
      <c r="C583" s="48" t="s">
        <v>1248</v>
      </c>
      <c r="D583" s="47" t="s">
        <v>1322</v>
      </c>
      <c r="E583" s="50" t="s">
        <v>1350</v>
      </c>
      <c r="F583" s="54" t="s">
        <v>1353</v>
      </c>
      <c r="G583" s="51">
        <v>36.0</v>
      </c>
      <c r="H583" s="52">
        <v>60.0</v>
      </c>
      <c r="I583" s="14" t="str">
        <f t="shared" si="3"/>
        <v>SsCha180</v>
      </c>
      <c r="J583" s="7">
        <v>180.0</v>
      </c>
      <c r="L583" s="20"/>
      <c r="T583" s="18" t="s">
        <v>1354</v>
      </c>
    </row>
    <row r="584">
      <c r="A584" s="53" t="s">
        <v>366</v>
      </c>
      <c r="B584" s="47" t="s">
        <v>943</v>
      </c>
      <c r="C584" s="48" t="s">
        <v>1248</v>
      </c>
      <c r="D584" s="47" t="s">
        <v>1322</v>
      </c>
      <c r="E584" s="50" t="s">
        <v>1350</v>
      </c>
      <c r="F584" s="54" t="s">
        <v>1355</v>
      </c>
      <c r="G584" s="51">
        <v>60.0</v>
      </c>
      <c r="H584" s="52">
        <v>72.0</v>
      </c>
      <c r="I584" s="14" t="str">
        <f t="shared" si="3"/>
        <v>SsCha181</v>
      </c>
      <c r="J584" s="7">
        <v>181.0</v>
      </c>
      <c r="L584" s="20"/>
      <c r="T584" s="18" t="s">
        <v>1356</v>
      </c>
    </row>
    <row r="585">
      <c r="A585" s="53" t="s">
        <v>366</v>
      </c>
      <c r="B585" s="47" t="s">
        <v>943</v>
      </c>
      <c r="C585" s="48" t="s">
        <v>1248</v>
      </c>
      <c r="D585" s="47" t="s">
        <v>1322</v>
      </c>
      <c r="E585" s="50" t="s">
        <v>1350</v>
      </c>
      <c r="F585" s="54" t="s">
        <v>1357</v>
      </c>
      <c r="G585" s="51">
        <v>60.0</v>
      </c>
      <c r="H585" s="52">
        <v>72.0</v>
      </c>
      <c r="I585" s="14" t="str">
        <f t="shared" si="3"/>
        <v>SsCha182</v>
      </c>
      <c r="J585" s="7">
        <v>182.0</v>
      </c>
      <c r="L585" s="20"/>
      <c r="T585" s="18" t="s">
        <v>1358</v>
      </c>
    </row>
    <row r="586">
      <c r="A586" s="53" t="s">
        <v>366</v>
      </c>
      <c r="B586" s="47" t="s">
        <v>943</v>
      </c>
      <c r="C586" s="48" t="s">
        <v>1248</v>
      </c>
      <c r="D586" s="47" t="s">
        <v>1322</v>
      </c>
      <c r="E586" s="50" t="s">
        <v>1350</v>
      </c>
      <c r="F586" s="54" t="s">
        <v>1359</v>
      </c>
      <c r="G586" s="51">
        <v>60.0</v>
      </c>
      <c r="H586" s="52">
        <v>72.0</v>
      </c>
      <c r="I586" s="14" t="str">
        <f t="shared" si="3"/>
        <v>SsCha183</v>
      </c>
      <c r="J586" s="7">
        <v>183.0</v>
      </c>
      <c r="L586" s="20"/>
      <c r="T586" s="18" t="s">
        <v>1360</v>
      </c>
    </row>
    <row r="587">
      <c r="A587" s="53" t="s">
        <v>366</v>
      </c>
      <c r="B587" s="47" t="s">
        <v>943</v>
      </c>
      <c r="C587" s="48" t="s">
        <v>1248</v>
      </c>
      <c r="D587" s="47" t="s">
        <v>1322</v>
      </c>
      <c r="E587" s="50" t="s">
        <v>1350</v>
      </c>
      <c r="F587" s="54" t="s">
        <v>1361</v>
      </c>
      <c r="G587" s="51">
        <v>72.0</v>
      </c>
      <c r="H587" s="52">
        <v>84.0</v>
      </c>
      <c r="I587" s="14" t="str">
        <f t="shared" si="3"/>
        <v>SsCha184</v>
      </c>
      <c r="J587" s="7">
        <v>184.0</v>
      </c>
      <c r="L587" s="20"/>
      <c r="T587" s="18" t="s">
        <v>1362</v>
      </c>
    </row>
    <row r="588">
      <c r="A588" s="53" t="s">
        <v>705</v>
      </c>
      <c r="B588" s="47" t="s">
        <v>943</v>
      </c>
      <c r="C588" s="48" t="s">
        <v>1248</v>
      </c>
      <c r="D588" s="47" t="s">
        <v>1322</v>
      </c>
      <c r="E588" s="50" t="s">
        <v>1363</v>
      </c>
      <c r="F588" s="5" t="s">
        <v>1364</v>
      </c>
      <c r="G588" s="51">
        <v>18.0</v>
      </c>
      <c r="H588" s="52">
        <v>36.0</v>
      </c>
      <c r="I588" s="14" t="str">
        <f t="shared" si="3"/>
        <v>SsCha185</v>
      </c>
      <c r="J588" s="7">
        <v>185.0</v>
      </c>
      <c r="L588" s="20"/>
      <c r="T588" s="18" t="s">
        <v>1365</v>
      </c>
    </row>
    <row r="589">
      <c r="A589" s="53" t="s">
        <v>705</v>
      </c>
      <c r="B589" s="47" t="s">
        <v>943</v>
      </c>
      <c r="C589" s="48" t="s">
        <v>1248</v>
      </c>
      <c r="D589" s="47" t="s">
        <v>1322</v>
      </c>
      <c r="E589" s="50" t="s">
        <v>1363</v>
      </c>
      <c r="F589" s="54" t="s">
        <v>1340</v>
      </c>
      <c r="G589" s="51">
        <v>18.0</v>
      </c>
      <c r="H589" s="52">
        <v>36.0</v>
      </c>
      <c r="I589" s="14" t="str">
        <f t="shared" si="3"/>
        <v>SsCha186</v>
      </c>
      <c r="J589" s="7">
        <v>186.0</v>
      </c>
      <c r="L589" s="20"/>
      <c r="T589" s="18" t="s">
        <v>1366</v>
      </c>
    </row>
    <row r="590">
      <c r="A590" s="53" t="s">
        <v>705</v>
      </c>
      <c r="B590" s="47" t="s">
        <v>943</v>
      </c>
      <c r="C590" s="48" t="s">
        <v>1248</v>
      </c>
      <c r="D590" s="47" t="s">
        <v>1322</v>
      </c>
      <c r="E590" s="50" t="s">
        <v>1363</v>
      </c>
      <c r="F590" s="54" t="s">
        <v>1367</v>
      </c>
      <c r="G590" s="51">
        <v>36.0</v>
      </c>
      <c r="H590" s="52">
        <v>48.0</v>
      </c>
      <c r="I590" s="14" t="str">
        <f t="shared" si="3"/>
        <v>SsCha187</v>
      </c>
      <c r="J590" s="7">
        <v>187.0</v>
      </c>
      <c r="L590" s="20"/>
      <c r="T590" s="18" t="s">
        <v>1368</v>
      </c>
    </row>
    <row r="591">
      <c r="A591" s="53" t="s">
        <v>705</v>
      </c>
      <c r="B591" s="47" t="s">
        <v>943</v>
      </c>
      <c r="C591" s="48" t="s">
        <v>1248</v>
      </c>
      <c r="D591" s="47" t="s">
        <v>1322</v>
      </c>
      <c r="E591" s="50" t="s">
        <v>1363</v>
      </c>
      <c r="F591" s="54" t="s">
        <v>1369</v>
      </c>
      <c r="G591" s="51">
        <v>36.0</v>
      </c>
      <c r="H591" s="52">
        <v>60.0</v>
      </c>
      <c r="I591" s="14" t="str">
        <f t="shared" si="3"/>
        <v>SsCha188</v>
      </c>
      <c r="J591" s="7">
        <v>188.0</v>
      </c>
      <c r="L591" s="20"/>
      <c r="T591" s="18" t="s">
        <v>1370</v>
      </c>
    </row>
    <row r="592">
      <c r="A592" s="53" t="s">
        <v>705</v>
      </c>
      <c r="B592" s="47" t="s">
        <v>943</v>
      </c>
      <c r="C592" s="48" t="s">
        <v>1248</v>
      </c>
      <c r="D592" s="47" t="s">
        <v>1322</v>
      </c>
      <c r="E592" s="50" t="s">
        <v>1363</v>
      </c>
      <c r="F592" s="5" t="s">
        <v>1371</v>
      </c>
      <c r="G592" s="51">
        <v>36.0</v>
      </c>
      <c r="H592" s="52">
        <v>60.0</v>
      </c>
      <c r="I592" s="14" t="str">
        <f t="shared" si="3"/>
        <v>SsCha189</v>
      </c>
      <c r="J592" s="7">
        <v>189.0</v>
      </c>
      <c r="L592" s="20"/>
      <c r="T592" s="18" t="s">
        <v>1372</v>
      </c>
    </row>
    <row r="593">
      <c r="A593" s="53" t="s">
        <v>705</v>
      </c>
      <c r="B593" s="47" t="s">
        <v>943</v>
      </c>
      <c r="C593" s="48" t="s">
        <v>1373</v>
      </c>
      <c r="D593" s="47" t="s">
        <v>1322</v>
      </c>
      <c r="E593" s="50" t="s">
        <v>1374</v>
      </c>
      <c r="F593" s="54" t="s">
        <v>1375</v>
      </c>
      <c r="G593" s="51">
        <v>36.0</v>
      </c>
      <c r="H593" s="52">
        <v>48.0</v>
      </c>
      <c r="I593" s="14" t="str">
        <f t="shared" si="3"/>
        <v>SSCha190</v>
      </c>
      <c r="J593" s="7">
        <v>190.0</v>
      </c>
      <c r="L593" s="20"/>
      <c r="T593" s="18" t="s">
        <v>1376</v>
      </c>
    </row>
    <row r="594">
      <c r="A594" s="53" t="s">
        <v>705</v>
      </c>
      <c r="B594" s="47" t="s">
        <v>943</v>
      </c>
      <c r="C594" s="48" t="s">
        <v>1373</v>
      </c>
      <c r="D594" s="47" t="s">
        <v>1322</v>
      </c>
      <c r="E594" s="50" t="s">
        <v>1374</v>
      </c>
      <c r="F594" s="54" t="s">
        <v>1377</v>
      </c>
      <c r="G594" s="51">
        <v>48.0</v>
      </c>
      <c r="H594" s="52">
        <v>72.0</v>
      </c>
      <c r="I594" s="14" t="str">
        <f t="shared" si="3"/>
        <v>SSCha191</v>
      </c>
      <c r="J594" s="7">
        <v>191.0</v>
      </c>
      <c r="L594" s="20"/>
      <c r="T594" s="18" t="s">
        <v>1378</v>
      </c>
    </row>
    <row r="595">
      <c r="A595" s="53" t="s">
        <v>705</v>
      </c>
      <c r="B595" s="47" t="s">
        <v>943</v>
      </c>
      <c r="C595" s="48" t="s">
        <v>1373</v>
      </c>
      <c r="D595" s="47" t="s">
        <v>1322</v>
      </c>
      <c r="E595" s="50" t="s">
        <v>1379</v>
      </c>
      <c r="F595" s="54" t="s">
        <v>1380</v>
      </c>
      <c r="G595" s="51">
        <v>36.0</v>
      </c>
      <c r="H595" s="52">
        <v>60.0</v>
      </c>
      <c r="I595" s="14" t="str">
        <f t="shared" si="3"/>
        <v>SSCha192</v>
      </c>
      <c r="J595" s="7">
        <v>192.0</v>
      </c>
      <c r="L595" s="20"/>
      <c r="T595" s="18" t="s">
        <v>1381</v>
      </c>
    </row>
    <row r="596">
      <c r="A596" s="53" t="s">
        <v>705</v>
      </c>
      <c r="B596" s="47" t="s">
        <v>943</v>
      </c>
      <c r="C596" s="48" t="s">
        <v>1373</v>
      </c>
      <c r="D596" s="47" t="s">
        <v>1322</v>
      </c>
      <c r="E596" s="50" t="s">
        <v>1379</v>
      </c>
      <c r="F596" s="54" t="s">
        <v>1382</v>
      </c>
      <c r="G596" s="51">
        <v>36.0</v>
      </c>
      <c r="H596" s="52">
        <v>60.0</v>
      </c>
      <c r="I596" s="14" t="str">
        <f t="shared" si="3"/>
        <v>SSCha193</v>
      </c>
      <c r="J596" s="7">
        <v>193.0</v>
      </c>
      <c r="L596" s="20"/>
      <c r="T596" s="18" t="s">
        <v>1383</v>
      </c>
    </row>
    <row r="597">
      <c r="A597" s="53" t="s">
        <v>705</v>
      </c>
      <c r="B597" s="47" t="s">
        <v>943</v>
      </c>
      <c r="C597" s="48" t="s">
        <v>1373</v>
      </c>
      <c r="D597" s="47" t="s">
        <v>1322</v>
      </c>
      <c r="E597" s="50" t="s">
        <v>1379</v>
      </c>
      <c r="F597" s="54" t="s">
        <v>1384</v>
      </c>
      <c r="G597" s="51">
        <v>48.0</v>
      </c>
      <c r="H597" s="52">
        <v>60.0</v>
      </c>
      <c r="I597" s="14" t="str">
        <f t="shared" si="3"/>
        <v>SSCha194</v>
      </c>
      <c r="J597" s="7">
        <v>194.0</v>
      </c>
      <c r="L597" s="20"/>
      <c r="T597" s="18" t="s">
        <v>1385</v>
      </c>
    </row>
    <row r="598">
      <c r="A598" s="53" t="s">
        <v>705</v>
      </c>
      <c r="B598" s="47" t="s">
        <v>943</v>
      </c>
      <c r="C598" s="48" t="s">
        <v>1248</v>
      </c>
      <c r="D598" s="47" t="s">
        <v>1386</v>
      </c>
      <c r="E598" s="47" t="s">
        <v>844</v>
      </c>
      <c r="F598" s="54" t="s">
        <v>1387</v>
      </c>
      <c r="G598" s="62">
        <v>48.0</v>
      </c>
      <c r="H598" s="63">
        <v>72.0</v>
      </c>
      <c r="I598" s="14" t="str">
        <f t="shared" si="3"/>
        <v>SsLea195</v>
      </c>
      <c r="J598" s="7">
        <v>195.0</v>
      </c>
      <c r="L598" s="20"/>
      <c r="T598" s="18" t="s">
        <v>1388</v>
      </c>
    </row>
    <row r="599">
      <c r="A599" s="53" t="s">
        <v>705</v>
      </c>
      <c r="B599" s="47" t="s">
        <v>943</v>
      </c>
      <c r="C599" s="48" t="s">
        <v>1248</v>
      </c>
      <c r="D599" s="47" t="s">
        <v>1386</v>
      </c>
      <c r="E599" s="47" t="s">
        <v>844</v>
      </c>
      <c r="F599" s="54" t="s">
        <v>1389</v>
      </c>
      <c r="G599" s="62">
        <v>48.0</v>
      </c>
      <c r="H599" s="63">
        <v>72.0</v>
      </c>
      <c r="I599" s="14" t="str">
        <f t="shared" si="3"/>
        <v>SsLea196</v>
      </c>
      <c r="J599" s="7">
        <v>196.0</v>
      </c>
      <c r="L599" s="20"/>
      <c r="T599" s="18" t="s">
        <v>1390</v>
      </c>
    </row>
    <row r="600">
      <c r="A600" s="53" t="s">
        <v>705</v>
      </c>
      <c r="B600" s="47" t="s">
        <v>943</v>
      </c>
      <c r="C600" s="48" t="s">
        <v>1248</v>
      </c>
      <c r="D600" s="47" t="s">
        <v>1386</v>
      </c>
      <c r="E600" s="47" t="s">
        <v>844</v>
      </c>
      <c r="F600" s="54" t="s">
        <v>1391</v>
      </c>
      <c r="G600" s="62">
        <v>48.0</v>
      </c>
      <c r="H600" s="63">
        <v>72.0</v>
      </c>
      <c r="I600" s="14" t="str">
        <f t="shared" si="3"/>
        <v>SsLea197</v>
      </c>
      <c r="J600" s="7">
        <v>197.0</v>
      </c>
      <c r="L600" s="20"/>
      <c r="T600" s="18" t="s">
        <v>1392</v>
      </c>
    </row>
    <row r="601">
      <c r="A601" s="53" t="s">
        <v>705</v>
      </c>
      <c r="B601" s="47" t="s">
        <v>943</v>
      </c>
      <c r="C601" s="48" t="s">
        <v>1248</v>
      </c>
      <c r="D601" s="47" t="s">
        <v>1386</v>
      </c>
      <c r="E601" s="47" t="s">
        <v>844</v>
      </c>
      <c r="F601" s="54" t="s">
        <v>1393</v>
      </c>
      <c r="G601" s="62">
        <v>60.0</v>
      </c>
      <c r="H601" s="63">
        <v>72.0</v>
      </c>
      <c r="I601" s="14" t="str">
        <f t="shared" si="3"/>
        <v>SsLea198</v>
      </c>
      <c r="J601" s="7">
        <v>198.0</v>
      </c>
      <c r="L601" s="20"/>
      <c r="T601" s="18" t="s">
        <v>1394</v>
      </c>
    </row>
    <row r="602">
      <c r="A602" s="53" t="s">
        <v>705</v>
      </c>
      <c r="B602" s="47" t="s">
        <v>943</v>
      </c>
      <c r="C602" s="48" t="s">
        <v>1248</v>
      </c>
      <c r="D602" s="47" t="s">
        <v>1395</v>
      </c>
      <c r="E602" s="47" t="s">
        <v>844</v>
      </c>
      <c r="F602" s="54" t="s">
        <v>1396</v>
      </c>
      <c r="G602" s="51">
        <v>48.0</v>
      </c>
      <c r="H602" s="52">
        <v>60.0</v>
      </c>
      <c r="I602" s="14" t="str">
        <f t="shared" si="3"/>
        <v>SsTru199</v>
      </c>
      <c r="J602" s="7">
        <v>199.0</v>
      </c>
      <c r="L602" s="20"/>
      <c r="T602" s="18" t="s">
        <v>1397</v>
      </c>
    </row>
    <row r="603">
      <c r="A603" s="53" t="s">
        <v>705</v>
      </c>
      <c r="B603" s="47" t="s">
        <v>943</v>
      </c>
      <c r="C603" s="48" t="s">
        <v>1248</v>
      </c>
      <c r="D603" s="47" t="s">
        <v>1395</v>
      </c>
      <c r="E603" s="47" t="s">
        <v>844</v>
      </c>
      <c r="F603" s="54" t="s">
        <v>1398</v>
      </c>
      <c r="G603" s="51">
        <v>48.0</v>
      </c>
      <c r="H603" s="52">
        <v>60.0</v>
      </c>
      <c r="I603" s="14" t="str">
        <f t="shared" si="3"/>
        <v>SsTru200</v>
      </c>
      <c r="J603" s="7">
        <v>200.0</v>
      </c>
      <c r="L603" s="20"/>
      <c r="T603" s="18" t="s">
        <v>1399</v>
      </c>
    </row>
    <row r="604">
      <c r="A604" s="53" t="s">
        <v>705</v>
      </c>
      <c r="B604" s="47" t="s">
        <v>943</v>
      </c>
      <c r="C604" s="48" t="s">
        <v>1248</v>
      </c>
      <c r="D604" s="47" t="s">
        <v>1395</v>
      </c>
      <c r="E604" s="47" t="s">
        <v>844</v>
      </c>
      <c r="F604" s="54" t="s">
        <v>1400</v>
      </c>
      <c r="G604" s="51">
        <v>54.0</v>
      </c>
      <c r="H604" s="52">
        <v>72.0</v>
      </c>
      <c r="I604" s="14" t="str">
        <f t="shared" si="3"/>
        <v>SsTru201</v>
      </c>
      <c r="J604" s="7">
        <v>201.0</v>
      </c>
      <c r="L604" s="20"/>
      <c r="T604" s="18" t="s">
        <v>1401</v>
      </c>
    </row>
    <row r="605">
      <c r="A605" s="53" t="s">
        <v>705</v>
      </c>
      <c r="B605" s="47" t="s">
        <v>943</v>
      </c>
      <c r="C605" s="48" t="s">
        <v>1248</v>
      </c>
      <c r="D605" s="47" t="s">
        <v>1402</v>
      </c>
      <c r="E605" s="47" t="s">
        <v>844</v>
      </c>
      <c r="F605" s="54" t="s">
        <v>1403</v>
      </c>
      <c r="G605" s="51">
        <v>18.0</v>
      </c>
      <c r="H605" s="52">
        <v>36.0</v>
      </c>
      <c r="I605" s="14" t="str">
        <f t="shared" si="3"/>
        <v>SsGra202</v>
      </c>
      <c r="J605" s="7">
        <v>202.0</v>
      </c>
      <c r="L605" s="20"/>
      <c r="T605" s="18" t="s">
        <v>1404</v>
      </c>
    </row>
    <row r="606">
      <c r="A606" s="53" t="s">
        <v>705</v>
      </c>
      <c r="B606" s="47" t="s">
        <v>943</v>
      </c>
      <c r="C606" s="48" t="s">
        <v>1248</v>
      </c>
      <c r="D606" s="47" t="s">
        <v>1402</v>
      </c>
      <c r="E606" s="47" t="s">
        <v>844</v>
      </c>
      <c r="F606" s="54" t="s">
        <v>1405</v>
      </c>
      <c r="G606" s="51">
        <v>24.0</v>
      </c>
      <c r="H606" s="52">
        <v>48.0</v>
      </c>
      <c r="I606" s="14" t="str">
        <f t="shared" si="3"/>
        <v>SsGra203</v>
      </c>
      <c r="J606" s="7">
        <v>203.0</v>
      </c>
      <c r="L606" s="20"/>
      <c r="T606" s="18" t="s">
        <v>1406</v>
      </c>
    </row>
    <row r="607">
      <c r="A607" s="53" t="s">
        <v>705</v>
      </c>
      <c r="B607" s="47" t="s">
        <v>943</v>
      </c>
      <c r="C607" s="48" t="s">
        <v>1248</v>
      </c>
      <c r="D607" s="47" t="s">
        <v>1402</v>
      </c>
      <c r="E607" s="47" t="s">
        <v>844</v>
      </c>
      <c r="F607" s="54" t="s">
        <v>1407</v>
      </c>
      <c r="G607" s="51">
        <v>36.0</v>
      </c>
      <c r="H607" s="52">
        <v>60.0</v>
      </c>
      <c r="I607" s="14" t="str">
        <f t="shared" si="3"/>
        <v>SsGra204</v>
      </c>
      <c r="J607" s="7">
        <v>204.0</v>
      </c>
      <c r="L607" s="20"/>
      <c r="T607" s="18" t="s">
        <v>1408</v>
      </c>
    </row>
    <row r="608">
      <c r="A608" s="53" t="s">
        <v>705</v>
      </c>
      <c r="B608" s="47" t="s">
        <v>943</v>
      </c>
      <c r="C608" s="48" t="s">
        <v>1248</v>
      </c>
      <c r="D608" s="47" t="s">
        <v>1409</v>
      </c>
      <c r="E608" s="47" t="s">
        <v>844</v>
      </c>
      <c r="F608" s="54" t="s">
        <v>1410</v>
      </c>
      <c r="G608" s="51">
        <v>18.0</v>
      </c>
      <c r="H608" s="52">
        <v>36.0</v>
      </c>
      <c r="I608" s="14" t="str">
        <f t="shared" si="3"/>
        <v>SsFri205</v>
      </c>
      <c r="J608" s="7">
        <v>205.0</v>
      </c>
      <c r="L608" s="20"/>
      <c r="T608" s="18" t="s">
        <v>1411</v>
      </c>
    </row>
    <row r="609">
      <c r="A609" s="53" t="s">
        <v>705</v>
      </c>
      <c r="B609" s="47" t="s">
        <v>943</v>
      </c>
      <c r="C609" s="48" t="s">
        <v>1248</v>
      </c>
      <c r="D609" s="47" t="s">
        <v>1409</v>
      </c>
      <c r="E609" s="47" t="s">
        <v>844</v>
      </c>
      <c r="F609" s="54" t="s">
        <v>1412</v>
      </c>
      <c r="G609" s="51">
        <v>24.0</v>
      </c>
      <c r="H609" s="52">
        <v>48.0</v>
      </c>
      <c r="I609" s="14" t="str">
        <f t="shared" si="3"/>
        <v>SsFri206</v>
      </c>
      <c r="J609" s="7">
        <v>206.0</v>
      </c>
      <c r="L609" s="20"/>
      <c r="T609" s="18" t="s">
        <v>1413</v>
      </c>
    </row>
    <row r="610">
      <c r="A610" s="53" t="s">
        <v>705</v>
      </c>
      <c r="B610" s="47" t="s">
        <v>943</v>
      </c>
      <c r="C610" s="48" t="s">
        <v>1248</v>
      </c>
      <c r="D610" s="47" t="s">
        <v>1409</v>
      </c>
      <c r="E610" s="47" t="s">
        <v>844</v>
      </c>
      <c r="F610" s="54" t="s">
        <v>1414</v>
      </c>
      <c r="G610" s="51">
        <v>36.0</v>
      </c>
      <c r="H610" s="52">
        <v>48.0</v>
      </c>
      <c r="I610" s="14" t="str">
        <f t="shared" si="3"/>
        <v>SsFri207</v>
      </c>
      <c r="J610" s="7">
        <v>207.0</v>
      </c>
      <c r="L610" s="20"/>
      <c r="T610" s="18" t="s">
        <v>1415</v>
      </c>
    </row>
    <row r="611">
      <c r="A611" s="53" t="s">
        <v>705</v>
      </c>
      <c r="B611" s="47" t="s">
        <v>943</v>
      </c>
      <c r="C611" s="48" t="s">
        <v>1248</v>
      </c>
      <c r="D611" s="47" t="s">
        <v>1409</v>
      </c>
      <c r="E611" s="47" t="s">
        <v>844</v>
      </c>
      <c r="F611" s="54" t="s">
        <v>1416</v>
      </c>
      <c r="G611" s="51">
        <v>36.0</v>
      </c>
      <c r="H611" s="52">
        <v>48.0</v>
      </c>
      <c r="I611" s="14" t="str">
        <f t="shared" si="3"/>
        <v>SsFri208</v>
      </c>
      <c r="J611" s="7">
        <v>208.0</v>
      </c>
      <c r="L611" s="20"/>
      <c r="T611" s="18" t="s">
        <v>1417</v>
      </c>
    </row>
    <row r="612">
      <c r="A612" s="53" t="s">
        <v>705</v>
      </c>
      <c r="B612" s="47" t="s">
        <v>943</v>
      </c>
      <c r="C612" s="48" t="s">
        <v>1248</v>
      </c>
      <c r="D612" s="47" t="s">
        <v>1409</v>
      </c>
      <c r="E612" s="47" t="s">
        <v>844</v>
      </c>
      <c r="F612" s="54" t="s">
        <v>1418</v>
      </c>
      <c r="G612" s="51">
        <v>48.0</v>
      </c>
      <c r="H612" s="52">
        <v>60.0</v>
      </c>
      <c r="I612" s="14" t="str">
        <f t="shared" si="3"/>
        <v>SsFri209</v>
      </c>
      <c r="J612" s="7">
        <v>209.0</v>
      </c>
      <c r="L612" s="20"/>
      <c r="T612" s="18" t="s">
        <v>1419</v>
      </c>
    </row>
    <row r="613">
      <c r="A613" s="53" t="s">
        <v>705</v>
      </c>
      <c r="B613" s="47" t="s">
        <v>943</v>
      </c>
      <c r="C613" s="48" t="s">
        <v>1248</v>
      </c>
      <c r="D613" s="47" t="s">
        <v>1420</v>
      </c>
      <c r="E613" s="47" t="s">
        <v>844</v>
      </c>
      <c r="F613" s="54" t="s">
        <v>1421</v>
      </c>
      <c r="G613" s="51">
        <v>24.0</v>
      </c>
      <c r="H613" s="52">
        <v>48.0</v>
      </c>
      <c r="I613" s="14" t="str">
        <f t="shared" si="3"/>
        <v>SsPer210</v>
      </c>
      <c r="J613" s="7">
        <v>210.0</v>
      </c>
      <c r="L613" s="20"/>
      <c r="T613" s="18" t="s">
        <v>1422</v>
      </c>
    </row>
    <row r="614">
      <c r="A614" s="53" t="s">
        <v>705</v>
      </c>
      <c r="B614" s="47" t="s">
        <v>943</v>
      </c>
      <c r="C614" s="48" t="s">
        <v>1248</v>
      </c>
      <c r="D614" s="47" t="s">
        <v>1420</v>
      </c>
      <c r="E614" s="47" t="s">
        <v>844</v>
      </c>
      <c r="F614" s="5" t="s">
        <v>1423</v>
      </c>
      <c r="G614" s="51">
        <v>48.0</v>
      </c>
      <c r="H614" s="52">
        <v>72.0</v>
      </c>
      <c r="I614" s="14" t="str">
        <f t="shared" si="3"/>
        <v>SsPer211</v>
      </c>
      <c r="J614" s="7">
        <v>211.0</v>
      </c>
      <c r="L614" s="20"/>
      <c r="T614" s="18" t="s">
        <v>1424</v>
      </c>
    </row>
    <row r="615">
      <c r="A615" s="53" t="s">
        <v>705</v>
      </c>
      <c r="B615" s="47" t="s">
        <v>943</v>
      </c>
      <c r="C615" s="48" t="s">
        <v>1248</v>
      </c>
      <c r="D615" s="47" t="s">
        <v>1420</v>
      </c>
      <c r="E615" s="47" t="s">
        <v>844</v>
      </c>
      <c r="F615" s="54" t="s">
        <v>1425</v>
      </c>
      <c r="G615" s="51">
        <v>60.0</v>
      </c>
      <c r="H615" s="52">
        <v>96.0</v>
      </c>
      <c r="I615" s="14" t="str">
        <f t="shared" si="3"/>
        <v>SsPer212</v>
      </c>
      <c r="J615" s="7">
        <v>212.0</v>
      </c>
      <c r="L615" s="20"/>
      <c r="T615" s="18" t="s">
        <v>1426</v>
      </c>
    </row>
    <row r="616">
      <c r="A616" s="53" t="s">
        <v>705</v>
      </c>
      <c r="B616" s="47" t="s">
        <v>943</v>
      </c>
      <c r="C616" s="48" t="s">
        <v>1248</v>
      </c>
      <c r="D616" s="47" t="s">
        <v>1427</v>
      </c>
      <c r="E616" s="47" t="s">
        <v>844</v>
      </c>
      <c r="F616" s="54" t="s">
        <v>1428</v>
      </c>
      <c r="G616" s="51">
        <v>36.0</v>
      </c>
      <c r="H616" s="52">
        <v>60.0</v>
      </c>
      <c r="I616" s="14" t="str">
        <f t="shared" si="3"/>
        <v>SsCol213</v>
      </c>
      <c r="J616" s="7">
        <v>213.0</v>
      </c>
      <c r="L616" s="20"/>
      <c r="T616" s="18" t="s">
        <v>1429</v>
      </c>
    </row>
    <row r="617">
      <c r="A617" s="53" t="s">
        <v>705</v>
      </c>
      <c r="B617" s="47" t="s">
        <v>943</v>
      </c>
      <c r="C617" s="48" t="s">
        <v>1248</v>
      </c>
      <c r="D617" s="47" t="s">
        <v>1427</v>
      </c>
      <c r="E617" s="47" t="s">
        <v>844</v>
      </c>
      <c r="F617" s="54" t="s">
        <v>1291</v>
      </c>
      <c r="G617" s="51">
        <v>36.0</v>
      </c>
      <c r="H617" s="52">
        <v>60.0</v>
      </c>
      <c r="I617" s="14" t="str">
        <f t="shared" si="3"/>
        <v>SsCol214</v>
      </c>
      <c r="J617" s="7">
        <v>214.0</v>
      </c>
      <c r="L617" s="20"/>
      <c r="T617" s="18" t="s">
        <v>1430</v>
      </c>
    </row>
    <row r="618">
      <c r="A618" s="53" t="s">
        <v>705</v>
      </c>
      <c r="B618" s="47" t="s">
        <v>943</v>
      </c>
      <c r="C618" s="48" t="s">
        <v>1248</v>
      </c>
      <c r="D618" s="47" t="s">
        <v>1427</v>
      </c>
      <c r="E618" s="47" t="s">
        <v>844</v>
      </c>
      <c r="F618" s="54" t="s">
        <v>1431</v>
      </c>
      <c r="G618" s="51">
        <v>48.0</v>
      </c>
      <c r="H618" s="52">
        <v>72.0</v>
      </c>
      <c r="I618" s="14" t="str">
        <f t="shared" si="3"/>
        <v>SsCol215</v>
      </c>
      <c r="J618" s="7">
        <v>215.0</v>
      </c>
      <c r="L618" s="20"/>
      <c r="T618" s="18" t="s">
        <v>1432</v>
      </c>
    </row>
    <row r="619">
      <c r="A619" s="53" t="s">
        <v>705</v>
      </c>
      <c r="B619" s="47" t="s">
        <v>943</v>
      </c>
      <c r="C619" s="48" t="s">
        <v>1248</v>
      </c>
      <c r="D619" s="47" t="s">
        <v>1433</v>
      </c>
      <c r="E619" s="50" t="s">
        <v>1434</v>
      </c>
      <c r="F619" s="54" t="s">
        <v>1435</v>
      </c>
      <c r="G619" s="51">
        <v>48.0</v>
      </c>
      <c r="H619" s="52">
        <v>72.0</v>
      </c>
      <c r="I619" s="14" t="str">
        <f t="shared" si="3"/>
        <v>SsRes216</v>
      </c>
      <c r="J619" s="7">
        <v>216.0</v>
      </c>
      <c r="L619" s="20"/>
      <c r="T619" s="18" t="s">
        <v>1436</v>
      </c>
    </row>
    <row r="620">
      <c r="A620" s="53" t="s">
        <v>705</v>
      </c>
      <c r="B620" s="47" t="s">
        <v>943</v>
      </c>
      <c r="C620" s="48" t="s">
        <v>1248</v>
      </c>
      <c r="D620" s="47" t="s">
        <v>1433</v>
      </c>
      <c r="E620" s="50" t="s">
        <v>1434</v>
      </c>
      <c r="F620" s="54" t="s">
        <v>1437</v>
      </c>
      <c r="G620" s="51">
        <v>48.0</v>
      </c>
      <c r="H620" s="52">
        <v>72.0</v>
      </c>
      <c r="I620" s="14" t="str">
        <f t="shared" si="3"/>
        <v>SsRes217</v>
      </c>
      <c r="J620" s="7">
        <v>217.0</v>
      </c>
      <c r="L620" s="20"/>
      <c r="T620" s="18" t="s">
        <v>1438</v>
      </c>
    </row>
    <row r="621">
      <c r="A621" s="53" t="s">
        <v>705</v>
      </c>
      <c r="B621" s="47" t="s">
        <v>943</v>
      </c>
      <c r="C621" s="48" t="s">
        <v>1248</v>
      </c>
      <c r="D621" s="47" t="s">
        <v>1433</v>
      </c>
      <c r="E621" s="50" t="s">
        <v>1434</v>
      </c>
      <c r="F621" s="54" t="s">
        <v>1439</v>
      </c>
      <c r="G621" s="51">
        <v>48.0</v>
      </c>
      <c r="H621" s="52">
        <v>72.0</v>
      </c>
      <c r="I621" s="14" t="str">
        <f t="shared" si="3"/>
        <v>SsRes218</v>
      </c>
      <c r="J621" s="7">
        <v>218.0</v>
      </c>
      <c r="L621" s="20"/>
      <c r="T621" s="18" t="s">
        <v>1440</v>
      </c>
    </row>
    <row r="622">
      <c r="A622" s="53" t="s">
        <v>705</v>
      </c>
      <c r="B622" s="47" t="s">
        <v>943</v>
      </c>
      <c r="C622" s="48" t="s">
        <v>1248</v>
      </c>
      <c r="D622" s="47" t="s">
        <v>1433</v>
      </c>
      <c r="E622" s="50" t="s">
        <v>1441</v>
      </c>
      <c r="F622" s="54" t="s">
        <v>1442</v>
      </c>
      <c r="G622" s="51">
        <v>48.0</v>
      </c>
      <c r="H622" s="52">
        <v>72.0</v>
      </c>
      <c r="I622" s="14" t="str">
        <f t="shared" si="3"/>
        <v>SsRes219</v>
      </c>
      <c r="J622" s="7">
        <v>219.0</v>
      </c>
      <c r="L622" s="20"/>
      <c r="T622" s="18" t="s">
        <v>1443</v>
      </c>
    </row>
    <row r="623">
      <c r="A623" s="53" t="s">
        <v>705</v>
      </c>
      <c r="B623" s="47" t="s">
        <v>943</v>
      </c>
      <c r="C623" s="48" t="s">
        <v>1248</v>
      </c>
      <c r="D623" s="47" t="s">
        <v>1433</v>
      </c>
      <c r="E623" s="50" t="s">
        <v>1441</v>
      </c>
      <c r="F623" s="54" t="s">
        <v>1444</v>
      </c>
      <c r="G623" s="51">
        <v>60.0</v>
      </c>
      <c r="H623" s="52">
        <v>84.0</v>
      </c>
      <c r="I623" s="14" t="str">
        <f t="shared" si="3"/>
        <v>SsRes220</v>
      </c>
      <c r="J623" s="7">
        <v>220.0</v>
      </c>
      <c r="L623" s="20"/>
      <c r="T623" s="18" t="s">
        <v>1445</v>
      </c>
    </row>
    <row r="624">
      <c r="A624" s="53" t="s">
        <v>705</v>
      </c>
      <c r="B624" s="47" t="s">
        <v>943</v>
      </c>
      <c r="C624" s="48" t="s">
        <v>1248</v>
      </c>
      <c r="D624" s="47" t="s">
        <v>1433</v>
      </c>
      <c r="E624" s="50" t="s">
        <v>1446</v>
      </c>
      <c r="F624" s="54" t="s">
        <v>1447</v>
      </c>
      <c r="G624" s="51">
        <v>60.0</v>
      </c>
      <c r="H624" s="52">
        <v>84.0</v>
      </c>
      <c r="I624" s="14" t="str">
        <f t="shared" si="3"/>
        <v>SsRes221</v>
      </c>
      <c r="J624" s="7">
        <v>221.0</v>
      </c>
      <c r="L624" s="20"/>
      <c r="T624" s="18" t="s">
        <v>1448</v>
      </c>
    </row>
    <row r="625">
      <c r="A625" s="53" t="s">
        <v>705</v>
      </c>
      <c r="B625" s="47" t="s">
        <v>943</v>
      </c>
      <c r="C625" s="48" t="s">
        <v>1248</v>
      </c>
      <c r="D625" s="47" t="s">
        <v>1433</v>
      </c>
      <c r="E625" s="50" t="s">
        <v>1446</v>
      </c>
      <c r="F625" s="54" t="s">
        <v>1449</v>
      </c>
      <c r="G625" s="51">
        <v>60.0</v>
      </c>
      <c r="H625" s="52">
        <v>84.0</v>
      </c>
      <c r="I625" s="14" t="str">
        <f t="shared" si="3"/>
        <v>SsRes222</v>
      </c>
      <c r="J625" s="7">
        <v>222.0</v>
      </c>
      <c r="L625" s="20"/>
      <c r="T625" s="18" t="s">
        <v>1450</v>
      </c>
    </row>
    <row r="626">
      <c r="A626" s="53" t="s">
        <v>705</v>
      </c>
      <c r="B626" s="47" t="s">
        <v>943</v>
      </c>
      <c r="C626" s="48" t="s">
        <v>1248</v>
      </c>
      <c r="D626" s="47" t="s">
        <v>1433</v>
      </c>
      <c r="E626" s="50" t="s">
        <v>1446</v>
      </c>
      <c r="F626" s="54" t="s">
        <v>1451</v>
      </c>
      <c r="G626" s="51">
        <v>48.0</v>
      </c>
      <c r="H626" s="52">
        <v>60.0</v>
      </c>
      <c r="I626" s="14" t="str">
        <f t="shared" si="3"/>
        <v>SsRes223</v>
      </c>
      <c r="J626" s="7">
        <v>223.0</v>
      </c>
      <c r="L626" s="20"/>
      <c r="T626" s="18" t="s">
        <v>1452</v>
      </c>
    </row>
    <row r="627">
      <c r="A627" s="53" t="s">
        <v>705</v>
      </c>
      <c r="B627" s="47" t="s">
        <v>943</v>
      </c>
      <c r="C627" s="48" t="s">
        <v>1248</v>
      </c>
      <c r="D627" s="47" t="s">
        <v>1433</v>
      </c>
      <c r="E627" s="50" t="s">
        <v>1446</v>
      </c>
      <c r="F627" s="54" t="s">
        <v>1453</v>
      </c>
      <c r="G627" s="51">
        <v>48.0</v>
      </c>
      <c r="H627" s="52">
        <v>72.0</v>
      </c>
      <c r="I627" s="14" t="str">
        <f t="shared" si="3"/>
        <v>SsRes224</v>
      </c>
      <c r="J627" s="7">
        <v>224.0</v>
      </c>
      <c r="L627" s="20"/>
      <c r="T627" s="18" t="s">
        <v>1454</v>
      </c>
    </row>
    <row r="628">
      <c r="A628" s="53" t="s">
        <v>705</v>
      </c>
      <c r="B628" s="47" t="s">
        <v>943</v>
      </c>
      <c r="C628" s="48" t="s">
        <v>1248</v>
      </c>
      <c r="D628" s="47" t="s">
        <v>1455</v>
      </c>
      <c r="E628" s="47" t="s">
        <v>844</v>
      </c>
      <c r="F628" s="54" t="s">
        <v>1456</v>
      </c>
      <c r="G628" s="51">
        <v>48.0</v>
      </c>
      <c r="H628" s="52">
        <v>72.0</v>
      </c>
      <c r="I628" s="14" t="str">
        <f t="shared" si="3"/>
        <v>Sslis225</v>
      </c>
      <c r="J628" s="7">
        <v>225.0</v>
      </c>
      <c r="L628" s="20"/>
      <c r="T628" s="18" t="s">
        <v>1457</v>
      </c>
    </row>
    <row r="629">
      <c r="A629" s="53" t="s">
        <v>705</v>
      </c>
      <c r="B629" s="47" t="s">
        <v>943</v>
      </c>
      <c r="C629" s="48" t="s">
        <v>1248</v>
      </c>
      <c r="D629" s="47" t="s">
        <v>1455</v>
      </c>
      <c r="E629" s="47" t="s">
        <v>844</v>
      </c>
      <c r="F629" s="54" t="s">
        <v>1458</v>
      </c>
      <c r="G629" s="51">
        <v>36.0</v>
      </c>
      <c r="H629" s="52">
        <v>60.0</v>
      </c>
      <c r="I629" s="14" t="str">
        <f t="shared" si="3"/>
        <v>Sslis226</v>
      </c>
      <c r="J629" s="7">
        <v>226.0</v>
      </c>
      <c r="L629" s="20"/>
      <c r="T629" s="18" t="s">
        <v>1459</v>
      </c>
    </row>
    <row r="630">
      <c r="A630" s="53" t="s">
        <v>705</v>
      </c>
      <c r="B630" s="47" t="s">
        <v>943</v>
      </c>
      <c r="C630" s="48" t="s">
        <v>1248</v>
      </c>
      <c r="D630" s="47" t="s">
        <v>1455</v>
      </c>
      <c r="E630" s="47" t="s">
        <v>844</v>
      </c>
      <c r="F630" s="54" t="s">
        <v>1460</v>
      </c>
      <c r="G630" s="51">
        <v>36.0</v>
      </c>
      <c r="H630" s="52">
        <v>60.0</v>
      </c>
      <c r="I630" s="14" t="str">
        <f t="shared" si="3"/>
        <v>Sslis227</v>
      </c>
      <c r="J630" s="7">
        <v>227.0</v>
      </c>
      <c r="L630" s="20"/>
      <c r="T630" s="18" t="s">
        <v>1461</v>
      </c>
    </row>
    <row r="631">
      <c r="A631" s="53" t="s">
        <v>705</v>
      </c>
      <c r="B631" s="47" t="s">
        <v>943</v>
      </c>
      <c r="C631" s="48" t="s">
        <v>1248</v>
      </c>
      <c r="D631" s="47" t="s">
        <v>1462</v>
      </c>
      <c r="E631" s="47" t="s">
        <v>844</v>
      </c>
      <c r="F631" s="54" t="s">
        <v>1463</v>
      </c>
      <c r="G631" s="51">
        <v>16.0</v>
      </c>
      <c r="H631" s="52">
        <v>36.0</v>
      </c>
      <c r="I631" s="14" t="str">
        <f t="shared" si="3"/>
        <v>Sscon228</v>
      </c>
      <c r="J631" s="7">
        <v>228.0</v>
      </c>
      <c r="L631" s="20"/>
      <c r="T631" s="18" t="s">
        <v>1464</v>
      </c>
    </row>
    <row r="632">
      <c r="A632" s="53" t="s">
        <v>705</v>
      </c>
      <c r="B632" s="47" t="s">
        <v>943</v>
      </c>
      <c r="C632" s="48" t="s">
        <v>1248</v>
      </c>
      <c r="D632" s="47" t="s">
        <v>1462</v>
      </c>
      <c r="E632" s="47" t="s">
        <v>844</v>
      </c>
      <c r="F632" s="54" t="s">
        <v>1465</v>
      </c>
      <c r="G632" s="51">
        <v>16.0</v>
      </c>
      <c r="H632" s="52">
        <v>36.0</v>
      </c>
      <c r="I632" s="14" t="str">
        <f t="shared" si="3"/>
        <v>Sscon229</v>
      </c>
      <c r="J632" s="7">
        <v>229.0</v>
      </c>
      <c r="L632" s="20"/>
      <c r="T632" s="18" t="s">
        <v>1466</v>
      </c>
    </row>
    <row r="633">
      <c r="A633" s="53" t="s">
        <v>705</v>
      </c>
      <c r="B633" s="47" t="s">
        <v>943</v>
      </c>
      <c r="C633" s="48" t="s">
        <v>1248</v>
      </c>
      <c r="D633" s="47" t="s">
        <v>1462</v>
      </c>
      <c r="E633" s="47" t="s">
        <v>844</v>
      </c>
      <c r="F633" s="54" t="s">
        <v>1467</v>
      </c>
      <c r="G633" s="51">
        <v>24.0</v>
      </c>
      <c r="H633" s="52">
        <v>48.0</v>
      </c>
      <c r="I633" s="14" t="str">
        <f t="shared" si="3"/>
        <v>Sscon230</v>
      </c>
      <c r="J633" s="7">
        <v>230.0</v>
      </c>
      <c r="L633" s="20"/>
      <c r="T633" s="18" t="s">
        <v>1468</v>
      </c>
    </row>
    <row r="634">
      <c r="A634" s="53" t="s">
        <v>705</v>
      </c>
      <c r="B634" s="47" t="s">
        <v>943</v>
      </c>
      <c r="C634" s="48" t="s">
        <v>1248</v>
      </c>
      <c r="D634" s="47" t="s">
        <v>1462</v>
      </c>
      <c r="E634" s="47" t="s">
        <v>844</v>
      </c>
      <c r="F634" s="54" t="s">
        <v>1469</v>
      </c>
      <c r="G634" s="51">
        <v>36.0</v>
      </c>
      <c r="H634" s="52">
        <v>60.0</v>
      </c>
      <c r="I634" s="14" t="str">
        <f t="shared" si="3"/>
        <v>Sscon231</v>
      </c>
      <c r="J634" s="7">
        <v>231.0</v>
      </c>
      <c r="L634" s="20"/>
      <c r="T634" s="18" t="s">
        <v>1470</v>
      </c>
    </row>
    <row r="635">
      <c r="A635" s="53" t="s">
        <v>705</v>
      </c>
      <c r="B635" s="47" t="s">
        <v>943</v>
      </c>
      <c r="C635" s="48" t="s">
        <v>1248</v>
      </c>
      <c r="D635" s="47" t="s">
        <v>1462</v>
      </c>
      <c r="E635" s="47" t="s">
        <v>844</v>
      </c>
      <c r="F635" s="54" t="s">
        <v>1471</v>
      </c>
      <c r="G635" s="51">
        <v>36.0</v>
      </c>
      <c r="H635" s="52">
        <v>60.0</v>
      </c>
      <c r="I635" s="14" t="str">
        <f t="shared" si="3"/>
        <v>Sscon232</v>
      </c>
      <c r="J635" s="7">
        <v>232.0</v>
      </c>
      <c r="L635" s="20"/>
      <c r="T635" s="18" t="s">
        <v>1472</v>
      </c>
    </row>
    <row r="636">
      <c r="A636" s="53" t="s">
        <v>705</v>
      </c>
      <c r="B636" s="47" t="s">
        <v>943</v>
      </c>
      <c r="C636" s="48" t="s">
        <v>1248</v>
      </c>
      <c r="D636" s="47" t="s">
        <v>1462</v>
      </c>
      <c r="E636" s="47" t="s">
        <v>844</v>
      </c>
      <c r="F636" s="54" t="s">
        <v>1473</v>
      </c>
      <c r="G636" s="51">
        <v>36.0</v>
      </c>
      <c r="H636" s="52">
        <v>72.0</v>
      </c>
      <c r="I636" s="14" t="str">
        <f t="shared" si="3"/>
        <v>Sscon233</v>
      </c>
      <c r="J636" s="7">
        <v>233.0</v>
      </c>
      <c r="L636" s="20"/>
      <c r="T636" s="18" t="s">
        <v>1474</v>
      </c>
    </row>
    <row r="637">
      <c r="A637" s="53" t="s">
        <v>705</v>
      </c>
      <c r="B637" s="47" t="s">
        <v>943</v>
      </c>
      <c r="C637" s="48" t="s">
        <v>1248</v>
      </c>
      <c r="D637" s="47" t="s">
        <v>1462</v>
      </c>
      <c r="E637" s="47" t="s">
        <v>844</v>
      </c>
      <c r="F637" s="54" t="s">
        <v>1475</v>
      </c>
      <c r="G637" s="51">
        <v>48.0</v>
      </c>
      <c r="H637" s="52">
        <v>72.0</v>
      </c>
      <c r="I637" s="14" t="str">
        <f t="shared" si="3"/>
        <v>Sscon234</v>
      </c>
      <c r="J637" s="7">
        <v>234.0</v>
      </c>
      <c r="L637" s="20"/>
      <c r="T637" s="18" t="s">
        <v>1476</v>
      </c>
    </row>
    <row r="638">
      <c r="A638" s="53" t="s">
        <v>705</v>
      </c>
      <c r="B638" s="47" t="s">
        <v>943</v>
      </c>
      <c r="C638" s="48" t="s">
        <v>1248</v>
      </c>
      <c r="D638" s="47" t="s">
        <v>1477</v>
      </c>
      <c r="E638" s="47" t="s">
        <v>844</v>
      </c>
      <c r="F638" s="54" t="s">
        <v>1478</v>
      </c>
      <c r="G638" s="51">
        <v>36.0</v>
      </c>
      <c r="H638" s="52">
        <v>48.0</v>
      </c>
      <c r="I638" s="14" t="str">
        <f t="shared" si="3"/>
        <v>Ssass235</v>
      </c>
      <c r="J638" s="7">
        <v>235.0</v>
      </c>
      <c r="L638" s="20"/>
      <c r="T638" s="18" t="s">
        <v>1479</v>
      </c>
    </row>
    <row r="639">
      <c r="A639" s="53" t="s">
        <v>705</v>
      </c>
      <c r="B639" s="47" t="s">
        <v>943</v>
      </c>
      <c r="C639" s="48" t="s">
        <v>1248</v>
      </c>
      <c r="D639" s="47" t="s">
        <v>1477</v>
      </c>
      <c r="E639" s="47" t="s">
        <v>844</v>
      </c>
      <c r="F639" s="57" t="s">
        <v>1480</v>
      </c>
      <c r="G639" s="58">
        <v>36.0</v>
      </c>
      <c r="H639" s="7">
        <v>60.0</v>
      </c>
      <c r="I639" s="14" t="str">
        <f t="shared" si="3"/>
        <v>Ssass236</v>
      </c>
      <c r="J639" s="7">
        <v>236.0</v>
      </c>
      <c r="L639" s="20"/>
      <c r="T639" s="18" t="s">
        <v>1481</v>
      </c>
    </row>
    <row r="640">
      <c r="A640" s="53" t="s">
        <v>705</v>
      </c>
      <c r="B640" s="47" t="s">
        <v>943</v>
      </c>
      <c r="C640" s="48" t="s">
        <v>1248</v>
      </c>
      <c r="D640" s="47" t="s">
        <v>1477</v>
      </c>
      <c r="E640" s="47" t="s">
        <v>844</v>
      </c>
      <c r="F640" s="54" t="s">
        <v>1482</v>
      </c>
      <c r="G640" s="51">
        <v>48.0</v>
      </c>
      <c r="H640" s="52">
        <v>60.0</v>
      </c>
      <c r="I640" s="14" t="str">
        <f t="shared" si="3"/>
        <v>Ssass237</v>
      </c>
      <c r="J640" s="7">
        <v>237.0</v>
      </c>
      <c r="L640" s="20"/>
      <c r="T640" s="18" t="s">
        <v>1483</v>
      </c>
    </row>
    <row r="641">
      <c r="A641" s="53" t="s">
        <v>705</v>
      </c>
      <c r="B641" s="47" t="s">
        <v>943</v>
      </c>
      <c r="C641" s="48" t="s">
        <v>1373</v>
      </c>
      <c r="D641" s="47" t="s">
        <v>1484</v>
      </c>
      <c r="E641" s="47" t="s">
        <v>844</v>
      </c>
      <c r="F641" s="54" t="s">
        <v>1485</v>
      </c>
      <c r="G641" s="51">
        <v>8.0</v>
      </c>
      <c r="H641" s="52">
        <v>18.0</v>
      </c>
      <c r="I641" s="14" t="str">
        <f t="shared" si="3"/>
        <v>SSCoo238</v>
      </c>
      <c r="J641" s="7">
        <v>238.0</v>
      </c>
      <c r="L641" s="20"/>
      <c r="T641" s="18" t="s">
        <v>1486</v>
      </c>
    </row>
    <row r="642">
      <c r="A642" s="53" t="s">
        <v>705</v>
      </c>
      <c r="B642" s="47" t="s">
        <v>943</v>
      </c>
      <c r="C642" s="48" t="s">
        <v>1373</v>
      </c>
      <c r="D642" s="47" t="s">
        <v>1484</v>
      </c>
      <c r="E642" s="47" t="s">
        <v>844</v>
      </c>
      <c r="F642" s="54" t="s">
        <v>1487</v>
      </c>
      <c r="G642" s="51">
        <v>18.0</v>
      </c>
      <c r="H642" s="52">
        <v>30.0</v>
      </c>
      <c r="I642" s="14" t="str">
        <f t="shared" si="3"/>
        <v>SSCoo239</v>
      </c>
      <c r="J642" s="7">
        <v>239.0</v>
      </c>
      <c r="L642" s="20"/>
      <c r="T642" s="18" t="s">
        <v>1488</v>
      </c>
    </row>
    <row r="643">
      <c r="A643" s="53" t="s">
        <v>705</v>
      </c>
      <c r="B643" s="47" t="s">
        <v>943</v>
      </c>
      <c r="C643" s="48" t="s">
        <v>1373</v>
      </c>
      <c r="D643" s="47" t="s">
        <v>1484</v>
      </c>
      <c r="E643" s="47" t="s">
        <v>844</v>
      </c>
      <c r="F643" s="54" t="s">
        <v>1489</v>
      </c>
      <c r="G643" s="51">
        <v>24.0</v>
      </c>
      <c r="H643" s="52">
        <v>48.0</v>
      </c>
      <c r="I643" s="14" t="str">
        <f t="shared" si="3"/>
        <v>SSCoo240</v>
      </c>
      <c r="J643" s="7">
        <v>240.0</v>
      </c>
      <c r="L643" s="20"/>
      <c r="T643" s="18" t="s">
        <v>1490</v>
      </c>
    </row>
    <row r="644">
      <c r="A644" s="53" t="s">
        <v>705</v>
      </c>
      <c r="B644" s="47" t="s">
        <v>943</v>
      </c>
      <c r="C644" s="48" t="s">
        <v>1373</v>
      </c>
      <c r="D644" s="47" t="s">
        <v>1491</v>
      </c>
      <c r="E644" s="47" t="s">
        <v>844</v>
      </c>
      <c r="F644" s="54" t="s">
        <v>1492</v>
      </c>
      <c r="G644" s="51">
        <v>18.0</v>
      </c>
      <c r="H644" s="52">
        <v>24.0</v>
      </c>
      <c r="I644" s="14" t="str">
        <f t="shared" si="3"/>
        <v>SSInv241</v>
      </c>
      <c r="J644" s="7">
        <v>241.0</v>
      </c>
      <c r="L644" s="20"/>
      <c r="T644" s="18" t="s">
        <v>1493</v>
      </c>
    </row>
    <row r="645">
      <c r="A645" s="53" t="s">
        <v>705</v>
      </c>
      <c r="B645" s="47" t="s">
        <v>943</v>
      </c>
      <c r="C645" s="48" t="s">
        <v>1373</v>
      </c>
      <c r="D645" s="47" t="s">
        <v>1491</v>
      </c>
      <c r="E645" s="47" t="s">
        <v>844</v>
      </c>
      <c r="F645" s="47" t="s">
        <v>1494</v>
      </c>
      <c r="G645" s="51">
        <v>36.0</v>
      </c>
      <c r="H645" s="52">
        <v>48.0</v>
      </c>
      <c r="I645" s="14" t="str">
        <f t="shared" si="3"/>
        <v>SSInv242</v>
      </c>
      <c r="J645" s="7">
        <v>242.0</v>
      </c>
      <c r="L645" s="20"/>
      <c r="T645" s="18" t="s">
        <v>1495</v>
      </c>
    </row>
    <row r="646">
      <c r="A646" s="53" t="s">
        <v>705</v>
      </c>
      <c r="B646" s="47" t="s">
        <v>943</v>
      </c>
      <c r="C646" s="48" t="s">
        <v>1373</v>
      </c>
      <c r="D646" s="47" t="s">
        <v>1491</v>
      </c>
      <c r="E646" s="47" t="s">
        <v>844</v>
      </c>
      <c r="F646" s="64" t="s">
        <v>1496</v>
      </c>
      <c r="G646" s="51">
        <v>36.0</v>
      </c>
      <c r="H646" s="52">
        <v>60.0</v>
      </c>
      <c r="I646" s="14" t="str">
        <f t="shared" si="3"/>
        <v>SSInv243</v>
      </c>
      <c r="J646" s="7">
        <v>243.0</v>
      </c>
      <c r="L646" s="20"/>
      <c r="T646" s="18" t="s">
        <v>1497</v>
      </c>
    </row>
    <row r="647">
      <c r="A647" s="53" t="s">
        <v>705</v>
      </c>
      <c r="B647" s="47" t="s">
        <v>943</v>
      </c>
      <c r="C647" s="48" t="s">
        <v>1373</v>
      </c>
      <c r="D647" s="47" t="s">
        <v>1491</v>
      </c>
      <c r="E647" s="47" t="s">
        <v>844</v>
      </c>
      <c r="F647" s="64" t="s">
        <v>1498</v>
      </c>
      <c r="G647" s="51">
        <v>48.0</v>
      </c>
      <c r="H647" s="52">
        <v>60.0</v>
      </c>
      <c r="I647" s="14" t="str">
        <f t="shared" si="3"/>
        <v>SSInv244</v>
      </c>
      <c r="J647" s="7">
        <v>244.0</v>
      </c>
      <c r="L647" s="20"/>
      <c r="T647" s="18" t="s">
        <v>1499</v>
      </c>
    </row>
    <row r="648">
      <c r="A648" s="19" t="s">
        <v>19</v>
      </c>
      <c r="B648" s="7" t="s">
        <v>1500</v>
      </c>
      <c r="C648" s="7" t="s">
        <v>1501</v>
      </c>
      <c r="D648" s="7" t="s">
        <v>1502</v>
      </c>
      <c r="E648" s="5" t="s">
        <v>1503</v>
      </c>
      <c r="F648" s="5" t="s">
        <v>1504</v>
      </c>
      <c r="G648" s="7">
        <v>24.0</v>
      </c>
      <c r="H648" s="7">
        <v>40.0</v>
      </c>
      <c r="I648" s="14" t="str">
        <f t="shared" si="3"/>
        <v>PMGro1</v>
      </c>
      <c r="J648" s="7">
        <v>1.0</v>
      </c>
      <c r="L648" s="20"/>
      <c r="T648" s="18" t="s">
        <v>1505</v>
      </c>
    </row>
    <row r="649">
      <c r="A649" s="19" t="s">
        <v>19</v>
      </c>
      <c r="B649" s="7" t="s">
        <v>1500</v>
      </c>
      <c r="C649" s="7" t="s">
        <v>1501</v>
      </c>
      <c r="D649" s="7" t="s">
        <v>1502</v>
      </c>
      <c r="E649" s="5" t="s">
        <v>1503</v>
      </c>
      <c r="F649" s="5" t="s">
        <v>1506</v>
      </c>
      <c r="G649" s="7">
        <v>24.0</v>
      </c>
      <c r="H649" s="7">
        <v>40.0</v>
      </c>
      <c r="I649" s="14" t="str">
        <f t="shared" si="3"/>
        <v>PMGro2</v>
      </c>
      <c r="J649" s="7">
        <v>2.0</v>
      </c>
      <c r="L649" s="20"/>
      <c r="T649" s="18" t="s">
        <v>1507</v>
      </c>
    </row>
    <row r="650">
      <c r="A650" s="19" t="s">
        <v>19</v>
      </c>
      <c r="B650" s="7" t="s">
        <v>1500</v>
      </c>
      <c r="C650" s="7" t="s">
        <v>1501</v>
      </c>
      <c r="D650" s="7" t="s">
        <v>1502</v>
      </c>
      <c r="E650" s="5" t="s">
        <v>1503</v>
      </c>
      <c r="F650" s="5" t="s">
        <v>1508</v>
      </c>
      <c r="G650" s="7">
        <v>28.0</v>
      </c>
      <c r="H650" s="7">
        <v>42.0</v>
      </c>
      <c r="I650" s="14" t="str">
        <f t="shared" si="3"/>
        <v>PMGro3</v>
      </c>
      <c r="J650" s="7">
        <v>3.0</v>
      </c>
      <c r="L650" s="20"/>
      <c r="T650" s="18" t="s">
        <v>1509</v>
      </c>
    </row>
    <row r="651">
      <c r="A651" s="19" t="s">
        <v>19</v>
      </c>
      <c r="B651" s="7" t="s">
        <v>1500</v>
      </c>
      <c r="C651" s="7" t="s">
        <v>1501</v>
      </c>
      <c r="D651" s="7" t="s">
        <v>1502</v>
      </c>
      <c r="E651" s="5" t="s">
        <v>1503</v>
      </c>
      <c r="F651" s="5" t="s">
        <v>1510</v>
      </c>
      <c r="G651" s="7">
        <v>28.0</v>
      </c>
      <c r="H651" s="7">
        <v>42.0</v>
      </c>
      <c r="I651" s="14" t="str">
        <f t="shared" si="3"/>
        <v>PMGro4</v>
      </c>
      <c r="J651" s="7">
        <v>4.0</v>
      </c>
      <c r="L651" s="20"/>
      <c r="T651" s="18" t="s">
        <v>1511</v>
      </c>
    </row>
    <row r="652">
      <c r="A652" s="19" t="s">
        <v>19</v>
      </c>
      <c r="B652" s="7" t="s">
        <v>1500</v>
      </c>
      <c r="C652" s="7" t="s">
        <v>1501</v>
      </c>
      <c r="D652" s="7" t="s">
        <v>1502</v>
      </c>
      <c r="E652" s="5" t="s">
        <v>1503</v>
      </c>
      <c r="F652" s="5" t="s">
        <v>1512</v>
      </c>
      <c r="G652" s="7">
        <v>24.0</v>
      </c>
      <c r="H652" s="7">
        <v>36.0</v>
      </c>
      <c r="I652" s="14" t="str">
        <f t="shared" si="3"/>
        <v>PMGro5</v>
      </c>
      <c r="J652" s="7">
        <v>5.0</v>
      </c>
      <c r="L652" s="20"/>
      <c r="T652" s="18" t="s">
        <v>1513</v>
      </c>
    </row>
    <row r="653">
      <c r="A653" s="19" t="s">
        <v>19</v>
      </c>
      <c r="B653" s="7" t="s">
        <v>1500</v>
      </c>
      <c r="C653" s="7" t="s">
        <v>1501</v>
      </c>
      <c r="D653" s="7" t="s">
        <v>1502</v>
      </c>
      <c r="E653" s="5" t="s">
        <v>1503</v>
      </c>
      <c r="F653" s="5" t="s">
        <v>1514</v>
      </c>
      <c r="G653" s="5">
        <v>30.0</v>
      </c>
      <c r="H653" s="7">
        <v>42.0</v>
      </c>
      <c r="I653" s="14" t="str">
        <f t="shared" si="3"/>
        <v>PMGro6</v>
      </c>
      <c r="J653" s="7">
        <v>6.0</v>
      </c>
      <c r="L653" s="20"/>
      <c r="T653" s="18" t="s">
        <v>1515</v>
      </c>
    </row>
    <row r="654">
      <c r="A654" s="19" t="s">
        <v>19</v>
      </c>
      <c r="B654" s="7" t="s">
        <v>1500</v>
      </c>
      <c r="C654" s="7" t="s">
        <v>1501</v>
      </c>
      <c r="D654" s="7" t="s">
        <v>1502</v>
      </c>
      <c r="E654" s="5" t="s">
        <v>1503</v>
      </c>
      <c r="F654" s="5" t="s">
        <v>1516</v>
      </c>
      <c r="G654" s="7">
        <v>36.0</v>
      </c>
      <c r="H654" s="7">
        <v>44.0</v>
      </c>
      <c r="I654" s="14" t="str">
        <f t="shared" si="3"/>
        <v>PMGro7</v>
      </c>
      <c r="J654" s="7">
        <v>7.0</v>
      </c>
      <c r="L654" s="20"/>
      <c r="T654" s="18" t="s">
        <v>1517</v>
      </c>
    </row>
    <row r="655">
      <c r="A655" s="19" t="s">
        <v>19</v>
      </c>
      <c r="B655" s="7" t="s">
        <v>1500</v>
      </c>
      <c r="C655" s="7" t="s">
        <v>1501</v>
      </c>
      <c r="D655" s="7" t="s">
        <v>1502</v>
      </c>
      <c r="E655" s="5" t="s">
        <v>1503</v>
      </c>
      <c r="F655" s="5" t="s">
        <v>1518</v>
      </c>
      <c r="G655" s="7">
        <v>36.0</v>
      </c>
      <c r="H655" s="7">
        <v>48.0</v>
      </c>
      <c r="I655" s="14" t="str">
        <f t="shared" si="3"/>
        <v>PMGro8</v>
      </c>
      <c r="J655" s="7">
        <v>8.0</v>
      </c>
      <c r="L655" s="20"/>
      <c r="T655" s="18" t="s">
        <v>1519</v>
      </c>
    </row>
    <row r="656">
      <c r="A656" s="19" t="s">
        <v>19</v>
      </c>
      <c r="B656" s="7" t="s">
        <v>1500</v>
      </c>
      <c r="C656" s="7" t="s">
        <v>1501</v>
      </c>
      <c r="D656" s="7" t="s">
        <v>1502</v>
      </c>
      <c r="E656" s="5" t="s">
        <v>1503</v>
      </c>
      <c r="F656" s="5" t="s">
        <v>1520</v>
      </c>
      <c r="G656" s="7">
        <v>36.0</v>
      </c>
      <c r="H656" s="7">
        <v>48.0</v>
      </c>
      <c r="I656" s="14" t="str">
        <f t="shared" si="3"/>
        <v>PMGro9</v>
      </c>
      <c r="J656" s="7">
        <v>9.0</v>
      </c>
      <c r="L656" s="20"/>
      <c r="T656" s="18" t="s">
        <v>1521</v>
      </c>
    </row>
    <row r="657">
      <c r="A657" s="19" t="s">
        <v>19</v>
      </c>
      <c r="B657" s="7" t="s">
        <v>1500</v>
      </c>
      <c r="C657" s="7" t="s">
        <v>1501</v>
      </c>
      <c r="D657" s="7" t="s">
        <v>1502</v>
      </c>
      <c r="E657" s="5" t="s">
        <v>1503</v>
      </c>
      <c r="F657" s="5" t="s">
        <v>1522</v>
      </c>
      <c r="G657" s="7">
        <v>36.0</v>
      </c>
      <c r="H657" s="7">
        <v>48.0</v>
      </c>
      <c r="I657" s="14" t="str">
        <f t="shared" si="3"/>
        <v>PMGro10</v>
      </c>
      <c r="J657" s="7">
        <v>10.0</v>
      </c>
      <c r="L657" s="20"/>
      <c r="T657" s="18" t="s">
        <v>1523</v>
      </c>
    </row>
    <row r="658">
      <c r="A658" s="19" t="s">
        <v>19</v>
      </c>
      <c r="B658" s="7" t="s">
        <v>1500</v>
      </c>
      <c r="C658" s="7" t="s">
        <v>1501</v>
      </c>
      <c r="D658" s="7" t="s">
        <v>1502</v>
      </c>
      <c r="E658" s="5" t="s">
        <v>1503</v>
      </c>
      <c r="F658" s="5" t="s">
        <v>1524</v>
      </c>
      <c r="G658" s="7">
        <v>36.0</v>
      </c>
      <c r="H658" s="7">
        <v>50.0</v>
      </c>
      <c r="I658" s="14" t="str">
        <f t="shared" si="3"/>
        <v>PMGro11</v>
      </c>
      <c r="J658" s="7">
        <v>11.0</v>
      </c>
      <c r="L658" s="20"/>
      <c r="T658" s="18" t="s">
        <v>1525</v>
      </c>
    </row>
    <row r="659">
      <c r="A659" s="19" t="s">
        <v>19</v>
      </c>
      <c r="B659" s="7" t="s">
        <v>1500</v>
      </c>
      <c r="C659" s="7" t="s">
        <v>1501</v>
      </c>
      <c r="D659" s="7" t="s">
        <v>1502</v>
      </c>
      <c r="E659" s="5" t="s">
        <v>1503</v>
      </c>
      <c r="F659" s="5" t="s">
        <v>1526</v>
      </c>
      <c r="G659" s="7">
        <v>36.0</v>
      </c>
      <c r="H659" s="7">
        <v>50.0</v>
      </c>
      <c r="I659" s="14" t="str">
        <f t="shared" si="3"/>
        <v>PMGro12</v>
      </c>
      <c r="J659" s="7">
        <v>12.0</v>
      </c>
      <c r="L659" s="20"/>
      <c r="T659" s="18" t="s">
        <v>1527</v>
      </c>
    </row>
    <row r="660">
      <c r="A660" s="19" t="s">
        <v>19</v>
      </c>
      <c r="B660" s="7" t="s">
        <v>1500</v>
      </c>
      <c r="C660" s="7" t="s">
        <v>1501</v>
      </c>
      <c r="D660" s="7" t="s">
        <v>1502</v>
      </c>
      <c r="E660" s="5" t="s">
        <v>1503</v>
      </c>
      <c r="F660" s="5" t="s">
        <v>1528</v>
      </c>
      <c r="G660" s="7">
        <v>36.0</v>
      </c>
      <c r="H660" s="7">
        <v>44.0</v>
      </c>
      <c r="I660" s="14" t="str">
        <f t="shared" si="3"/>
        <v>PMGro13</v>
      </c>
      <c r="J660" s="7">
        <v>13.0</v>
      </c>
      <c r="L660" s="20"/>
      <c r="T660" s="18" t="s">
        <v>1529</v>
      </c>
    </row>
    <row r="661">
      <c r="A661" s="19" t="s">
        <v>19</v>
      </c>
      <c r="B661" s="7" t="s">
        <v>1500</v>
      </c>
      <c r="C661" s="7" t="s">
        <v>1501</v>
      </c>
      <c r="D661" s="7" t="s">
        <v>1502</v>
      </c>
      <c r="E661" s="5" t="s">
        <v>1503</v>
      </c>
      <c r="F661" s="5" t="s">
        <v>1530</v>
      </c>
      <c r="G661" s="7">
        <v>36.0</v>
      </c>
      <c r="H661" s="7">
        <v>44.0</v>
      </c>
      <c r="I661" s="14" t="str">
        <f t="shared" si="3"/>
        <v>PMGro14</v>
      </c>
      <c r="J661" s="7">
        <v>14.0</v>
      </c>
      <c r="L661" s="20"/>
      <c r="T661" s="18" t="s">
        <v>1531</v>
      </c>
    </row>
    <row r="662">
      <c r="A662" s="19" t="s">
        <v>19</v>
      </c>
      <c r="B662" s="7" t="s">
        <v>1500</v>
      </c>
      <c r="C662" s="7" t="s">
        <v>1501</v>
      </c>
      <c r="D662" s="7" t="s">
        <v>1502</v>
      </c>
      <c r="E662" s="5" t="s">
        <v>1503</v>
      </c>
      <c r="F662" s="5" t="s">
        <v>1532</v>
      </c>
      <c r="G662" s="7">
        <v>42.0</v>
      </c>
      <c r="H662" s="7">
        <v>54.0</v>
      </c>
      <c r="I662" s="14" t="str">
        <f t="shared" si="3"/>
        <v>PMGro15</v>
      </c>
      <c r="J662" s="7">
        <v>15.0</v>
      </c>
      <c r="L662" s="20"/>
      <c r="T662" s="18" t="s">
        <v>1533</v>
      </c>
    </row>
    <row r="663">
      <c r="A663" s="19" t="s">
        <v>19</v>
      </c>
      <c r="B663" s="7" t="s">
        <v>1500</v>
      </c>
      <c r="C663" s="7" t="s">
        <v>1501</v>
      </c>
      <c r="D663" s="7" t="s">
        <v>1502</v>
      </c>
      <c r="E663" s="5" t="s">
        <v>1503</v>
      </c>
      <c r="F663" s="5" t="s">
        <v>1534</v>
      </c>
      <c r="G663" s="7">
        <v>42.0</v>
      </c>
      <c r="H663" s="7">
        <v>60.0</v>
      </c>
      <c r="I663" s="14" t="str">
        <f t="shared" si="3"/>
        <v>PMGro16</v>
      </c>
      <c r="J663" s="7">
        <v>16.0</v>
      </c>
      <c r="L663" s="20"/>
      <c r="T663" s="18" t="s">
        <v>1535</v>
      </c>
    </row>
    <row r="664">
      <c r="A664" s="19" t="s">
        <v>19</v>
      </c>
      <c r="B664" s="7" t="s">
        <v>1500</v>
      </c>
      <c r="C664" s="7" t="s">
        <v>1501</v>
      </c>
      <c r="D664" s="7" t="s">
        <v>1502</v>
      </c>
      <c r="E664" s="5" t="s">
        <v>1503</v>
      </c>
      <c r="F664" s="5" t="s">
        <v>1536</v>
      </c>
      <c r="G664" s="7">
        <v>48.0</v>
      </c>
      <c r="H664" s="7">
        <v>60.0</v>
      </c>
      <c r="I664" s="14" t="str">
        <f t="shared" si="3"/>
        <v>PMGro17</v>
      </c>
      <c r="J664" s="7">
        <v>17.0</v>
      </c>
      <c r="L664" s="20"/>
      <c r="T664" s="18" t="s">
        <v>1537</v>
      </c>
    </row>
    <row r="665">
      <c r="A665" s="19" t="s">
        <v>19</v>
      </c>
      <c r="B665" s="7" t="s">
        <v>1500</v>
      </c>
      <c r="C665" s="7" t="s">
        <v>1501</v>
      </c>
      <c r="D665" s="7" t="s">
        <v>1502</v>
      </c>
      <c r="E665" s="5" t="s">
        <v>1503</v>
      </c>
      <c r="F665" s="5" t="s">
        <v>1538</v>
      </c>
      <c r="G665" s="7">
        <v>54.0</v>
      </c>
      <c r="H665" s="7">
        <v>66.0</v>
      </c>
      <c r="I665" s="14" t="str">
        <f t="shared" si="3"/>
        <v>PMGro18</v>
      </c>
      <c r="J665" s="7">
        <v>18.0</v>
      </c>
      <c r="L665" s="20"/>
      <c r="T665" s="18" t="s">
        <v>1539</v>
      </c>
    </row>
    <row r="666">
      <c r="A666" s="19" t="s">
        <v>19</v>
      </c>
      <c r="B666" s="7" t="s">
        <v>1500</v>
      </c>
      <c r="C666" s="7" t="s">
        <v>1501</v>
      </c>
      <c r="D666" s="7" t="s">
        <v>1502</v>
      </c>
      <c r="E666" s="5" t="s">
        <v>1503</v>
      </c>
      <c r="F666" s="5" t="s">
        <v>1540</v>
      </c>
      <c r="G666" s="7">
        <v>60.0</v>
      </c>
      <c r="H666" s="7">
        <v>72.0</v>
      </c>
      <c r="I666" s="14" t="str">
        <f t="shared" si="3"/>
        <v>PMGro19</v>
      </c>
      <c r="J666" s="7">
        <v>19.0</v>
      </c>
      <c r="L666" s="20"/>
      <c r="T666" s="18" t="s">
        <v>1541</v>
      </c>
    </row>
    <row r="667">
      <c r="A667" s="19" t="s">
        <v>19</v>
      </c>
      <c r="B667" s="7" t="s">
        <v>1500</v>
      </c>
      <c r="C667" s="7" t="s">
        <v>1501</v>
      </c>
      <c r="D667" s="7" t="s">
        <v>1502</v>
      </c>
      <c r="E667" s="5" t="s">
        <v>1503</v>
      </c>
      <c r="F667" s="5" t="s">
        <v>1542</v>
      </c>
      <c r="G667" s="7">
        <v>54.0</v>
      </c>
      <c r="H667" s="7">
        <v>72.0</v>
      </c>
      <c r="I667" s="14" t="str">
        <f t="shared" si="3"/>
        <v>PMGro20</v>
      </c>
      <c r="J667" s="7">
        <v>20.0</v>
      </c>
      <c r="L667" s="20"/>
      <c r="T667" s="18" t="s">
        <v>1543</v>
      </c>
    </row>
    <row r="668">
      <c r="A668" s="19" t="s">
        <v>19</v>
      </c>
      <c r="B668" s="7" t="s">
        <v>1500</v>
      </c>
      <c r="C668" s="7" t="s">
        <v>1501</v>
      </c>
      <c r="D668" s="7" t="s">
        <v>1502</v>
      </c>
      <c r="E668" s="5" t="s">
        <v>1544</v>
      </c>
      <c r="F668" s="5" t="s">
        <v>1545</v>
      </c>
      <c r="G668" s="7">
        <v>36.0</v>
      </c>
      <c r="H668" s="7">
        <v>48.0</v>
      </c>
      <c r="I668" s="14" t="str">
        <f t="shared" si="3"/>
        <v>PMGro21</v>
      </c>
      <c r="J668" s="7">
        <v>21.0</v>
      </c>
      <c r="L668" s="20"/>
      <c r="T668" s="18" t="s">
        <v>1546</v>
      </c>
    </row>
    <row r="669">
      <c r="A669" s="19" t="s">
        <v>19</v>
      </c>
      <c r="B669" s="7" t="s">
        <v>1500</v>
      </c>
      <c r="C669" s="7" t="s">
        <v>1501</v>
      </c>
      <c r="D669" s="7" t="s">
        <v>1502</v>
      </c>
      <c r="E669" s="5" t="s">
        <v>1544</v>
      </c>
      <c r="F669" s="5" t="s">
        <v>1547</v>
      </c>
      <c r="G669" s="7">
        <v>48.0</v>
      </c>
      <c r="H669" s="7">
        <v>60.0</v>
      </c>
      <c r="I669" s="14" t="str">
        <f t="shared" si="3"/>
        <v>PMGro22</v>
      </c>
      <c r="J669" s="7">
        <v>22.0</v>
      </c>
      <c r="L669" s="20"/>
      <c r="T669" s="18" t="s">
        <v>1548</v>
      </c>
    </row>
    <row r="670">
      <c r="A670" s="19" t="s">
        <v>19</v>
      </c>
      <c r="B670" s="7" t="s">
        <v>1500</v>
      </c>
      <c r="C670" s="7" t="s">
        <v>1501</v>
      </c>
      <c r="D670" s="7" t="s">
        <v>1502</v>
      </c>
      <c r="E670" s="5" t="s">
        <v>1544</v>
      </c>
      <c r="F670" s="5" t="s">
        <v>1549</v>
      </c>
      <c r="G670" s="7">
        <v>36.0</v>
      </c>
      <c r="H670" s="7">
        <v>50.0</v>
      </c>
      <c r="I670" s="14" t="str">
        <f t="shared" si="3"/>
        <v>PMGro23</v>
      </c>
      <c r="J670" s="7">
        <v>23.0</v>
      </c>
      <c r="L670" s="20"/>
      <c r="T670" s="18" t="s">
        <v>1550</v>
      </c>
    </row>
    <row r="671">
      <c r="A671" s="19" t="s">
        <v>19</v>
      </c>
      <c r="B671" s="7" t="s">
        <v>1500</v>
      </c>
      <c r="C671" s="7" t="s">
        <v>1501</v>
      </c>
      <c r="D671" s="7" t="s">
        <v>1502</v>
      </c>
      <c r="E671" s="5" t="s">
        <v>1544</v>
      </c>
      <c r="F671" s="5" t="s">
        <v>1551</v>
      </c>
      <c r="G671" s="7">
        <v>36.0</v>
      </c>
      <c r="H671" s="7">
        <v>50.0</v>
      </c>
      <c r="I671" s="14" t="str">
        <f t="shared" si="3"/>
        <v>PMGro24</v>
      </c>
      <c r="J671" s="7">
        <v>24.0</v>
      </c>
      <c r="L671" s="20"/>
      <c r="T671" s="18" t="s">
        <v>1552</v>
      </c>
    </row>
    <row r="672">
      <c r="A672" s="19" t="s">
        <v>19</v>
      </c>
      <c r="B672" s="7" t="s">
        <v>1500</v>
      </c>
      <c r="C672" s="7" t="s">
        <v>1501</v>
      </c>
      <c r="D672" s="7" t="s">
        <v>1502</v>
      </c>
      <c r="E672" s="5" t="s">
        <v>1544</v>
      </c>
      <c r="F672" s="5" t="s">
        <v>1553</v>
      </c>
      <c r="G672" s="5">
        <v>30.0</v>
      </c>
      <c r="H672" s="7">
        <v>40.0</v>
      </c>
      <c r="I672" s="14" t="str">
        <f t="shared" si="3"/>
        <v>PMGro25</v>
      </c>
      <c r="J672" s="7">
        <v>25.0</v>
      </c>
      <c r="L672" s="20"/>
      <c r="T672" s="18" t="s">
        <v>1554</v>
      </c>
    </row>
    <row r="673">
      <c r="A673" s="19" t="s">
        <v>19</v>
      </c>
      <c r="B673" s="7" t="s">
        <v>1500</v>
      </c>
      <c r="C673" s="7" t="s">
        <v>1501</v>
      </c>
      <c r="D673" s="7" t="s">
        <v>1502</v>
      </c>
      <c r="E673" s="5" t="s">
        <v>1555</v>
      </c>
      <c r="F673" s="5" t="s">
        <v>1556</v>
      </c>
      <c r="G673" s="7">
        <v>18.0</v>
      </c>
      <c r="H673" s="7">
        <v>30.0</v>
      </c>
      <c r="I673" s="14" t="str">
        <f t="shared" si="3"/>
        <v>PMGro26</v>
      </c>
      <c r="J673" s="7">
        <v>26.0</v>
      </c>
      <c r="L673" s="20"/>
      <c r="T673" s="18" t="s">
        <v>1557</v>
      </c>
    </row>
    <row r="674">
      <c r="A674" s="19" t="s">
        <v>19</v>
      </c>
      <c r="B674" s="7" t="s">
        <v>1500</v>
      </c>
      <c r="C674" s="7" t="s">
        <v>1501</v>
      </c>
      <c r="D674" s="7" t="s">
        <v>1502</v>
      </c>
      <c r="E674" s="5" t="s">
        <v>1555</v>
      </c>
      <c r="F674" s="5" t="s">
        <v>1558</v>
      </c>
      <c r="G674" s="7"/>
      <c r="H674" s="7"/>
      <c r="I674" s="14" t="str">
        <f t="shared" si="3"/>
        <v>PMGro27</v>
      </c>
      <c r="J674" s="7">
        <v>27.0</v>
      </c>
      <c r="L674" s="20"/>
      <c r="T674" s="18" t="s">
        <v>1559</v>
      </c>
    </row>
    <row r="675">
      <c r="A675" s="19" t="s">
        <v>19</v>
      </c>
      <c r="B675" s="7" t="s">
        <v>1500</v>
      </c>
      <c r="C675" s="7" t="s">
        <v>1501</v>
      </c>
      <c r="D675" s="7" t="s">
        <v>1502</v>
      </c>
      <c r="E675" s="5" t="s">
        <v>1555</v>
      </c>
      <c r="F675" s="5" t="s">
        <v>1560</v>
      </c>
      <c r="G675" s="7">
        <v>48.0</v>
      </c>
      <c r="H675" s="7">
        <v>60.0</v>
      </c>
      <c r="I675" s="14" t="str">
        <f t="shared" si="3"/>
        <v>PMGro28</v>
      </c>
      <c r="J675" s="7">
        <v>28.0</v>
      </c>
      <c r="L675" s="20"/>
      <c r="T675" s="18" t="s">
        <v>1561</v>
      </c>
    </row>
    <row r="676">
      <c r="A676" s="19" t="s">
        <v>19</v>
      </c>
      <c r="B676" s="7" t="s">
        <v>1500</v>
      </c>
      <c r="C676" s="7" t="s">
        <v>1501</v>
      </c>
      <c r="D676" s="7" t="s">
        <v>1502</v>
      </c>
      <c r="E676" s="5" t="s">
        <v>1555</v>
      </c>
      <c r="F676" s="5" t="s">
        <v>1562</v>
      </c>
      <c r="G676" s="7">
        <v>54.0</v>
      </c>
      <c r="H676" s="7">
        <v>66.0</v>
      </c>
      <c r="I676" s="14" t="str">
        <f t="shared" si="3"/>
        <v>PMGro29</v>
      </c>
      <c r="J676" s="7">
        <v>29.0</v>
      </c>
      <c r="L676" s="20"/>
      <c r="T676" s="18" t="s">
        <v>1563</v>
      </c>
    </row>
    <row r="677">
      <c r="A677" s="19" t="s">
        <v>19</v>
      </c>
      <c r="B677" s="7" t="s">
        <v>1500</v>
      </c>
      <c r="C677" s="7" t="s">
        <v>1501</v>
      </c>
      <c r="D677" s="7" t="s">
        <v>1502</v>
      </c>
      <c r="E677" s="5" t="s">
        <v>1555</v>
      </c>
      <c r="F677" s="5" t="s">
        <v>1564</v>
      </c>
      <c r="G677" s="7">
        <v>60.0</v>
      </c>
      <c r="H677" s="7">
        <v>72.0</v>
      </c>
      <c r="I677" s="14" t="str">
        <f t="shared" si="3"/>
        <v>PMGro30</v>
      </c>
      <c r="J677" s="7">
        <v>30.0</v>
      </c>
      <c r="L677" s="20"/>
      <c r="T677" s="18" t="s">
        <v>1565</v>
      </c>
    </row>
    <row r="678">
      <c r="A678" s="19" t="s">
        <v>19</v>
      </c>
      <c r="B678" s="7" t="s">
        <v>1500</v>
      </c>
      <c r="C678" s="7" t="s">
        <v>1501</v>
      </c>
      <c r="D678" s="7" t="s">
        <v>1502</v>
      </c>
      <c r="E678" s="5" t="s">
        <v>1555</v>
      </c>
      <c r="F678" s="5" t="s">
        <v>1566</v>
      </c>
      <c r="G678" s="7">
        <v>42.0</v>
      </c>
      <c r="H678" s="7">
        <v>54.0</v>
      </c>
      <c r="I678" s="14" t="str">
        <f t="shared" si="3"/>
        <v>PMGro31</v>
      </c>
      <c r="J678" s="7">
        <v>31.0</v>
      </c>
      <c r="L678" s="20"/>
      <c r="T678" s="18" t="s">
        <v>1567</v>
      </c>
    </row>
    <row r="679">
      <c r="A679" s="19" t="s">
        <v>19</v>
      </c>
      <c r="B679" s="7" t="s">
        <v>1500</v>
      </c>
      <c r="C679" s="7" t="s">
        <v>1501</v>
      </c>
      <c r="D679" s="7" t="s">
        <v>1502</v>
      </c>
      <c r="E679" s="5" t="s">
        <v>1555</v>
      </c>
      <c r="F679" s="5" t="s">
        <v>1568</v>
      </c>
      <c r="G679" s="7">
        <v>60.0</v>
      </c>
      <c r="H679" s="7">
        <v>72.0</v>
      </c>
      <c r="I679" s="14" t="str">
        <f t="shared" si="3"/>
        <v>PMGro32</v>
      </c>
      <c r="J679" s="7">
        <v>32.0</v>
      </c>
      <c r="L679" s="20"/>
      <c r="T679" s="18" t="s">
        <v>1569</v>
      </c>
    </row>
    <row r="680">
      <c r="A680" s="19" t="s">
        <v>19</v>
      </c>
      <c r="B680" s="7" t="s">
        <v>1500</v>
      </c>
      <c r="C680" s="7" t="s">
        <v>1501</v>
      </c>
      <c r="D680" s="7" t="s">
        <v>1502</v>
      </c>
      <c r="E680" s="5" t="s">
        <v>1570</v>
      </c>
      <c r="F680" s="5" t="s">
        <v>1571</v>
      </c>
      <c r="G680" s="7">
        <v>30.0</v>
      </c>
      <c r="H680" s="7">
        <v>42.0</v>
      </c>
      <c r="I680" s="14" t="str">
        <f t="shared" si="3"/>
        <v>PMGro33</v>
      </c>
      <c r="J680" s="7">
        <v>33.0</v>
      </c>
      <c r="L680" s="20"/>
      <c r="T680" s="18" t="s">
        <v>1572</v>
      </c>
    </row>
    <row r="681">
      <c r="A681" s="19" t="s">
        <v>19</v>
      </c>
      <c r="B681" s="7" t="s">
        <v>1500</v>
      </c>
      <c r="C681" s="7" t="s">
        <v>1501</v>
      </c>
      <c r="D681" s="7" t="s">
        <v>1502</v>
      </c>
      <c r="E681" s="5" t="s">
        <v>1570</v>
      </c>
      <c r="F681" s="5" t="s">
        <v>1573</v>
      </c>
      <c r="G681" s="7">
        <v>30.0</v>
      </c>
      <c r="H681" s="7">
        <v>42.0</v>
      </c>
      <c r="I681" s="14" t="str">
        <f t="shared" si="3"/>
        <v>PMGro34</v>
      </c>
      <c r="J681" s="7">
        <v>34.0</v>
      </c>
      <c r="L681" s="20"/>
      <c r="T681" s="18" t="s">
        <v>1574</v>
      </c>
    </row>
    <row r="682">
      <c r="A682" s="19" t="s">
        <v>19</v>
      </c>
      <c r="B682" s="7" t="s">
        <v>1500</v>
      </c>
      <c r="C682" s="7" t="s">
        <v>1501</v>
      </c>
      <c r="D682" s="7" t="s">
        <v>1502</v>
      </c>
      <c r="E682" s="5" t="s">
        <v>1570</v>
      </c>
      <c r="F682" s="5" t="s">
        <v>1575</v>
      </c>
      <c r="G682" s="7">
        <v>30.0</v>
      </c>
      <c r="H682" s="7">
        <v>42.0</v>
      </c>
      <c r="I682" s="14" t="str">
        <f t="shared" si="3"/>
        <v>PMGro35</v>
      </c>
      <c r="J682" s="7">
        <v>35.0</v>
      </c>
      <c r="L682" s="20"/>
      <c r="T682" s="18" t="s">
        <v>1576</v>
      </c>
    </row>
    <row r="683">
      <c r="A683" s="19" t="s">
        <v>19</v>
      </c>
      <c r="B683" s="7" t="s">
        <v>1500</v>
      </c>
      <c r="C683" s="7" t="s">
        <v>1501</v>
      </c>
      <c r="D683" s="7" t="s">
        <v>1502</v>
      </c>
      <c r="E683" s="5" t="s">
        <v>1570</v>
      </c>
      <c r="F683" s="5" t="s">
        <v>1577</v>
      </c>
      <c r="G683" s="7">
        <v>30.0</v>
      </c>
      <c r="H683" s="7">
        <v>42.0</v>
      </c>
      <c r="I683" s="14" t="str">
        <f t="shared" si="3"/>
        <v>PMGro36</v>
      </c>
      <c r="J683" s="7">
        <v>36.0</v>
      </c>
      <c r="L683" s="20"/>
      <c r="T683" s="18" t="s">
        <v>1578</v>
      </c>
    </row>
    <row r="684">
      <c r="A684" s="19" t="s">
        <v>19</v>
      </c>
      <c r="B684" s="7" t="s">
        <v>1500</v>
      </c>
      <c r="C684" s="7" t="s">
        <v>1501</v>
      </c>
      <c r="D684" s="7" t="s">
        <v>1502</v>
      </c>
      <c r="E684" s="5" t="s">
        <v>1570</v>
      </c>
      <c r="F684" s="5" t="s">
        <v>1579</v>
      </c>
      <c r="G684" s="7">
        <v>42.0</v>
      </c>
      <c r="H684" s="7">
        <v>60.0</v>
      </c>
      <c r="I684" s="14" t="str">
        <f t="shared" si="3"/>
        <v>PMGro37</v>
      </c>
      <c r="J684" s="7">
        <v>37.0</v>
      </c>
      <c r="L684" s="20"/>
      <c r="T684" s="18" t="s">
        <v>1580</v>
      </c>
    </row>
    <row r="685">
      <c r="A685" s="19" t="s">
        <v>19</v>
      </c>
      <c r="B685" s="7" t="s">
        <v>1500</v>
      </c>
      <c r="C685" s="7" t="s">
        <v>1501</v>
      </c>
      <c r="D685" s="7" t="s">
        <v>1502</v>
      </c>
      <c r="E685" s="5" t="s">
        <v>1570</v>
      </c>
      <c r="F685" s="5" t="s">
        <v>1581</v>
      </c>
      <c r="G685" s="7">
        <v>48.0</v>
      </c>
      <c r="H685" s="7">
        <v>72.0</v>
      </c>
      <c r="I685" s="14" t="str">
        <f t="shared" si="3"/>
        <v>PMGro38</v>
      </c>
      <c r="J685" s="7">
        <v>38.0</v>
      </c>
      <c r="L685" s="20"/>
      <c r="T685" s="18" t="s">
        <v>1582</v>
      </c>
    </row>
    <row r="686">
      <c r="A686" s="19" t="s">
        <v>19</v>
      </c>
      <c r="B686" s="7" t="s">
        <v>1500</v>
      </c>
      <c r="C686" s="7" t="s">
        <v>1501</v>
      </c>
      <c r="D686" s="7" t="s">
        <v>1502</v>
      </c>
      <c r="E686" s="5" t="s">
        <v>1570</v>
      </c>
      <c r="F686" s="5" t="s">
        <v>1583</v>
      </c>
      <c r="G686" s="7">
        <v>48.0</v>
      </c>
      <c r="H686" s="7">
        <v>72.0</v>
      </c>
      <c r="I686" s="14" t="str">
        <f t="shared" si="3"/>
        <v>PMGro39</v>
      </c>
      <c r="J686" s="7">
        <v>39.0</v>
      </c>
      <c r="L686" s="20"/>
      <c r="T686" s="18" t="s">
        <v>1584</v>
      </c>
    </row>
    <row r="687">
      <c r="A687" s="19" t="s">
        <v>19</v>
      </c>
      <c r="B687" s="7" t="s">
        <v>1500</v>
      </c>
      <c r="C687" s="7" t="s">
        <v>1501</v>
      </c>
      <c r="D687" s="7" t="s">
        <v>1585</v>
      </c>
      <c r="E687" s="5" t="s">
        <v>1586</v>
      </c>
      <c r="F687" s="5" t="s">
        <v>1587</v>
      </c>
      <c r="G687" s="7">
        <v>12.0</v>
      </c>
      <c r="H687" s="7">
        <v>24.0</v>
      </c>
      <c r="I687" s="14" t="str">
        <f t="shared" si="3"/>
        <v>PMFin40</v>
      </c>
      <c r="J687" s="7">
        <v>40.0</v>
      </c>
      <c r="L687" s="20"/>
      <c r="T687" s="18" t="s">
        <v>1588</v>
      </c>
    </row>
    <row r="688">
      <c r="A688" s="19" t="s">
        <v>19</v>
      </c>
      <c r="B688" s="7" t="s">
        <v>1500</v>
      </c>
      <c r="C688" s="7" t="s">
        <v>1501</v>
      </c>
      <c r="D688" s="7" t="s">
        <v>1585</v>
      </c>
      <c r="E688" s="5" t="s">
        <v>1586</v>
      </c>
      <c r="F688" s="5" t="s">
        <v>1589</v>
      </c>
      <c r="G688" s="7">
        <v>18.0</v>
      </c>
      <c r="H688" s="7">
        <v>36.0</v>
      </c>
      <c r="I688" s="14" t="str">
        <f t="shared" si="3"/>
        <v>PMFin41</v>
      </c>
      <c r="J688" s="7">
        <v>41.0</v>
      </c>
      <c r="L688" s="20"/>
      <c r="T688" s="18" t="s">
        <v>1590</v>
      </c>
    </row>
    <row r="689">
      <c r="A689" s="19" t="s">
        <v>19</v>
      </c>
      <c r="B689" s="7" t="s">
        <v>1500</v>
      </c>
      <c r="C689" s="7" t="s">
        <v>1501</v>
      </c>
      <c r="D689" s="7" t="s">
        <v>1585</v>
      </c>
      <c r="E689" s="5" t="s">
        <v>1586</v>
      </c>
      <c r="F689" s="5" t="s">
        <v>1591</v>
      </c>
      <c r="G689" s="7">
        <v>18.0</v>
      </c>
      <c r="H689" s="7">
        <v>36.0</v>
      </c>
      <c r="I689" s="14" t="str">
        <f t="shared" si="3"/>
        <v>PMFin42</v>
      </c>
      <c r="J689" s="7">
        <v>42.0</v>
      </c>
      <c r="L689" s="20"/>
      <c r="T689" s="18" t="s">
        <v>1592</v>
      </c>
    </row>
    <row r="690">
      <c r="A690" s="19" t="s">
        <v>19</v>
      </c>
      <c r="B690" s="7" t="s">
        <v>1500</v>
      </c>
      <c r="C690" s="7" t="s">
        <v>1501</v>
      </c>
      <c r="D690" s="7" t="s">
        <v>1585</v>
      </c>
      <c r="E690" s="5" t="s">
        <v>1586</v>
      </c>
      <c r="F690" s="5" t="s">
        <v>1593</v>
      </c>
      <c r="G690" s="7">
        <v>18.0</v>
      </c>
      <c r="H690" s="7">
        <v>36.0</v>
      </c>
      <c r="I690" s="14" t="str">
        <f t="shared" si="3"/>
        <v>PMFin43</v>
      </c>
      <c r="J690" s="7">
        <v>43.0</v>
      </c>
      <c r="L690" s="20"/>
      <c r="T690" s="18" t="s">
        <v>1594</v>
      </c>
    </row>
    <row r="691">
      <c r="A691" s="19" t="s">
        <v>19</v>
      </c>
      <c r="B691" s="7" t="s">
        <v>1500</v>
      </c>
      <c r="C691" s="7" t="s">
        <v>1501</v>
      </c>
      <c r="D691" s="7"/>
      <c r="E691" s="5" t="s">
        <v>1586</v>
      </c>
      <c r="F691" s="5" t="s">
        <v>1595</v>
      </c>
      <c r="G691" s="7">
        <v>36.0</v>
      </c>
      <c r="H691" s="7">
        <v>48.0</v>
      </c>
      <c r="I691" s="14" t="str">
        <f t="shared" si="3"/>
        <v>PM44</v>
      </c>
      <c r="J691" s="7">
        <v>44.0</v>
      </c>
      <c r="L691" s="20"/>
      <c r="T691" s="18" t="s">
        <v>1596</v>
      </c>
    </row>
    <row r="692">
      <c r="A692" s="19" t="s">
        <v>19</v>
      </c>
      <c r="B692" s="7" t="s">
        <v>1500</v>
      </c>
      <c r="C692" s="7" t="s">
        <v>1501</v>
      </c>
      <c r="D692" s="7" t="s">
        <v>1585</v>
      </c>
      <c r="E692" s="5" t="s">
        <v>1586</v>
      </c>
      <c r="F692" s="5" t="s">
        <v>1597</v>
      </c>
      <c r="G692" s="7">
        <v>36.0</v>
      </c>
      <c r="H692" s="7">
        <v>48.0</v>
      </c>
      <c r="I692" s="14" t="str">
        <f t="shared" si="3"/>
        <v>PMFin45</v>
      </c>
      <c r="J692" s="7">
        <v>45.0</v>
      </c>
      <c r="L692" s="20"/>
      <c r="T692" s="18" t="s">
        <v>1598</v>
      </c>
    </row>
    <row r="693">
      <c r="A693" s="19" t="s">
        <v>19</v>
      </c>
      <c r="B693" s="7" t="s">
        <v>1500</v>
      </c>
      <c r="C693" s="7" t="s">
        <v>1501</v>
      </c>
      <c r="D693" s="7"/>
      <c r="E693" s="5" t="s">
        <v>1586</v>
      </c>
      <c r="F693" s="5" t="s">
        <v>1599</v>
      </c>
      <c r="G693" s="7">
        <v>36.0</v>
      </c>
      <c r="H693" s="7">
        <v>48.0</v>
      </c>
      <c r="I693" s="14" t="str">
        <f t="shared" si="3"/>
        <v>PM46</v>
      </c>
      <c r="J693" s="7">
        <v>46.0</v>
      </c>
      <c r="L693" s="20"/>
      <c r="T693" s="18" t="s">
        <v>1600</v>
      </c>
    </row>
    <row r="694">
      <c r="A694" s="19" t="s">
        <v>19</v>
      </c>
      <c r="B694" s="7" t="s">
        <v>1500</v>
      </c>
      <c r="C694" s="7" t="s">
        <v>1501</v>
      </c>
      <c r="D694" s="7" t="s">
        <v>1585</v>
      </c>
      <c r="E694" s="5" t="s">
        <v>1586</v>
      </c>
      <c r="F694" s="5" t="s">
        <v>1601</v>
      </c>
      <c r="G694" s="7">
        <v>36.0</v>
      </c>
      <c r="H694" s="7">
        <v>48.0</v>
      </c>
      <c r="I694" s="14" t="str">
        <f t="shared" si="3"/>
        <v>PMFin47</v>
      </c>
      <c r="J694" s="7">
        <v>47.0</v>
      </c>
      <c r="L694" s="20"/>
      <c r="T694" s="18" t="s">
        <v>1602</v>
      </c>
    </row>
    <row r="695">
      <c r="A695" s="19" t="s">
        <v>19</v>
      </c>
      <c r="B695" s="7" t="s">
        <v>1500</v>
      </c>
      <c r="C695" s="7" t="s">
        <v>1501</v>
      </c>
      <c r="D695" s="7" t="s">
        <v>1585</v>
      </c>
      <c r="E695" s="5" t="s">
        <v>1586</v>
      </c>
      <c r="F695" s="5" t="s">
        <v>1603</v>
      </c>
      <c r="G695" s="7">
        <v>48.0</v>
      </c>
      <c r="H695" s="7">
        <v>60.0</v>
      </c>
      <c r="I695" s="14" t="str">
        <f t="shared" si="3"/>
        <v>PMFin48</v>
      </c>
      <c r="J695" s="7">
        <v>48.0</v>
      </c>
      <c r="L695" s="20"/>
      <c r="T695" s="18" t="s">
        <v>1604</v>
      </c>
    </row>
    <row r="696">
      <c r="A696" s="19" t="s">
        <v>19</v>
      </c>
      <c r="B696" s="7" t="s">
        <v>1500</v>
      </c>
      <c r="C696" s="7" t="s">
        <v>1501</v>
      </c>
      <c r="D696" s="7" t="s">
        <v>1585</v>
      </c>
      <c r="E696" s="5" t="s">
        <v>1586</v>
      </c>
      <c r="F696" s="5" t="s">
        <v>1605</v>
      </c>
      <c r="G696" s="7">
        <v>48.0</v>
      </c>
      <c r="H696" s="7">
        <v>72.0</v>
      </c>
      <c r="I696" s="14" t="str">
        <f t="shared" si="3"/>
        <v>PMFin40</v>
      </c>
      <c r="J696" s="65">
        <v>40.0</v>
      </c>
      <c r="L696" s="20"/>
      <c r="T696" s="18" t="s">
        <v>1606</v>
      </c>
      <c r="U696" s="7" t="s">
        <v>1607</v>
      </c>
    </row>
    <row r="697">
      <c r="A697" s="19" t="s">
        <v>19</v>
      </c>
      <c r="B697" s="7" t="s">
        <v>1500</v>
      </c>
      <c r="C697" s="7" t="s">
        <v>1501</v>
      </c>
      <c r="D697" s="7" t="s">
        <v>1585</v>
      </c>
      <c r="E697" s="5" t="s">
        <v>1586</v>
      </c>
      <c r="F697" s="5" t="s">
        <v>1608</v>
      </c>
      <c r="G697" s="7">
        <v>48.0</v>
      </c>
      <c r="H697" s="7">
        <v>72.0</v>
      </c>
      <c r="I697" s="14" t="str">
        <f t="shared" si="3"/>
        <v>PMFin50</v>
      </c>
      <c r="J697" s="7">
        <v>50.0</v>
      </c>
      <c r="L697" s="20"/>
      <c r="T697" s="18" t="s">
        <v>1609</v>
      </c>
    </row>
    <row r="698">
      <c r="A698" s="19" t="s">
        <v>19</v>
      </c>
      <c r="B698" s="7" t="s">
        <v>1500</v>
      </c>
      <c r="C698" s="7" t="s">
        <v>1501</v>
      </c>
      <c r="D698" s="7" t="s">
        <v>1585</v>
      </c>
      <c r="E698" s="5" t="s">
        <v>1586</v>
      </c>
      <c r="F698" s="5" t="s">
        <v>1610</v>
      </c>
      <c r="G698" s="7">
        <v>48.0</v>
      </c>
      <c r="H698" s="7">
        <v>60.0</v>
      </c>
      <c r="I698" s="14" t="str">
        <f t="shared" si="3"/>
        <v>PMFin51</v>
      </c>
      <c r="J698" s="7">
        <v>51.0</v>
      </c>
      <c r="L698" s="20"/>
      <c r="T698" s="18" t="s">
        <v>1611</v>
      </c>
    </row>
    <row r="699">
      <c r="A699" s="19" t="s">
        <v>19</v>
      </c>
      <c r="B699" s="7" t="s">
        <v>1500</v>
      </c>
      <c r="C699" s="7" t="s">
        <v>1501</v>
      </c>
      <c r="D699" s="7" t="s">
        <v>1585</v>
      </c>
      <c r="E699" s="5" t="s">
        <v>1586</v>
      </c>
      <c r="F699" s="5" t="s">
        <v>1612</v>
      </c>
      <c r="G699" s="7">
        <v>72.0</v>
      </c>
      <c r="H699" s="7">
        <v>84.0</v>
      </c>
      <c r="I699" s="14" t="str">
        <f t="shared" si="3"/>
        <v>PMFin52</v>
      </c>
      <c r="J699" s="7">
        <v>52.0</v>
      </c>
      <c r="L699" s="20"/>
      <c r="T699" s="18" t="s">
        <v>1613</v>
      </c>
    </row>
    <row r="700">
      <c r="A700" s="19" t="s">
        <v>19</v>
      </c>
      <c r="B700" s="7" t="s">
        <v>1500</v>
      </c>
      <c r="C700" s="7" t="s">
        <v>1501</v>
      </c>
      <c r="D700" s="7" t="s">
        <v>1585</v>
      </c>
      <c r="E700" s="5" t="s">
        <v>1614</v>
      </c>
      <c r="F700" s="5" t="s">
        <v>1615</v>
      </c>
      <c r="G700" s="7">
        <v>12.0</v>
      </c>
      <c r="H700" s="7">
        <v>24.0</v>
      </c>
      <c r="I700" s="14" t="str">
        <f t="shared" si="3"/>
        <v>PMFin53</v>
      </c>
      <c r="J700" s="7">
        <v>53.0</v>
      </c>
      <c r="L700" s="20"/>
      <c r="T700" s="18" t="s">
        <v>1616</v>
      </c>
    </row>
    <row r="701">
      <c r="A701" s="19" t="s">
        <v>19</v>
      </c>
      <c r="B701" s="7" t="s">
        <v>1500</v>
      </c>
      <c r="C701" s="7" t="s">
        <v>1501</v>
      </c>
      <c r="D701" s="7" t="s">
        <v>1585</v>
      </c>
      <c r="E701" s="5" t="s">
        <v>1614</v>
      </c>
      <c r="F701" s="5" t="s">
        <v>1617</v>
      </c>
      <c r="G701" s="7">
        <v>12.0</v>
      </c>
      <c r="H701" s="7">
        <v>24.0</v>
      </c>
      <c r="I701" s="14" t="str">
        <f t="shared" si="3"/>
        <v>PMFin54</v>
      </c>
      <c r="J701" s="7">
        <v>54.0</v>
      </c>
      <c r="L701" s="20"/>
      <c r="T701" s="18" t="s">
        <v>1618</v>
      </c>
    </row>
    <row r="702">
      <c r="A702" s="19" t="s">
        <v>19</v>
      </c>
      <c r="B702" s="7" t="s">
        <v>1500</v>
      </c>
      <c r="C702" s="7" t="s">
        <v>1501</v>
      </c>
      <c r="D702" s="7" t="s">
        <v>1585</v>
      </c>
      <c r="E702" s="5" t="s">
        <v>1614</v>
      </c>
      <c r="F702" s="5" t="s">
        <v>1619</v>
      </c>
      <c r="G702" s="7">
        <v>18.0</v>
      </c>
      <c r="H702" s="7">
        <v>24.0</v>
      </c>
      <c r="I702" s="14" t="str">
        <f t="shared" si="3"/>
        <v>PMFin55</v>
      </c>
      <c r="J702" s="7">
        <v>55.0</v>
      </c>
      <c r="L702" s="20"/>
      <c r="T702" s="18" t="s">
        <v>1620</v>
      </c>
    </row>
    <row r="703">
      <c r="A703" s="19" t="s">
        <v>19</v>
      </c>
      <c r="B703" s="7" t="s">
        <v>1500</v>
      </c>
      <c r="C703" s="7" t="s">
        <v>1501</v>
      </c>
      <c r="D703" s="7" t="s">
        <v>1585</v>
      </c>
      <c r="E703" s="5" t="s">
        <v>1614</v>
      </c>
      <c r="F703" s="5" t="s">
        <v>1621</v>
      </c>
      <c r="G703" s="7">
        <v>24.0</v>
      </c>
      <c r="H703" s="7">
        <v>36.0</v>
      </c>
      <c r="I703" s="14" t="str">
        <f t="shared" si="3"/>
        <v>PMFin56</v>
      </c>
      <c r="J703" s="7">
        <v>56.0</v>
      </c>
      <c r="L703" s="20"/>
      <c r="T703" s="18" t="s">
        <v>1622</v>
      </c>
    </row>
    <row r="704">
      <c r="A704" s="19" t="s">
        <v>19</v>
      </c>
      <c r="B704" s="7" t="s">
        <v>1500</v>
      </c>
      <c r="C704" s="7" t="s">
        <v>1501</v>
      </c>
      <c r="D704" s="7" t="s">
        <v>1585</v>
      </c>
      <c r="E704" s="5" t="s">
        <v>1614</v>
      </c>
      <c r="F704" s="5" t="s">
        <v>1623</v>
      </c>
      <c r="G704" s="7">
        <v>18.0</v>
      </c>
      <c r="H704" s="7">
        <v>36.0</v>
      </c>
      <c r="I704" s="14" t="str">
        <f t="shared" si="3"/>
        <v>PMFin57</v>
      </c>
      <c r="J704" s="7">
        <v>57.0</v>
      </c>
      <c r="L704" s="20"/>
      <c r="T704" s="18" t="s">
        <v>1624</v>
      </c>
    </row>
    <row r="705">
      <c r="A705" s="19" t="s">
        <v>19</v>
      </c>
      <c r="B705" s="7" t="s">
        <v>1500</v>
      </c>
      <c r="C705" s="7" t="s">
        <v>1501</v>
      </c>
      <c r="D705" s="7" t="s">
        <v>1585</v>
      </c>
      <c r="E705" s="5" t="s">
        <v>1614</v>
      </c>
      <c r="F705" s="5" t="s">
        <v>1625</v>
      </c>
      <c r="G705" s="7">
        <v>18.0</v>
      </c>
      <c r="H705" s="7">
        <v>36.0</v>
      </c>
      <c r="I705" s="14" t="str">
        <f t="shared" si="3"/>
        <v>PMFin58</v>
      </c>
      <c r="J705" s="7">
        <v>58.0</v>
      </c>
      <c r="L705" s="20"/>
      <c r="T705" s="18" t="s">
        <v>1626</v>
      </c>
    </row>
    <row r="706">
      <c r="A706" s="19" t="s">
        <v>19</v>
      </c>
      <c r="B706" s="7" t="s">
        <v>1500</v>
      </c>
      <c r="C706" s="7" t="s">
        <v>1501</v>
      </c>
      <c r="D706" s="7" t="s">
        <v>1585</v>
      </c>
      <c r="E706" s="5" t="s">
        <v>1614</v>
      </c>
      <c r="F706" s="5" t="s">
        <v>1627</v>
      </c>
      <c r="G706" s="7">
        <v>24.0</v>
      </c>
      <c r="H706" s="7">
        <v>36.0</v>
      </c>
      <c r="I706" s="14" t="str">
        <f t="shared" si="3"/>
        <v>PMFin59</v>
      </c>
      <c r="J706" s="7">
        <v>59.0</v>
      </c>
      <c r="L706" s="20"/>
      <c r="T706" s="18" t="s">
        <v>1628</v>
      </c>
    </row>
    <row r="707">
      <c r="A707" s="19" t="s">
        <v>19</v>
      </c>
      <c r="B707" s="7" t="s">
        <v>1500</v>
      </c>
      <c r="C707" s="7" t="s">
        <v>1501</v>
      </c>
      <c r="D707" s="7" t="s">
        <v>1585</v>
      </c>
      <c r="E707" s="5" t="s">
        <v>1614</v>
      </c>
      <c r="F707" s="5" t="s">
        <v>1629</v>
      </c>
      <c r="G707" s="7">
        <v>36.0</v>
      </c>
      <c r="H707" s="7">
        <v>48.0</v>
      </c>
      <c r="I707" s="14" t="str">
        <f t="shared" si="3"/>
        <v>PMFin60</v>
      </c>
      <c r="J707" s="7">
        <v>60.0</v>
      </c>
      <c r="L707" s="20"/>
      <c r="T707" s="18" t="s">
        <v>1630</v>
      </c>
    </row>
    <row r="708">
      <c r="A708" s="19" t="s">
        <v>19</v>
      </c>
      <c r="B708" s="7" t="s">
        <v>1500</v>
      </c>
      <c r="C708" s="7" t="s">
        <v>1501</v>
      </c>
      <c r="D708" s="7" t="s">
        <v>1585</v>
      </c>
      <c r="E708" s="5" t="s">
        <v>1614</v>
      </c>
      <c r="F708" s="5" t="s">
        <v>1631</v>
      </c>
      <c r="G708" s="7">
        <v>24.0</v>
      </c>
      <c r="H708" s="7">
        <v>36.0</v>
      </c>
      <c r="I708" s="14" t="str">
        <f t="shared" si="3"/>
        <v>PMFin61</v>
      </c>
      <c r="J708" s="7">
        <v>61.0</v>
      </c>
      <c r="L708" s="20"/>
      <c r="T708" s="18" t="s">
        <v>1632</v>
      </c>
    </row>
    <row r="709">
      <c r="A709" s="19" t="s">
        <v>19</v>
      </c>
      <c r="B709" s="7" t="s">
        <v>1500</v>
      </c>
      <c r="C709" s="7" t="s">
        <v>1501</v>
      </c>
      <c r="D709" s="7" t="s">
        <v>1585</v>
      </c>
      <c r="E709" s="5" t="s">
        <v>1614</v>
      </c>
      <c r="F709" s="5" t="s">
        <v>1633</v>
      </c>
      <c r="G709" s="7">
        <v>24.0</v>
      </c>
      <c r="H709" s="7">
        <v>36.0</v>
      </c>
      <c r="I709" s="14" t="str">
        <f t="shared" si="3"/>
        <v>PMFin62</v>
      </c>
      <c r="J709" s="7">
        <v>62.0</v>
      </c>
      <c r="L709" s="20"/>
      <c r="T709" s="18" t="s">
        <v>1634</v>
      </c>
    </row>
    <row r="710">
      <c r="A710" s="19" t="s">
        <v>19</v>
      </c>
      <c r="B710" s="7" t="s">
        <v>1500</v>
      </c>
      <c r="C710" s="7" t="s">
        <v>1501</v>
      </c>
      <c r="D710" s="7" t="s">
        <v>1585</v>
      </c>
      <c r="E710" s="5" t="s">
        <v>1614</v>
      </c>
      <c r="F710" s="5" t="s">
        <v>1635</v>
      </c>
      <c r="G710" s="7">
        <v>24.0</v>
      </c>
      <c r="H710" s="7">
        <v>36.0</v>
      </c>
      <c r="I710" s="14" t="str">
        <f t="shared" si="3"/>
        <v>PMFin63</v>
      </c>
      <c r="J710" s="7">
        <v>63.0</v>
      </c>
      <c r="L710" s="20"/>
      <c r="T710" s="18" t="s">
        <v>1636</v>
      </c>
    </row>
    <row r="711">
      <c r="A711" s="19" t="s">
        <v>19</v>
      </c>
      <c r="B711" s="7" t="s">
        <v>1500</v>
      </c>
      <c r="C711" s="7" t="s">
        <v>1501</v>
      </c>
      <c r="D711" s="7" t="s">
        <v>1585</v>
      </c>
      <c r="E711" s="5" t="s">
        <v>1614</v>
      </c>
      <c r="F711" s="5" t="s">
        <v>1637</v>
      </c>
      <c r="G711" s="7">
        <v>36.0</v>
      </c>
      <c r="H711" s="7">
        <v>48.0</v>
      </c>
      <c r="I711" s="14" t="str">
        <f t="shared" si="3"/>
        <v>PMFin64</v>
      </c>
      <c r="J711" s="7">
        <v>64.0</v>
      </c>
      <c r="L711" s="20"/>
      <c r="T711" s="18" t="s">
        <v>1638</v>
      </c>
    </row>
    <row r="712">
      <c r="A712" s="19" t="s">
        <v>19</v>
      </c>
      <c r="B712" s="7" t="s">
        <v>1500</v>
      </c>
      <c r="C712" s="7" t="s">
        <v>1501</v>
      </c>
      <c r="D712" s="7" t="s">
        <v>1585</v>
      </c>
      <c r="E712" s="5" t="s">
        <v>1614</v>
      </c>
      <c r="F712" s="5" t="s">
        <v>1639</v>
      </c>
      <c r="G712" s="7">
        <v>48.0</v>
      </c>
      <c r="H712" s="7">
        <v>60.0</v>
      </c>
      <c r="I712" s="14" t="str">
        <f t="shared" si="3"/>
        <v>PMFin65</v>
      </c>
      <c r="J712" s="7">
        <v>65.0</v>
      </c>
      <c r="L712" s="20"/>
      <c r="T712" s="18" t="s">
        <v>1640</v>
      </c>
    </row>
    <row r="713">
      <c r="A713" s="19" t="s">
        <v>19</v>
      </c>
      <c r="B713" s="7" t="s">
        <v>1500</v>
      </c>
      <c r="C713" s="7" t="s">
        <v>1501</v>
      </c>
      <c r="D713" s="7" t="s">
        <v>1585</v>
      </c>
      <c r="E713" s="5" t="s">
        <v>1614</v>
      </c>
      <c r="F713" s="5" t="s">
        <v>1641</v>
      </c>
      <c r="G713" s="7">
        <v>66.0</v>
      </c>
      <c r="H713" s="7">
        <v>84.0</v>
      </c>
      <c r="I713" s="14" t="str">
        <f t="shared" si="3"/>
        <v>PMFin66</v>
      </c>
      <c r="J713" s="7">
        <v>66.0</v>
      </c>
      <c r="L713" s="20"/>
      <c r="T713" s="18" t="s">
        <v>1642</v>
      </c>
    </row>
    <row r="714">
      <c r="A714" s="19" t="s">
        <v>19</v>
      </c>
      <c r="B714" s="7" t="s">
        <v>1500</v>
      </c>
      <c r="C714" s="7" t="s">
        <v>1501</v>
      </c>
      <c r="D714" s="7" t="s">
        <v>1585</v>
      </c>
      <c r="E714" s="5" t="s">
        <v>1614</v>
      </c>
      <c r="F714" s="5" t="s">
        <v>1643</v>
      </c>
      <c r="G714" s="7">
        <v>18.0</v>
      </c>
      <c r="H714" s="7">
        <v>24.0</v>
      </c>
      <c r="I714" s="14" t="str">
        <f t="shared" si="3"/>
        <v>PMFin67</v>
      </c>
      <c r="J714" s="7">
        <v>67.0</v>
      </c>
      <c r="L714" s="20"/>
      <c r="T714" s="18" t="s">
        <v>1644</v>
      </c>
    </row>
    <row r="715">
      <c r="A715" s="19" t="s">
        <v>19</v>
      </c>
      <c r="B715" s="7" t="s">
        <v>1500</v>
      </c>
      <c r="C715" s="7" t="s">
        <v>1501</v>
      </c>
      <c r="D715" s="7" t="s">
        <v>1585</v>
      </c>
      <c r="E715" s="5" t="s">
        <v>1645</v>
      </c>
      <c r="F715" s="5" t="s">
        <v>1646</v>
      </c>
      <c r="G715" s="7">
        <v>36.0</v>
      </c>
      <c r="H715" s="7">
        <v>48.0</v>
      </c>
      <c r="I715" s="14" t="str">
        <f t="shared" si="3"/>
        <v>PMFin68</v>
      </c>
      <c r="J715" s="7">
        <v>68.0</v>
      </c>
      <c r="L715" s="20"/>
      <c r="T715" s="18" t="s">
        <v>1647</v>
      </c>
    </row>
    <row r="716">
      <c r="A716" s="19" t="s">
        <v>19</v>
      </c>
      <c r="B716" s="7" t="s">
        <v>1500</v>
      </c>
      <c r="C716" s="7" t="s">
        <v>1501</v>
      </c>
      <c r="D716" s="7" t="s">
        <v>1585</v>
      </c>
      <c r="E716" s="5" t="s">
        <v>1645</v>
      </c>
      <c r="F716" s="5" t="s">
        <v>1648</v>
      </c>
      <c r="G716" s="7">
        <v>18.0</v>
      </c>
      <c r="H716" s="7">
        <v>36.0</v>
      </c>
      <c r="I716" s="14" t="str">
        <f t="shared" si="3"/>
        <v>PMFin69</v>
      </c>
      <c r="J716" s="7">
        <v>69.0</v>
      </c>
      <c r="L716" s="20"/>
      <c r="T716" s="18" t="s">
        <v>1649</v>
      </c>
    </row>
    <row r="717">
      <c r="A717" s="19" t="s">
        <v>19</v>
      </c>
      <c r="B717" s="7" t="s">
        <v>1500</v>
      </c>
      <c r="C717" s="7" t="s">
        <v>1501</v>
      </c>
      <c r="D717" s="7" t="s">
        <v>1585</v>
      </c>
      <c r="E717" s="5" t="s">
        <v>1645</v>
      </c>
      <c r="F717" s="5" t="s">
        <v>1650</v>
      </c>
      <c r="G717" s="7">
        <v>24.0</v>
      </c>
      <c r="H717" s="7">
        <v>36.0</v>
      </c>
      <c r="I717" s="14" t="str">
        <f t="shared" si="3"/>
        <v>PMFin70</v>
      </c>
      <c r="J717" s="7">
        <v>70.0</v>
      </c>
      <c r="L717" s="20"/>
      <c r="T717" s="18" t="s">
        <v>1651</v>
      </c>
    </row>
    <row r="718">
      <c r="A718" s="19" t="s">
        <v>19</v>
      </c>
      <c r="B718" s="7" t="s">
        <v>1500</v>
      </c>
      <c r="C718" s="7" t="s">
        <v>1501</v>
      </c>
      <c r="D718" s="7" t="s">
        <v>1585</v>
      </c>
      <c r="E718" s="5" t="s">
        <v>1645</v>
      </c>
      <c r="F718" s="5" t="s">
        <v>1652</v>
      </c>
      <c r="G718" s="7">
        <v>48.0</v>
      </c>
      <c r="H718" s="7">
        <v>60.0</v>
      </c>
      <c r="I718" s="14" t="str">
        <f t="shared" si="3"/>
        <v>PMFin71</v>
      </c>
      <c r="J718" s="7">
        <v>71.0</v>
      </c>
      <c r="L718" s="20"/>
      <c r="T718" s="18" t="s">
        <v>1653</v>
      </c>
    </row>
    <row r="719">
      <c r="A719" s="19" t="s">
        <v>19</v>
      </c>
      <c r="B719" s="7" t="s">
        <v>1500</v>
      </c>
      <c r="C719" s="7" t="s">
        <v>1501</v>
      </c>
      <c r="D719" s="7" t="s">
        <v>1585</v>
      </c>
      <c r="E719" s="5" t="s">
        <v>1645</v>
      </c>
      <c r="F719" s="5" t="s">
        <v>1654</v>
      </c>
      <c r="G719" s="7">
        <v>72.0</v>
      </c>
      <c r="H719" s="7">
        <v>84.0</v>
      </c>
      <c r="I719" s="14" t="str">
        <f t="shared" si="3"/>
        <v>PMFin72</v>
      </c>
      <c r="J719" s="7">
        <v>72.0</v>
      </c>
      <c r="L719" s="20"/>
      <c r="T719" s="18" t="s">
        <v>1655</v>
      </c>
    </row>
    <row r="720">
      <c r="A720" s="19" t="s">
        <v>19</v>
      </c>
      <c r="B720" s="7" t="s">
        <v>1500</v>
      </c>
      <c r="C720" s="7" t="s">
        <v>1501</v>
      </c>
      <c r="D720" s="7" t="s">
        <v>1656</v>
      </c>
      <c r="E720" s="5" t="s">
        <v>1657</v>
      </c>
      <c r="F720" s="5" t="s">
        <v>1658</v>
      </c>
      <c r="G720" s="7">
        <v>12.0</v>
      </c>
      <c r="H720" s="7">
        <v>24.0</v>
      </c>
      <c r="I720" s="14" t="str">
        <f t="shared" si="3"/>
        <v>PMSpa73</v>
      </c>
      <c r="J720" s="7">
        <v>73.0</v>
      </c>
      <c r="L720" s="20"/>
      <c r="T720" s="18" t="s">
        <v>1659</v>
      </c>
    </row>
    <row r="721">
      <c r="A721" s="19" t="s">
        <v>19</v>
      </c>
      <c r="B721" s="7" t="s">
        <v>1500</v>
      </c>
      <c r="C721" s="7" t="s">
        <v>1501</v>
      </c>
      <c r="D721" s="7" t="s">
        <v>1656</v>
      </c>
      <c r="E721" s="5" t="s">
        <v>1657</v>
      </c>
      <c r="F721" s="5" t="s">
        <v>1660</v>
      </c>
      <c r="G721" s="7">
        <v>18.0</v>
      </c>
      <c r="H721" s="7">
        <v>36.0</v>
      </c>
      <c r="I721" s="14" t="str">
        <f t="shared" si="3"/>
        <v>PMSpa74</v>
      </c>
      <c r="J721" s="7">
        <v>74.0</v>
      </c>
      <c r="L721" s="20"/>
      <c r="T721" s="18" t="s">
        <v>1661</v>
      </c>
    </row>
    <row r="722">
      <c r="A722" s="19" t="s">
        <v>19</v>
      </c>
      <c r="B722" s="7" t="s">
        <v>1500</v>
      </c>
      <c r="C722" s="7" t="s">
        <v>1501</v>
      </c>
      <c r="D722" s="7" t="s">
        <v>1656</v>
      </c>
      <c r="E722" s="5" t="s">
        <v>1657</v>
      </c>
      <c r="F722" s="5" t="s">
        <v>1662</v>
      </c>
      <c r="G722" s="7">
        <v>36.0</v>
      </c>
      <c r="H722" s="7">
        <v>60.0</v>
      </c>
      <c r="I722" s="14" t="str">
        <f t="shared" si="3"/>
        <v>PMSpa75</v>
      </c>
      <c r="J722" s="7">
        <v>75.0</v>
      </c>
      <c r="L722" s="20"/>
      <c r="T722" s="18" t="s">
        <v>1663</v>
      </c>
    </row>
    <row r="723">
      <c r="A723" s="19" t="s">
        <v>19</v>
      </c>
      <c r="B723" s="7" t="s">
        <v>1500</v>
      </c>
      <c r="C723" s="7" t="s">
        <v>1501</v>
      </c>
      <c r="D723" s="7" t="s">
        <v>1656</v>
      </c>
      <c r="E723" s="5" t="s">
        <v>1657</v>
      </c>
      <c r="F723" s="5" t="s">
        <v>1664</v>
      </c>
      <c r="G723" s="7">
        <v>36.0</v>
      </c>
      <c r="H723" s="7">
        <v>60.0</v>
      </c>
      <c r="I723" s="14" t="str">
        <f t="shared" si="3"/>
        <v>PMSpa76</v>
      </c>
      <c r="J723" s="7">
        <v>76.0</v>
      </c>
      <c r="L723" s="20"/>
      <c r="T723" s="18" t="s">
        <v>1665</v>
      </c>
    </row>
    <row r="724">
      <c r="A724" s="19" t="s">
        <v>19</v>
      </c>
      <c r="B724" s="7" t="s">
        <v>1500</v>
      </c>
      <c r="C724" s="7" t="s">
        <v>1501</v>
      </c>
      <c r="D724" s="7" t="s">
        <v>1666</v>
      </c>
      <c r="E724" s="5" t="s">
        <v>1657</v>
      </c>
      <c r="F724" s="5" t="s">
        <v>1667</v>
      </c>
      <c r="G724" s="7">
        <v>36.0</v>
      </c>
      <c r="H724" s="7">
        <v>48.0</v>
      </c>
      <c r="I724" s="14" t="str">
        <f t="shared" si="3"/>
        <v>PMSpa77</v>
      </c>
      <c r="J724" s="7">
        <v>77.0</v>
      </c>
      <c r="L724" s="20"/>
      <c r="T724" s="18" t="s">
        <v>1668</v>
      </c>
    </row>
    <row r="725">
      <c r="A725" s="19" t="s">
        <v>19</v>
      </c>
      <c r="B725" s="7" t="s">
        <v>1500</v>
      </c>
      <c r="C725" s="7" t="s">
        <v>1501</v>
      </c>
      <c r="D725" s="7" t="s">
        <v>1666</v>
      </c>
      <c r="E725" s="5" t="s">
        <v>1657</v>
      </c>
      <c r="F725" s="5" t="s">
        <v>1669</v>
      </c>
      <c r="G725" s="7">
        <v>48.0</v>
      </c>
      <c r="H725" s="7">
        <v>72.0</v>
      </c>
      <c r="I725" s="14" t="str">
        <f t="shared" si="3"/>
        <v>PMSpa78</v>
      </c>
      <c r="J725" s="7">
        <v>78.0</v>
      </c>
      <c r="L725" s="20"/>
      <c r="T725" s="18" t="s">
        <v>1670</v>
      </c>
    </row>
    <row r="726">
      <c r="A726" s="19" t="s">
        <v>19</v>
      </c>
      <c r="B726" s="7" t="s">
        <v>1500</v>
      </c>
      <c r="C726" s="7" t="s">
        <v>1501</v>
      </c>
      <c r="D726" s="7" t="s">
        <v>1666</v>
      </c>
      <c r="E726" s="5" t="s">
        <v>1657</v>
      </c>
      <c r="F726" s="5" t="s">
        <v>1671</v>
      </c>
      <c r="G726" s="7">
        <v>36.0</v>
      </c>
      <c r="H726" s="7">
        <v>60.0</v>
      </c>
      <c r="I726" s="14" t="str">
        <f t="shared" si="3"/>
        <v>PMSpa79</v>
      </c>
      <c r="J726" s="7">
        <v>79.0</v>
      </c>
      <c r="L726" s="20"/>
      <c r="T726" s="18" t="s">
        <v>1672</v>
      </c>
    </row>
    <row r="727">
      <c r="A727" s="19" t="s">
        <v>19</v>
      </c>
      <c r="B727" s="7" t="s">
        <v>1500</v>
      </c>
      <c r="C727" s="7" t="s">
        <v>1501</v>
      </c>
      <c r="D727" s="7" t="s">
        <v>1666</v>
      </c>
      <c r="E727" s="5" t="s">
        <v>1673</v>
      </c>
      <c r="F727" s="5" t="s">
        <v>1674</v>
      </c>
      <c r="G727" s="7">
        <v>36.0</v>
      </c>
      <c r="H727" s="7">
        <v>48.0</v>
      </c>
      <c r="I727" s="14" t="str">
        <f t="shared" si="3"/>
        <v>PMSpa80</v>
      </c>
      <c r="J727" s="7">
        <v>80.0</v>
      </c>
      <c r="L727" s="20"/>
      <c r="T727" s="18" t="s">
        <v>1675</v>
      </c>
    </row>
    <row r="728">
      <c r="A728" s="19" t="s">
        <v>19</v>
      </c>
      <c r="B728" s="7" t="s">
        <v>1500</v>
      </c>
      <c r="C728" s="7" t="s">
        <v>1501</v>
      </c>
      <c r="D728" s="7" t="s">
        <v>1666</v>
      </c>
      <c r="E728" s="5" t="s">
        <v>1673</v>
      </c>
      <c r="F728" s="5" t="s">
        <v>1676</v>
      </c>
      <c r="G728" s="7">
        <v>36.0</v>
      </c>
      <c r="H728" s="7">
        <v>48.0</v>
      </c>
      <c r="I728" s="14" t="str">
        <f t="shared" si="3"/>
        <v>PMSpa81</v>
      </c>
      <c r="J728" s="7">
        <v>81.0</v>
      </c>
      <c r="L728" s="20"/>
      <c r="T728" s="18" t="s">
        <v>1677</v>
      </c>
    </row>
    <row r="729">
      <c r="A729" s="19" t="s">
        <v>19</v>
      </c>
      <c r="B729" s="7" t="s">
        <v>1500</v>
      </c>
      <c r="C729" s="7" t="s">
        <v>1501</v>
      </c>
      <c r="D729" s="7" t="s">
        <v>1666</v>
      </c>
      <c r="E729" s="5" t="s">
        <v>1673</v>
      </c>
      <c r="F729" s="5" t="s">
        <v>1678</v>
      </c>
      <c r="G729" s="7">
        <v>36.0</v>
      </c>
      <c r="H729" s="7">
        <v>48.0</v>
      </c>
      <c r="I729" s="14" t="str">
        <f t="shared" si="3"/>
        <v>PMSpa82</v>
      </c>
      <c r="J729" s="7">
        <v>82.0</v>
      </c>
      <c r="L729" s="20"/>
      <c r="T729" s="18" t="s">
        <v>1679</v>
      </c>
    </row>
    <row r="730">
      <c r="A730" s="19" t="s">
        <v>19</v>
      </c>
      <c r="B730" s="7" t="s">
        <v>1500</v>
      </c>
      <c r="C730" s="7" t="s">
        <v>1501</v>
      </c>
      <c r="D730" s="7" t="s">
        <v>1666</v>
      </c>
      <c r="E730" s="5" t="s">
        <v>1673</v>
      </c>
      <c r="F730" s="5" t="s">
        <v>1680</v>
      </c>
      <c r="G730" s="7">
        <v>36.0</v>
      </c>
      <c r="H730" s="7">
        <v>60.0</v>
      </c>
      <c r="I730" s="14" t="str">
        <f t="shared" si="3"/>
        <v>PMSpa83</v>
      </c>
      <c r="J730" s="7">
        <v>83.0</v>
      </c>
      <c r="L730" s="20"/>
      <c r="T730" s="18" t="s">
        <v>1681</v>
      </c>
    </row>
    <row r="731">
      <c r="A731" s="19" t="s">
        <v>19</v>
      </c>
      <c r="B731" s="7" t="s">
        <v>1500</v>
      </c>
      <c r="C731" s="7" t="s">
        <v>1501</v>
      </c>
      <c r="D731" s="7" t="s">
        <v>1666</v>
      </c>
      <c r="E731" s="5" t="s">
        <v>1673</v>
      </c>
      <c r="F731" s="5" t="s">
        <v>1682</v>
      </c>
      <c r="G731" s="7">
        <v>48.0</v>
      </c>
      <c r="H731" s="7">
        <v>60.0</v>
      </c>
      <c r="I731" s="14" t="str">
        <f t="shared" si="3"/>
        <v>PMSpa84</v>
      </c>
      <c r="J731" s="7">
        <v>84.0</v>
      </c>
      <c r="L731" s="20"/>
      <c r="T731" s="18" t="s">
        <v>1683</v>
      </c>
    </row>
    <row r="732">
      <c r="A732" s="19" t="s">
        <v>19</v>
      </c>
      <c r="B732" s="7" t="s">
        <v>1500</v>
      </c>
      <c r="C732" s="7" t="s">
        <v>1501</v>
      </c>
      <c r="D732" s="7" t="s">
        <v>1666</v>
      </c>
      <c r="E732" s="5" t="s">
        <v>1673</v>
      </c>
      <c r="F732" s="5" t="s">
        <v>1684</v>
      </c>
      <c r="G732" s="7">
        <v>48.0</v>
      </c>
      <c r="H732" s="7">
        <v>60.0</v>
      </c>
      <c r="I732" s="14" t="str">
        <f t="shared" si="3"/>
        <v>PMSpa85</v>
      </c>
      <c r="J732" s="7">
        <v>85.0</v>
      </c>
      <c r="L732" s="20"/>
      <c r="T732" s="18" t="s">
        <v>1685</v>
      </c>
    </row>
    <row r="733">
      <c r="A733" s="19" t="s">
        <v>19</v>
      </c>
      <c r="B733" s="7" t="s">
        <v>1500</v>
      </c>
      <c r="C733" s="7" t="s">
        <v>1501</v>
      </c>
      <c r="D733" s="7" t="s">
        <v>1666</v>
      </c>
      <c r="E733" s="5" t="s">
        <v>1673</v>
      </c>
      <c r="F733" s="5" t="s">
        <v>1686</v>
      </c>
      <c r="G733" s="7">
        <v>60.0</v>
      </c>
      <c r="H733" s="7">
        <v>84.0</v>
      </c>
      <c r="I733" s="14" t="str">
        <f t="shared" si="3"/>
        <v>PMSpa86</v>
      </c>
      <c r="J733" s="7">
        <v>86.0</v>
      </c>
      <c r="L733" s="20"/>
      <c r="T733" s="18" t="s">
        <v>1687</v>
      </c>
    </row>
    <row r="734">
      <c r="A734" s="19" t="s">
        <v>19</v>
      </c>
      <c r="B734" s="7" t="s">
        <v>1500</v>
      </c>
      <c r="C734" s="7" t="s">
        <v>1501</v>
      </c>
      <c r="D734" s="7" t="s">
        <v>1688</v>
      </c>
      <c r="E734" s="5"/>
      <c r="F734" s="5" t="s">
        <v>1689</v>
      </c>
      <c r="G734" s="7">
        <v>24.0</v>
      </c>
      <c r="H734" s="7">
        <v>36.0</v>
      </c>
      <c r="I734" s="14" t="str">
        <f t="shared" si="3"/>
        <v>PMPhy87</v>
      </c>
      <c r="J734" s="7">
        <v>87.0</v>
      </c>
      <c r="L734" s="20"/>
      <c r="T734" s="18" t="s">
        <v>1690</v>
      </c>
    </row>
    <row r="735">
      <c r="A735" s="19" t="s">
        <v>19</v>
      </c>
      <c r="B735" s="7" t="s">
        <v>1500</v>
      </c>
      <c r="C735" s="7" t="s">
        <v>1501</v>
      </c>
      <c r="D735" s="7" t="s">
        <v>1688</v>
      </c>
      <c r="E735" s="5"/>
      <c r="F735" s="5" t="s">
        <v>1691</v>
      </c>
      <c r="G735" s="7">
        <v>18.0</v>
      </c>
      <c r="H735" s="7">
        <v>36.0</v>
      </c>
      <c r="I735" s="14" t="str">
        <f t="shared" si="3"/>
        <v>PMPhy88</v>
      </c>
      <c r="J735" s="7">
        <v>88.0</v>
      </c>
      <c r="L735" s="20"/>
      <c r="T735" s="18" t="s">
        <v>1692</v>
      </c>
    </row>
    <row r="736">
      <c r="A736" s="19" t="s">
        <v>19</v>
      </c>
      <c r="B736" s="7" t="s">
        <v>1500</v>
      </c>
      <c r="C736" s="7" t="s">
        <v>1501</v>
      </c>
      <c r="D736" s="7" t="s">
        <v>1688</v>
      </c>
      <c r="E736" s="5"/>
      <c r="F736" s="5" t="s">
        <v>1693</v>
      </c>
      <c r="G736" s="7">
        <v>36.0</v>
      </c>
      <c r="H736" s="7">
        <v>72.0</v>
      </c>
      <c r="I736" s="14" t="str">
        <f t="shared" si="3"/>
        <v>PMPhy89</v>
      </c>
      <c r="J736" s="7">
        <v>89.0</v>
      </c>
      <c r="L736" s="20"/>
      <c r="T736" s="18" t="s">
        <v>1694</v>
      </c>
    </row>
    <row r="737">
      <c r="A737" s="19" t="s">
        <v>19</v>
      </c>
      <c r="B737" s="7" t="s">
        <v>1500</v>
      </c>
      <c r="C737" s="7" t="s">
        <v>1501</v>
      </c>
      <c r="D737" s="7" t="s">
        <v>1688</v>
      </c>
      <c r="E737" s="5"/>
      <c r="F737" s="5" t="s">
        <v>1695</v>
      </c>
      <c r="G737" s="7">
        <v>36.0</v>
      </c>
      <c r="H737" s="7">
        <v>60.0</v>
      </c>
      <c r="I737" s="14" t="str">
        <f t="shared" si="3"/>
        <v>PMPhy90</v>
      </c>
      <c r="J737" s="7">
        <v>90.0</v>
      </c>
      <c r="L737" s="20"/>
      <c r="T737" s="18" t="s">
        <v>1696</v>
      </c>
    </row>
    <row r="738">
      <c r="A738" s="19" t="s">
        <v>19</v>
      </c>
      <c r="B738" s="7" t="s">
        <v>1500</v>
      </c>
      <c r="C738" s="7" t="s">
        <v>1501</v>
      </c>
      <c r="D738" s="7" t="s">
        <v>1688</v>
      </c>
      <c r="E738" s="5"/>
      <c r="F738" s="5" t="s">
        <v>1697</v>
      </c>
      <c r="G738" s="7">
        <v>48.0</v>
      </c>
      <c r="H738" s="7">
        <v>72.0</v>
      </c>
      <c r="I738" s="14" t="str">
        <f t="shared" si="3"/>
        <v>PMPhy91</v>
      </c>
      <c r="J738" s="7">
        <v>91.0</v>
      </c>
      <c r="L738" s="20"/>
      <c r="T738" s="18" t="s">
        <v>1698</v>
      </c>
    </row>
    <row r="739">
      <c r="A739" s="19" t="s">
        <v>19</v>
      </c>
      <c r="B739" s="7" t="s">
        <v>1500</v>
      </c>
      <c r="C739" s="7" t="s">
        <v>1501</v>
      </c>
      <c r="D739" s="7" t="s">
        <v>1699</v>
      </c>
      <c r="E739" s="5"/>
      <c r="F739" s="5" t="s">
        <v>1700</v>
      </c>
      <c r="G739" s="7">
        <v>9.0</v>
      </c>
      <c r="H739" s="7">
        <v>18.0</v>
      </c>
      <c r="I739" s="14" t="str">
        <f t="shared" si="3"/>
        <v>PMPhy92</v>
      </c>
      <c r="J739" s="7">
        <v>92.0</v>
      </c>
      <c r="L739" s="20"/>
      <c r="T739" s="18" t="s">
        <v>1701</v>
      </c>
    </row>
    <row r="740">
      <c r="A740" s="19" t="s">
        <v>19</v>
      </c>
      <c r="B740" s="7" t="s">
        <v>1500</v>
      </c>
      <c r="C740" s="7" t="s">
        <v>1501</v>
      </c>
      <c r="D740" s="7" t="s">
        <v>1699</v>
      </c>
      <c r="F740" s="5" t="s">
        <v>1702</v>
      </c>
      <c r="G740" s="7">
        <v>18.0</v>
      </c>
      <c r="H740" s="7">
        <v>96.0</v>
      </c>
      <c r="I740" s="14" t="str">
        <f t="shared" si="3"/>
        <v>PMPhy93</v>
      </c>
      <c r="J740" s="7">
        <v>93.0</v>
      </c>
      <c r="L740" s="20"/>
      <c r="T740" s="18" t="s">
        <v>1703</v>
      </c>
    </row>
    <row r="741">
      <c r="A741" s="19" t="s">
        <v>19</v>
      </c>
      <c r="B741" s="7" t="s">
        <v>1500</v>
      </c>
      <c r="C741" s="7" t="s">
        <v>1501</v>
      </c>
      <c r="D741" s="7" t="s">
        <v>1699</v>
      </c>
      <c r="F741" s="5" t="s">
        <v>1704</v>
      </c>
      <c r="G741" s="7">
        <v>18.0</v>
      </c>
      <c r="H741" s="7">
        <v>96.0</v>
      </c>
      <c r="I741" s="14" t="str">
        <f t="shared" si="3"/>
        <v>PMPhy94</v>
      </c>
      <c r="J741" s="7">
        <v>94.0</v>
      </c>
      <c r="L741" s="20"/>
      <c r="T741" s="18" t="s">
        <v>1705</v>
      </c>
    </row>
    <row r="742">
      <c r="A742" s="19" t="s">
        <v>19</v>
      </c>
      <c r="B742" s="7" t="s">
        <v>1500</v>
      </c>
      <c r="C742" s="7" t="s">
        <v>1501</v>
      </c>
      <c r="D742" s="7" t="s">
        <v>1699</v>
      </c>
      <c r="F742" s="5" t="s">
        <v>1706</v>
      </c>
      <c r="G742" s="7">
        <v>36.0</v>
      </c>
      <c r="H742" s="7">
        <v>96.0</v>
      </c>
      <c r="I742" s="14" t="str">
        <f t="shared" si="3"/>
        <v>PMPhy95</v>
      </c>
      <c r="J742" s="7">
        <v>95.0</v>
      </c>
      <c r="L742" s="20"/>
      <c r="T742" s="18" t="s">
        <v>1707</v>
      </c>
    </row>
    <row r="743">
      <c r="A743" s="19" t="s">
        <v>19</v>
      </c>
      <c r="B743" s="7" t="s">
        <v>1500</v>
      </c>
      <c r="C743" s="7" t="s">
        <v>1501</v>
      </c>
      <c r="D743" s="7" t="s">
        <v>1699</v>
      </c>
      <c r="F743" s="5" t="s">
        <v>1708</v>
      </c>
      <c r="G743" s="7">
        <v>36.0</v>
      </c>
      <c r="H743" s="7">
        <v>96.0</v>
      </c>
      <c r="I743" s="14" t="str">
        <f t="shared" si="3"/>
        <v>PMPhy96</v>
      </c>
      <c r="J743" s="7">
        <v>96.0</v>
      </c>
      <c r="L743" s="20"/>
      <c r="T743" s="18" t="s">
        <v>1709</v>
      </c>
    </row>
    <row r="744">
      <c r="A744" s="19" t="s">
        <v>19</v>
      </c>
      <c r="B744" s="7" t="s">
        <v>1500</v>
      </c>
      <c r="C744" s="7" t="s">
        <v>1501</v>
      </c>
      <c r="D744" s="7" t="s">
        <v>1699</v>
      </c>
      <c r="F744" s="5" t="s">
        <v>1710</v>
      </c>
      <c r="G744" s="7">
        <v>48.0</v>
      </c>
      <c r="H744" s="7">
        <v>96.0</v>
      </c>
      <c r="I744" s="14" t="str">
        <f t="shared" si="3"/>
        <v>PMPhy97</v>
      </c>
      <c r="J744" s="7">
        <v>97.0</v>
      </c>
      <c r="L744" s="20"/>
      <c r="T744" s="18" t="s">
        <v>1711</v>
      </c>
    </row>
    <row r="745">
      <c r="A745" s="19" t="s">
        <v>19</v>
      </c>
      <c r="B745" s="7" t="s">
        <v>1500</v>
      </c>
      <c r="C745" s="7" t="s">
        <v>1712</v>
      </c>
      <c r="D745" s="66" t="s">
        <v>1713</v>
      </c>
      <c r="E745" s="5" t="s">
        <v>1714</v>
      </c>
      <c r="F745" s="5" t="s">
        <v>1715</v>
      </c>
      <c r="G745" s="7">
        <v>24.0</v>
      </c>
      <c r="H745" s="7">
        <v>48.0</v>
      </c>
      <c r="I745" s="14" t="str">
        <f t="shared" si="3"/>
        <v>PHBei98</v>
      </c>
      <c r="J745" s="7">
        <v>98.0</v>
      </c>
      <c r="L745" s="20"/>
      <c r="T745" s="18" t="s">
        <v>1716</v>
      </c>
    </row>
    <row r="746">
      <c r="A746" s="19" t="s">
        <v>19</v>
      </c>
      <c r="B746" s="7" t="s">
        <v>1500</v>
      </c>
      <c r="C746" s="7" t="s">
        <v>1712</v>
      </c>
      <c r="D746" s="66" t="s">
        <v>1713</v>
      </c>
      <c r="E746" s="5" t="s">
        <v>1714</v>
      </c>
      <c r="F746" s="5" t="s">
        <v>1717</v>
      </c>
      <c r="G746" s="7">
        <v>24.0</v>
      </c>
      <c r="H746" s="7">
        <v>72.0</v>
      </c>
      <c r="I746" s="14" t="str">
        <f t="shared" si="3"/>
        <v>PHBei99</v>
      </c>
      <c r="J746" s="7">
        <v>99.0</v>
      </c>
      <c r="L746" s="20"/>
      <c r="T746" s="18" t="s">
        <v>1718</v>
      </c>
    </row>
    <row r="747">
      <c r="A747" s="19" t="s">
        <v>19</v>
      </c>
      <c r="B747" s="7" t="s">
        <v>1500</v>
      </c>
      <c r="C747" s="7" t="s">
        <v>1712</v>
      </c>
      <c r="D747" s="66" t="s">
        <v>1713</v>
      </c>
      <c r="E747" s="5" t="s">
        <v>1714</v>
      </c>
      <c r="F747" s="5" t="s">
        <v>1719</v>
      </c>
      <c r="G747" s="7">
        <v>24.0</v>
      </c>
      <c r="H747" s="7">
        <v>72.0</v>
      </c>
      <c r="I747" s="14" t="str">
        <f t="shared" si="3"/>
        <v>PHBei100</v>
      </c>
      <c r="J747" s="7">
        <v>100.0</v>
      </c>
      <c r="L747" s="20"/>
      <c r="T747" s="18" t="s">
        <v>1720</v>
      </c>
    </row>
    <row r="748">
      <c r="A748" s="19" t="s">
        <v>19</v>
      </c>
      <c r="B748" s="7" t="s">
        <v>1500</v>
      </c>
      <c r="C748" s="7" t="s">
        <v>1712</v>
      </c>
      <c r="D748" s="66" t="s">
        <v>1713</v>
      </c>
      <c r="E748" s="5" t="s">
        <v>1714</v>
      </c>
      <c r="F748" s="5" t="s">
        <v>1721</v>
      </c>
      <c r="G748" s="7">
        <v>24.0</v>
      </c>
      <c r="H748" s="7">
        <v>36.0</v>
      </c>
      <c r="I748" s="14" t="str">
        <f t="shared" si="3"/>
        <v>PHBei101</v>
      </c>
      <c r="J748" s="7">
        <v>101.0</v>
      </c>
      <c r="L748" s="20"/>
      <c r="T748" s="18" t="s">
        <v>1722</v>
      </c>
    </row>
    <row r="749">
      <c r="A749" s="19" t="s">
        <v>19</v>
      </c>
      <c r="B749" s="7" t="s">
        <v>1500</v>
      </c>
      <c r="C749" s="7" t="s">
        <v>1712</v>
      </c>
      <c r="D749" s="66" t="s">
        <v>1713</v>
      </c>
      <c r="E749" s="5" t="s">
        <v>1714</v>
      </c>
      <c r="F749" s="5" t="s">
        <v>1723</v>
      </c>
      <c r="G749" s="7">
        <v>36.0</v>
      </c>
      <c r="H749" s="7">
        <v>60.0</v>
      </c>
      <c r="I749" s="14" t="str">
        <f t="shared" si="3"/>
        <v>PHBei102</v>
      </c>
      <c r="J749" s="7">
        <v>102.0</v>
      </c>
      <c r="L749" s="20"/>
      <c r="T749" s="18" t="s">
        <v>1724</v>
      </c>
    </row>
    <row r="750">
      <c r="A750" s="19" t="s">
        <v>19</v>
      </c>
      <c r="B750" s="7" t="s">
        <v>1500</v>
      </c>
      <c r="C750" s="7" t="s">
        <v>1712</v>
      </c>
      <c r="D750" s="66" t="s">
        <v>1713</v>
      </c>
      <c r="E750" s="5" t="s">
        <v>1714</v>
      </c>
      <c r="F750" s="5" t="s">
        <v>1725</v>
      </c>
      <c r="G750" s="7">
        <v>36.0</v>
      </c>
      <c r="H750" s="7">
        <v>72.0</v>
      </c>
      <c r="I750" s="14" t="str">
        <f t="shared" si="3"/>
        <v>PHBei103</v>
      </c>
      <c r="J750" s="7">
        <v>103.0</v>
      </c>
      <c r="L750" s="20"/>
      <c r="T750" s="18" t="s">
        <v>1726</v>
      </c>
    </row>
    <row r="751">
      <c r="A751" s="19" t="s">
        <v>19</v>
      </c>
      <c r="B751" s="7" t="s">
        <v>1500</v>
      </c>
      <c r="C751" s="7" t="s">
        <v>1712</v>
      </c>
      <c r="D751" s="66" t="s">
        <v>1713</v>
      </c>
      <c r="E751" s="5" t="s">
        <v>1714</v>
      </c>
      <c r="F751" s="5" t="s">
        <v>1727</v>
      </c>
      <c r="G751" s="7">
        <v>36.0</v>
      </c>
      <c r="H751" s="7">
        <v>72.0</v>
      </c>
      <c r="I751" s="14" t="str">
        <f t="shared" si="3"/>
        <v>PHBei104</v>
      </c>
      <c r="J751" s="7">
        <v>104.0</v>
      </c>
      <c r="L751" s="20"/>
      <c r="T751" s="18" t="s">
        <v>1728</v>
      </c>
    </row>
    <row r="752">
      <c r="A752" s="19" t="s">
        <v>19</v>
      </c>
      <c r="B752" s="7" t="s">
        <v>1500</v>
      </c>
      <c r="C752" s="7" t="s">
        <v>1712</v>
      </c>
      <c r="D752" s="66" t="s">
        <v>1713</v>
      </c>
      <c r="E752" s="5" t="s">
        <v>1729</v>
      </c>
      <c r="F752" s="5" t="s">
        <v>1730</v>
      </c>
      <c r="G752" s="7">
        <v>12.0</v>
      </c>
      <c r="H752" s="7">
        <v>24.0</v>
      </c>
      <c r="I752" s="14" t="str">
        <f t="shared" si="3"/>
        <v>PHBei105</v>
      </c>
      <c r="J752" s="7">
        <v>105.0</v>
      </c>
      <c r="L752" s="20"/>
      <c r="T752" s="18" t="s">
        <v>1731</v>
      </c>
    </row>
    <row r="753">
      <c r="A753" s="19" t="s">
        <v>19</v>
      </c>
      <c r="B753" s="7" t="s">
        <v>1500</v>
      </c>
      <c r="C753" s="7" t="s">
        <v>1712</v>
      </c>
      <c r="D753" s="66" t="s">
        <v>1713</v>
      </c>
      <c r="E753" s="5" t="s">
        <v>1729</v>
      </c>
      <c r="F753" s="5" t="s">
        <v>1732</v>
      </c>
      <c r="G753" s="7">
        <v>24.0</v>
      </c>
      <c r="H753" s="7">
        <v>48.0</v>
      </c>
      <c r="I753" s="14" t="str">
        <f t="shared" si="3"/>
        <v>PHBei106</v>
      </c>
      <c r="J753" s="7">
        <v>106.0</v>
      </c>
      <c r="L753" s="20"/>
      <c r="T753" s="18" t="s">
        <v>1733</v>
      </c>
    </row>
    <row r="754">
      <c r="A754" s="19" t="s">
        <v>19</v>
      </c>
      <c r="B754" s="7" t="s">
        <v>1500</v>
      </c>
      <c r="C754" s="7" t="s">
        <v>1712</v>
      </c>
      <c r="D754" s="66" t="s">
        <v>1713</v>
      </c>
      <c r="E754" s="5" t="s">
        <v>1729</v>
      </c>
      <c r="F754" s="5" t="s">
        <v>1734</v>
      </c>
      <c r="G754" s="7">
        <v>24.0</v>
      </c>
      <c r="H754" s="7">
        <v>48.0</v>
      </c>
      <c r="I754" s="14" t="str">
        <f t="shared" si="3"/>
        <v>PHBei107</v>
      </c>
      <c r="J754" s="7">
        <v>107.0</v>
      </c>
      <c r="L754" s="20"/>
      <c r="T754" s="18" t="s">
        <v>1735</v>
      </c>
    </row>
    <row r="755">
      <c r="A755" s="19" t="s">
        <v>19</v>
      </c>
      <c r="B755" s="7" t="s">
        <v>1500</v>
      </c>
      <c r="C755" s="7" t="s">
        <v>1712</v>
      </c>
      <c r="D755" s="66" t="s">
        <v>1713</v>
      </c>
      <c r="E755" s="5" t="s">
        <v>1729</v>
      </c>
      <c r="F755" s="5" t="s">
        <v>1736</v>
      </c>
      <c r="G755" s="7">
        <v>36.0</v>
      </c>
      <c r="H755" s="7">
        <v>60.0</v>
      </c>
      <c r="I755" s="14" t="str">
        <f t="shared" si="3"/>
        <v>PHBei108</v>
      </c>
      <c r="J755" s="7">
        <v>108.0</v>
      </c>
      <c r="L755" s="20"/>
      <c r="T755" s="18" t="s">
        <v>1737</v>
      </c>
    </row>
    <row r="756">
      <c r="A756" s="19" t="s">
        <v>19</v>
      </c>
      <c r="B756" s="7" t="s">
        <v>1500</v>
      </c>
      <c r="C756" s="7" t="s">
        <v>1712</v>
      </c>
      <c r="D756" s="66" t="s">
        <v>1713</v>
      </c>
      <c r="E756" s="5" t="s">
        <v>1729</v>
      </c>
      <c r="F756" s="5" t="s">
        <v>1738</v>
      </c>
      <c r="G756" s="7">
        <v>48.0</v>
      </c>
      <c r="H756" s="7">
        <v>72.0</v>
      </c>
      <c r="I756" s="14" t="str">
        <f t="shared" si="3"/>
        <v>PHBei109</v>
      </c>
      <c r="J756" s="7">
        <v>109.0</v>
      </c>
      <c r="L756" s="20"/>
      <c r="T756" s="18" t="s">
        <v>1739</v>
      </c>
    </row>
    <row r="757">
      <c r="A757" s="19" t="s">
        <v>19</v>
      </c>
      <c r="B757" s="7" t="s">
        <v>1500</v>
      </c>
      <c r="C757" s="7" t="s">
        <v>1712</v>
      </c>
      <c r="D757" s="66" t="s">
        <v>1713</v>
      </c>
      <c r="E757" s="5" t="s">
        <v>1729</v>
      </c>
      <c r="F757" s="5" t="s">
        <v>1740</v>
      </c>
      <c r="G757" s="7">
        <v>48.0</v>
      </c>
      <c r="H757" s="7">
        <v>72.0</v>
      </c>
      <c r="I757" s="14" t="str">
        <f t="shared" si="3"/>
        <v>PHBei110</v>
      </c>
      <c r="J757" s="7">
        <v>110.0</v>
      </c>
      <c r="L757" s="20"/>
      <c r="T757" s="18" t="s">
        <v>1741</v>
      </c>
    </row>
    <row r="758">
      <c r="A758" s="19" t="s">
        <v>19</v>
      </c>
      <c r="B758" s="7" t="s">
        <v>1500</v>
      </c>
      <c r="C758" s="7" t="s">
        <v>1712</v>
      </c>
      <c r="D758" s="66" t="s">
        <v>1713</v>
      </c>
      <c r="E758" s="5" t="s">
        <v>1742</v>
      </c>
      <c r="F758" s="5" t="s">
        <v>1743</v>
      </c>
      <c r="G758" s="7">
        <v>24.0</v>
      </c>
      <c r="H758" s="7">
        <v>36.0</v>
      </c>
      <c r="I758" s="14" t="str">
        <f t="shared" si="3"/>
        <v>PHBei111</v>
      </c>
      <c r="J758" s="7">
        <v>111.0</v>
      </c>
      <c r="L758" s="20"/>
      <c r="T758" s="18" t="s">
        <v>1744</v>
      </c>
    </row>
    <row r="759">
      <c r="A759" s="19" t="s">
        <v>366</v>
      </c>
      <c r="B759" s="7" t="s">
        <v>1500</v>
      </c>
      <c r="C759" s="7" t="s">
        <v>1712</v>
      </c>
      <c r="D759" s="66" t="s">
        <v>1713</v>
      </c>
      <c r="E759" s="5" t="s">
        <v>1742</v>
      </c>
      <c r="F759" s="5" t="s">
        <v>1745</v>
      </c>
      <c r="G759" s="7">
        <v>36.0</v>
      </c>
      <c r="H759" s="7">
        <v>48.0</v>
      </c>
      <c r="I759" s="14" t="str">
        <f t="shared" si="3"/>
        <v>PHBei112</v>
      </c>
      <c r="J759" s="7">
        <v>112.0</v>
      </c>
      <c r="L759" s="20"/>
      <c r="T759" s="18" t="s">
        <v>1746</v>
      </c>
    </row>
    <row r="760">
      <c r="A760" s="19" t="s">
        <v>366</v>
      </c>
      <c r="B760" s="7" t="s">
        <v>1500</v>
      </c>
      <c r="C760" s="7" t="s">
        <v>1712</v>
      </c>
      <c r="D760" s="66" t="s">
        <v>1713</v>
      </c>
      <c r="E760" s="5" t="s">
        <v>1742</v>
      </c>
      <c r="F760" s="5" t="s">
        <v>1747</v>
      </c>
      <c r="G760" s="7">
        <v>48.0</v>
      </c>
      <c r="H760" s="7">
        <v>60.0</v>
      </c>
      <c r="I760" s="14" t="str">
        <f t="shared" si="3"/>
        <v>PHBei113</v>
      </c>
      <c r="J760" s="7">
        <v>113.0</v>
      </c>
      <c r="L760" s="20"/>
      <c r="T760" s="18" t="s">
        <v>1748</v>
      </c>
    </row>
    <row r="761">
      <c r="A761" s="19" t="s">
        <v>366</v>
      </c>
      <c r="B761" s="7" t="s">
        <v>1500</v>
      </c>
      <c r="C761" s="7" t="s">
        <v>1712</v>
      </c>
      <c r="D761" s="66" t="s">
        <v>1713</v>
      </c>
      <c r="E761" s="5" t="s">
        <v>1742</v>
      </c>
      <c r="F761" s="5" t="s">
        <v>1749</v>
      </c>
      <c r="G761" s="7">
        <v>60.0</v>
      </c>
      <c r="H761" s="7">
        <v>72.0</v>
      </c>
      <c r="I761" s="14" t="str">
        <f t="shared" si="3"/>
        <v>PHBei114</v>
      </c>
      <c r="J761" s="7">
        <v>114.0</v>
      </c>
      <c r="L761" s="20"/>
      <c r="T761" s="18" t="s">
        <v>1750</v>
      </c>
    </row>
    <row r="762">
      <c r="A762" s="19" t="s">
        <v>19</v>
      </c>
      <c r="B762" s="7" t="s">
        <v>1500</v>
      </c>
      <c r="C762" s="7" t="s">
        <v>1712</v>
      </c>
      <c r="D762" s="66" t="s">
        <v>1713</v>
      </c>
      <c r="E762" s="5" t="s">
        <v>1751</v>
      </c>
      <c r="F762" s="5" t="s">
        <v>1752</v>
      </c>
      <c r="G762" s="7">
        <v>24.0</v>
      </c>
      <c r="H762" s="7">
        <v>36.0</v>
      </c>
      <c r="I762" s="14" t="str">
        <f t="shared" si="3"/>
        <v>PHBei115</v>
      </c>
      <c r="J762" s="7">
        <v>115.0</v>
      </c>
      <c r="L762" s="20"/>
      <c r="T762" s="18" t="s">
        <v>1753</v>
      </c>
    </row>
    <row r="763">
      <c r="A763" s="19" t="s">
        <v>366</v>
      </c>
      <c r="B763" s="7" t="s">
        <v>1500</v>
      </c>
      <c r="C763" s="7" t="s">
        <v>1712</v>
      </c>
      <c r="D763" s="66" t="s">
        <v>1713</v>
      </c>
      <c r="E763" s="5" t="s">
        <v>1751</v>
      </c>
      <c r="F763" s="5" t="s">
        <v>1754</v>
      </c>
      <c r="G763" s="7">
        <v>36.0</v>
      </c>
      <c r="H763" s="7">
        <v>48.0</v>
      </c>
      <c r="I763" s="14" t="str">
        <f t="shared" si="3"/>
        <v>PHBei116</v>
      </c>
      <c r="J763" s="7">
        <v>116.0</v>
      </c>
      <c r="L763" s="20"/>
      <c r="T763" s="18" t="s">
        <v>1755</v>
      </c>
    </row>
    <row r="764">
      <c r="A764" s="19" t="s">
        <v>366</v>
      </c>
      <c r="B764" s="7" t="s">
        <v>1500</v>
      </c>
      <c r="C764" s="7" t="s">
        <v>1712</v>
      </c>
      <c r="D764" s="66" t="s">
        <v>1713</v>
      </c>
      <c r="E764" s="5" t="s">
        <v>1751</v>
      </c>
      <c r="F764" s="5" t="s">
        <v>1756</v>
      </c>
      <c r="G764" s="7">
        <v>48.0</v>
      </c>
      <c r="H764" s="7">
        <v>60.0</v>
      </c>
      <c r="I764" s="14" t="str">
        <f t="shared" si="3"/>
        <v>PHBei117</v>
      </c>
      <c r="J764" s="7">
        <v>117.0</v>
      </c>
      <c r="L764" s="20"/>
      <c r="T764" s="18" t="s">
        <v>1757</v>
      </c>
    </row>
    <row r="765">
      <c r="A765" s="19" t="s">
        <v>366</v>
      </c>
      <c r="B765" s="7" t="s">
        <v>1500</v>
      </c>
      <c r="C765" s="7" t="s">
        <v>1712</v>
      </c>
      <c r="D765" s="66" t="s">
        <v>1713</v>
      </c>
      <c r="E765" s="5" t="s">
        <v>1751</v>
      </c>
      <c r="F765" s="5" t="s">
        <v>1758</v>
      </c>
      <c r="G765" s="7">
        <v>60.0</v>
      </c>
      <c r="H765" s="7">
        <v>72.0</v>
      </c>
      <c r="I765" s="14" t="str">
        <f t="shared" si="3"/>
        <v>PHBei118</v>
      </c>
      <c r="J765" s="7">
        <v>118.0</v>
      </c>
      <c r="L765" s="20"/>
      <c r="T765" s="18" t="s">
        <v>1759</v>
      </c>
    </row>
    <row r="766">
      <c r="A766" s="19" t="s">
        <v>19</v>
      </c>
      <c r="B766" s="7" t="s">
        <v>1500</v>
      </c>
      <c r="C766" s="7" t="s">
        <v>1712</v>
      </c>
      <c r="D766" s="66" t="s">
        <v>1713</v>
      </c>
      <c r="E766" s="5" t="s">
        <v>1760</v>
      </c>
      <c r="F766" s="5" t="s">
        <v>1761</v>
      </c>
      <c r="G766" s="7">
        <v>24.0</v>
      </c>
      <c r="H766" s="7">
        <v>48.0</v>
      </c>
      <c r="I766" s="14" t="str">
        <f t="shared" si="3"/>
        <v>PHBei119</v>
      </c>
      <c r="J766" s="7">
        <v>119.0</v>
      </c>
      <c r="L766" s="20"/>
      <c r="T766" s="18" t="s">
        <v>1762</v>
      </c>
    </row>
    <row r="767">
      <c r="A767" s="19" t="s">
        <v>19</v>
      </c>
      <c r="B767" s="7" t="s">
        <v>1500</v>
      </c>
      <c r="C767" s="7" t="s">
        <v>1712</v>
      </c>
      <c r="D767" s="66" t="s">
        <v>1713</v>
      </c>
      <c r="E767" s="5" t="s">
        <v>1760</v>
      </c>
      <c r="F767" s="5" t="s">
        <v>1763</v>
      </c>
      <c r="G767" s="7">
        <v>48.0</v>
      </c>
      <c r="H767" s="7">
        <v>72.0</v>
      </c>
      <c r="I767" s="14" t="str">
        <f t="shared" si="3"/>
        <v>PHBei120</v>
      </c>
      <c r="J767" s="7">
        <v>120.0</v>
      </c>
      <c r="L767" s="20"/>
      <c r="T767" s="18" t="s">
        <v>1764</v>
      </c>
    </row>
    <row r="768">
      <c r="A768" s="19" t="s">
        <v>19</v>
      </c>
      <c r="B768" s="7" t="s">
        <v>1500</v>
      </c>
      <c r="C768" s="7" t="s">
        <v>1712</v>
      </c>
      <c r="D768" s="66" t="s">
        <v>1713</v>
      </c>
      <c r="E768" s="5" t="s">
        <v>1760</v>
      </c>
      <c r="F768" s="5" t="s">
        <v>1765</v>
      </c>
      <c r="G768" s="7">
        <v>48.0</v>
      </c>
      <c r="H768" s="7">
        <v>60.0</v>
      </c>
      <c r="I768" s="14" t="str">
        <f t="shared" si="3"/>
        <v>PHBei121</v>
      </c>
      <c r="J768" s="7">
        <v>121.0</v>
      </c>
      <c r="L768" s="20"/>
      <c r="T768" s="18" t="s">
        <v>1766</v>
      </c>
    </row>
    <row r="769">
      <c r="A769" s="19" t="s">
        <v>19</v>
      </c>
      <c r="B769" s="7" t="s">
        <v>1500</v>
      </c>
      <c r="C769" s="7" t="s">
        <v>1712</v>
      </c>
      <c r="D769" s="66" t="s">
        <v>1713</v>
      </c>
      <c r="E769" s="5" t="s">
        <v>1760</v>
      </c>
      <c r="F769" s="5" t="s">
        <v>1767</v>
      </c>
      <c r="G769" s="7">
        <v>60.0</v>
      </c>
      <c r="H769" s="7">
        <v>72.0</v>
      </c>
      <c r="I769" s="14" t="str">
        <f t="shared" si="3"/>
        <v>PHBei122</v>
      </c>
      <c r="J769" s="7">
        <v>122.0</v>
      </c>
      <c r="L769" s="20"/>
      <c r="T769" s="18" t="s">
        <v>1768</v>
      </c>
    </row>
    <row r="770">
      <c r="A770" s="19" t="s">
        <v>19</v>
      </c>
      <c r="B770" s="7" t="s">
        <v>1500</v>
      </c>
      <c r="C770" s="7" t="s">
        <v>1712</v>
      </c>
      <c r="D770" s="66" t="s">
        <v>1713</v>
      </c>
      <c r="E770" s="5" t="s">
        <v>1760</v>
      </c>
      <c r="F770" s="5" t="s">
        <v>1769</v>
      </c>
      <c r="G770" s="7">
        <v>60.0</v>
      </c>
      <c r="H770" s="7">
        <v>72.0</v>
      </c>
      <c r="I770" s="14" t="str">
        <f t="shared" si="3"/>
        <v>PHBei123</v>
      </c>
      <c r="J770" s="7">
        <v>123.0</v>
      </c>
      <c r="L770" s="20"/>
      <c r="T770" s="18" t="s">
        <v>1770</v>
      </c>
    </row>
    <row r="771">
      <c r="A771" s="19" t="s">
        <v>19</v>
      </c>
      <c r="B771" s="7" t="s">
        <v>1500</v>
      </c>
      <c r="C771" s="7" t="s">
        <v>1712</v>
      </c>
      <c r="D771" s="66" t="s">
        <v>1713</v>
      </c>
      <c r="E771" s="5" t="s">
        <v>1760</v>
      </c>
      <c r="F771" s="5" t="s">
        <v>1771</v>
      </c>
      <c r="G771" s="7">
        <v>60.0</v>
      </c>
      <c r="H771" s="7">
        <v>72.0</v>
      </c>
      <c r="I771" s="14" t="str">
        <f t="shared" si="3"/>
        <v>PHBei124</v>
      </c>
      <c r="J771" s="7">
        <v>124.0</v>
      </c>
      <c r="L771" s="20"/>
      <c r="T771" s="18" t="s">
        <v>1772</v>
      </c>
    </row>
    <row r="772">
      <c r="A772" s="19" t="s">
        <v>19</v>
      </c>
      <c r="B772" s="7" t="s">
        <v>1500</v>
      </c>
      <c r="C772" s="7" t="s">
        <v>1712</v>
      </c>
      <c r="D772" s="66" t="s">
        <v>1713</v>
      </c>
      <c r="E772" s="5" t="s">
        <v>1773</v>
      </c>
      <c r="F772" s="5" t="s">
        <v>1774</v>
      </c>
      <c r="G772" s="7">
        <v>12.0</v>
      </c>
      <c r="H772" s="7">
        <v>36.0</v>
      </c>
      <c r="I772" s="14" t="str">
        <f t="shared" si="3"/>
        <v>PHBei125</v>
      </c>
      <c r="J772" s="7">
        <v>125.0</v>
      </c>
      <c r="L772" s="20"/>
      <c r="T772" s="18" t="s">
        <v>1775</v>
      </c>
    </row>
    <row r="773">
      <c r="A773" s="19" t="s">
        <v>19</v>
      </c>
      <c r="B773" s="7" t="s">
        <v>1500</v>
      </c>
      <c r="C773" s="7" t="s">
        <v>1712</v>
      </c>
      <c r="D773" s="66" t="s">
        <v>1713</v>
      </c>
      <c r="E773" s="5" t="s">
        <v>1773</v>
      </c>
      <c r="F773" s="5" t="s">
        <v>1776</v>
      </c>
      <c r="G773" s="7">
        <v>12.0</v>
      </c>
      <c r="H773" s="7">
        <v>36.0</v>
      </c>
      <c r="I773" s="14" t="str">
        <f t="shared" si="3"/>
        <v>PHBei126</v>
      </c>
      <c r="J773" s="7">
        <v>126.0</v>
      </c>
      <c r="L773" s="20"/>
      <c r="T773" s="18" t="s">
        <v>1777</v>
      </c>
    </row>
    <row r="774">
      <c r="A774" s="19" t="s">
        <v>19</v>
      </c>
      <c r="B774" s="7" t="s">
        <v>1500</v>
      </c>
      <c r="C774" s="7" t="s">
        <v>1712</v>
      </c>
      <c r="D774" s="66" t="s">
        <v>1713</v>
      </c>
      <c r="E774" s="5" t="s">
        <v>1773</v>
      </c>
      <c r="F774" s="5" t="s">
        <v>1778</v>
      </c>
      <c r="G774" s="7">
        <v>24.0</v>
      </c>
      <c r="H774" s="7">
        <v>48.0</v>
      </c>
      <c r="I774" s="14" t="str">
        <f t="shared" si="3"/>
        <v>PHBei127</v>
      </c>
      <c r="J774" s="7">
        <v>127.0</v>
      </c>
      <c r="L774" s="20"/>
      <c r="T774" s="18" t="s">
        <v>1779</v>
      </c>
    </row>
    <row r="775">
      <c r="A775" s="19" t="s">
        <v>19</v>
      </c>
      <c r="B775" s="7" t="s">
        <v>1500</v>
      </c>
      <c r="C775" s="7" t="s">
        <v>1712</v>
      </c>
      <c r="D775" s="66" t="s">
        <v>1713</v>
      </c>
      <c r="E775" s="5" t="s">
        <v>1773</v>
      </c>
      <c r="F775" s="5" t="s">
        <v>1780</v>
      </c>
      <c r="G775" s="7">
        <v>36.0</v>
      </c>
      <c r="H775" s="7">
        <v>48.0</v>
      </c>
      <c r="I775" s="14" t="str">
        <f t="shared" si="3"/>
        <v>PHBei128</v>
      </c>
      <c r="J775" s="7">
        <v>128.0</v>
      </c>
      <c r="L775" s="20"/>
      <c r="T775" s="18" t="s">
        <v>1781</v>
      </c>
    </row>
    <row r="776">
      <c r="A776" s="19" t="s">
        <v>19</v>
      </c>
      <c r="B776" s="7" t="s">
        <v>1500</v>
      </c>
      <c r="C776" s="7" t="s">
        <v>1712</v>
      </c>
      <c r="D776" s="66" t="s">
        <v>1713</v>
      </c>
      <c r="E776" s="5" t="s">
        <v>1773</v>
      </c>
      <c r="F776" s="5" t="s">
        <v>1782</v>
      </c>
      <c r="G776" s="7">
        <v>36.0</v>
      </c>
      <c r="H776" s="7">
        <v>48.0</v>
      </c>
      <c r="I776" s="14" t="str">
        <f t="shared" si="3"/>
        <v>PHBei129</v>
      </c>
      <c r="J776" s="7">
        <v>129.0</v>
      </c>
      <c r="L776" s="20"/>
      <c r="T776" s="18" t="s">
        <v>1783</v>
      </c>
    </row>
    <row r="777">
      <c r="A777" s="19" t="s">
        <v>19</v>
      </c>
      <c r="B777" s="7" t="s">
        <v>1500</v>
      </c>
      <c r="C777" s="7" t="s">
        <v>1712</v>
      </c>
      <c r="D777" s="66" t="s">
        <v>1713</v>
      </c>
      <c r="E777" s="5" t="s">
        <v>1773</v>
      </c>
      <c r="F777" s="5" t="s">
        <v>1784</v>
      </c>
      <c r="G777" s="7">
        <v>36.0</v>
      </c>
      <c r="H777" s="7">
        <v>60.0</v>
      </c>
      <c r="I777" s="14" t="str">
        <f t="shared" si="3"/>
        <v>PHBei130</v>
      </c>
      <c r="J777" s="7">
        <v>130.0</v>
      </c>
      <c r="L777" s="20"/>
      <c r="T777" s="18" t="s">
        <v>1785</v>
      </c>
    </row>
    <row r="778">
      <c r="A778" s="19" t="s">
        <v>19</v>
      </c>
      <c r="B778" s="7" t="s">
        <v>1500</v>
      </c>
      <c r="C778" s="7" t="s">
        <v>1712</v>
      </c>
      <c r="D778" s="66" t="s">
        <v>1713</v>
      </c>
      <c r="E778" s="5" t="s">
        <v>1773</v>
      </c>
      <c r="F778" s="5" t="s">
        <v>1786</v>
      </c>
      <c r="G778" s="7">
        <v>36.0</v>
      </c>
      <c r="H778" s="7">
        <v>72.0</v>
      </c>
      <c r="I778" s="14" t="str">
        <f t="shared" si="3"/>
        <v>PHBei131</v>
      </c>
      <c r="J778" s="7">
        <v>131.0</v>
      </c>
      <c r="L778" s="20"/>
      <c r="T778" s="18" t="s">
        <v>1787</v>
      </c>
    </row>
    <row r="779">
      <c r="A779" s="19" t="s">
        <v>19</v>
      </c>
      <c r="B779" s="7" t="s">
        <v>1500</v>
      </c>
      <c r="C779" s="7" t="s">
        <v>1712</v>
      </c>
      <c r="D779" s="66" t="s">
        <v>1713</v>
      </c>
      <c r="E779" s="5" t="s">
        <v>1773</v>
      </c>
      <c r="F779" s="5" t="s">
        <v>1788</v>
      </c>
      <c r="G779" s="7">
        <v>36.0</v>
      </c>
      <c r="H779" s="7">
        <v>72.0</v>
      </c>
      <c r="I779" s="14" t="str">
        <f t="shared" si="3"/>
        <v>PHBei132</v>
      </c>
      <c r="J779" s="7">
        <v>132.0</v>
      </c>
      <c r="L779" s="20"/>
      <c r="T779" s="18" t="s">
        <v>1789</v>
      </c>
    </row>
    <row r="780">
      <c r="A780" s="19" t="s">
        <v>19</v>
      </c>
      <c r="B780" s="7" t="s">
        <v>1500</v>
      </c>
      <c r="C780" s="7" t="s">
        <v>1712</v>
      </c>
      <c r="D780" s="66" t="s">
        <v>1713</v>
      </c>
      <c r="E780" s="5" t="s">
        <v>1773</v>
      </c>
      <c r="F780" s="5" t="s">
        <v>1790</v>
      </c>
      <c r="G780" s="7">
        <v>48.0</v>
      </c>
      <c r="H780" s="7">
        <v>72.0</v>
      </c>
      <c r="I780" s="14" t="str">
        <f t="shared" si="3"/>
        <v>PHBei133</v>
      </c>
      <c r="J780" s="7">
        <v>133.0</v>
      </c>
      <c r="L780" s="20"/>
      <c r="T780" s="18" t="s">
        <v>1791</v>
      </c>
    </row>
    <row r="781">
      <c r="A781" s="19" t="s">
        <v>19</v>
      </c>
      <c r="B781" s="7" t="s">
        <v>1500</v>
      </c>
      <c r="C781" s="7" t="s">
        <v>1712</v>
      </c>
      <c r="D781" s="66" t="s">
        <v>1713</v>
      </c>
      <c r="E781" s="5" t="s">
        <v>1773</v>
      </c>
      <c r="F781" s="5" t="s">
        <v>1792</v>
      </c>
      <c r="G781" s="7">
        <v>48.0</v>
      </c>
      <c r="H781" s="7">
        <v>72.0</v>
      </c>
      <c r="I781" s="14" t="str">
        <f t="shared" si="3"/>
        <v>PHBei134</v>
      </c>
      <c r="J781" s="7">
        <v>134.0</v>
      </c>
      <c r="L781" s="20"/>
      <c r="T781" s="18" t="s">
        <v>1793</v>
      </c>
    </row>
    <row r="782">
      <c r="A782" s="19" t="s">
        <v>19</v>
      </c>
      <c r="B782" s="7" t="s">
        <v>1500</v>
      </c>
      <c r="C782" s="7" t="s">
        <v>1712</v>
      </c>
      <c r="D782" s="66" t="s">
        <v>1713</v>
      </c>
      <c r="E782" s="5" t="s">
        <v>1794</v>
      </c>
      <c r="F782" s="5" t="s">
        <v>1795</v>
      </c>
      <c r="G782" s="7">
        <v>24.0</v>
      </c>
      <c r="H782" s="7">
        <v>48.0</v>
      </c>
      <c r="I782" s="14" t="str">
        <f t="shared" si="3"/>
        <v>PHBei135</v>
      </c>
      <c r="J782" s="7">
        <v>135.0</v>
      </c>
      <c r="L782" s="20"/>
      <c r="T782" s="18" t="s">
        <v>1796</v>
      </c>
    </row>
    <row r="783">
      <c r="A783" s="19" t="s">
        <v>19</v>
      </c>
      <c r="B783" s="7" t="s">
        <v>1500</v>
      </c>
      <c r="C783" s="7" t="s">
        <v>1712</v>
      </c>
      <c r="D783" s="66" t="s">
        <v>1713</v>
      </c>
      <c r="E783" s="5" t="s">
        <v>1794</v>
      </c>
      <c r="F783" s="5" t="s">
        <v>1797</v>
      </c>
      <c r="G783" s="7">
        <v>36.0</v>
      </c>
      <c r="H783" s="7">
        <v>60.0</v>
      </c>
      <c r="I783" s="14" t="str">
        <f t="shared" si="3"/>
        <v>PHBei136</v>
      </c>
      <c r="J783" s="7">
        <v>136.0</v>
      </c>
      <c r="L783" s="20"/>
      <c r="T783" s="18" t="s">
        <v>1798</v>
      </c>
    </row>
    <row r="784">
      <c r="A784" s="19" t="s">
        <v>19</v>
      </c>
      <c r="B784" s="7" t="s">
        <v>1500</v>
      </c>
      <c r="C784" s="7" t="s">
        <v>1712</v>
      </c>
      <c r="D784" s="66" t="s">
        <v>1713</v>
      </c>
      <c r="E784" s="5" t="s">
        <v>1794</v>
      </c>
      <c r="F784" s="5" t="s">
        <v>1799</v>
      </c>
      <c r="G784" s="7">
        <v>36.0</v>
      </c>
      <c r="H784" s="7">
        <v>72.0</v>
      </c>
      <c r="I784" s="14" t="str">
        <f t="shared" si="3"/>
        <v>PHBei137</v>
      </c>
      <c r="J784" s="7">
        <v>137.0</v>
      </c>
      <c r="L784" s="20"/>
      <c r="T784" s="18" t="s">
        <v>1800</v>
      </c>
    </row>
    <row r="785">
      <c r="A785" s="19" t="s">
        <v>19</v>
      </c>
      <c r="B785" s="7" t="s">
        <v>1500</v>
      </c>
      <c r="C785" s="7" t="s">
        <v>1712</v>
      </c>
      <c r="D785" s="66" t="s">
        <v>1713</v>
      </c>
      <c r="E785" s="5" t="s">
        <v>1794</v>
      </c>
      <c r="F785" s="5" t="s">
        <v>1801</v>
      </c>
      <c r="G785" s="7">
        <v>60.0</v>
      </c>
      <c r="H785" s="7">
        <v>72.0</v>
      </c>
      <c r="I785" s="14" t="str">
        <f t="shared" si="3"/>
        <v>PHBei138</v>
      </c>
      <c r="J785" s="7">
        <v>138.0</v>
      </c>
      <c r="L785" s="20"/>
      <c r="T785" s="18" t="s">
        <v>1802</v>
      </c>
    </row>
    <row r="786">
      <c r="A786" s="19" t="s">
        <v>19</v>
      </c>
      <c r="B786" s="7" t="s">
        <v>1500</v>
      </c>
      <c r="C786" s="7" t="s">
        <v>1712</v>
      </c>
      <c r="D786" s="66" t="s">
        <v>1713</v>
      </c>
      <c r="E786" s="5" t="s">
        <v>1794</v>
      </c>
      <c r="F786" s="5" t="s">
        <v>1803</v>
      </c>
      <c r="G786" s="7">
        <v>60.0</v>
      </c>
      <c r="H786" s="7">
        <v>72.0</v>
      </c>
      <c r="I786" s="14" t="str">
        <f t="shared" si="3"/>
        <v>PHBei139</v>
      </c>
      <c r="J786" s="7">
        <v>139.0</v>
      </c>
      <c r="L786" s="20"/>
      <c r="T786" s="18" t="s">
        <v>1804</v>
      </c>
    </row>
    <row r="787">
      <c r="A787" s="19" t="s">
        <v>19</v>
      </c>
      <c r="B787" s="7" t="s">
        <v>1500</v>
      </c>
      <c r="C787" s="7" t="s">
        <v>1712</v>
      </c>
      <c r="D787" s="66" t="s">
        <v>1713</v>
      </c>
      <c r="E787" s="5" t="s">
        <v>1794</v>
      </c>
      <c r="F787" s="5" t="s">
        <v>1805</v>
      </c>
      <c r="G787" s="7">
        <v>60.0</v>
      </c>
      <c r="H787" s="7">
        <v>72.0</v>
      </c>
      <c r="I787" s="14" t="str">
        <f t="shared" si="3"/>
        <v>PHBei140</v>
      </c>
      <c r="J787" s="7">
        <v>140.0</v>
      </c>
      <c r="L787" s="20"/>
      <c r="T787" s="18" t="s">
        <v>1806</v>
      </c>
    </row>
    <row r="788">
      <c r="A788" s="19" t="s">
        <v>19</v>
      </c>
      <c r="B788" s="7" t="s">
        <v>1500</v>
      </c>
      <c r="C788" s="7" t="s">
        <v>1712</v>
      </c>
      <c r="D788" s="66" t="s">
        <v>1713</v>
      </c>
      <c r="E788" s="5" t="s">
        <v>1807</v>
      </c>
      <c r="F788" s="5" t="s">
        <v>1808</v>
      </c>
      <c r="G788" s="7">
        <v>24.0</v>
      </c>
      <c r="H788" s="7">
        <v>72.0</v>
      </c>
      <c r="I788" s="14" t="str">
        <f t="shared" si="3"/>
        <v>PHBei141</v>
      </c>
      <c r="J788" s="7">
        <v>141.0</v>
      </c>
      <c r="L788" s="20"/>
      <c r="T788" s="18" t="s">
        <v>1809</v>
      </c>
    </row>
    <row r="789">
      <c r="A789" s="19" t="s">
        <v>19</v>
      </c>
      <c r="B789" s="7" t="s">
        <v>1500</v>
      </c>
      <c r="C789" s="7" t="s">
        <v>1712</v>
      </c>
      <c r="D789" s="66" t="s">
        <v>1713</v>
      </c>
      <c r="E789" s="5" t="s">
        <v>1807</v>
      </c>
      <c r="F789" s="5" t="s">
        <v>1810</v>
      </c>
      <c r="G789" s="7">
        <v>36.0</v>
      </c>
      <c r="H789" s="7">
        <v>72.0</v>
      </c>
      <c r="I789" s="14" t="str">
        <f t="shared" si="3"/>
        <v>PHBei142</v>
      </c>
      <c r="J789" s="7">
        <v>142.0</v>
      </c>
      <c r="L789" s="20"/>
      <c r="T789" s="18" t="s">
        <v>1811</v>
      </c>
    </row>
    <row r="790">
      <c r="A790" s="19" t="s">
        <v>19</v>
      </c>
      <c r="B790" s="7" t="s">
        <v>1500</v>
      </c>
      <c r="C790" s="7" t="s">
        <v>1712</v>
      </c>
      <c r="D790" s="66" t="s">
        <v>1713</v>
      </c>
      <c r="E790" s="5" t="s">
        <v>1807</v>
      </c>
      <c r="F790" s="5" t="s">
        <v>1812</v>
      </c>
      <c r="G790" s="7">
        <v>36.0</v>
      </c>
      <c r="H790" s="7">
        <v>60.0</v>
      </c>
      <c r="I790" s="14" t="str">
        <f t="shared" si="3"/>
        <v>PHBei143</v>
      </c>
      <c r="J790" s="7">
        <v>143.0</v>
      </c>
      <c r="L790" s="20"/>
      <c r="T790" s="18" t="s">
        <v>1813</v>
      </c>
    </row>
    <row r="791">
      <c r="A791" s="19" t="s">
        <v>19</v>
      </c>
      <c r="B791" s="7" t="s">
        <v>1500</v>
      </c>
      <c r="C791" s="7" t="s">
        <v>1712</v>
      </c>
      <c r="D791" s="66" t="s">
        <v>1713</v>
      </c>
      <c r="E791" s="5" t="s">
        <v>1807</v>
      </c>
      <c r="F791" s="5" t="s">
        <v>1814</v>
      </c>
      <c r="G791" s="7">
        <v>48.0</v>
      </c>
      <c r="H791" s="7">
        <v>72.0</v>
      </c>
      <c r="I791" s="14" t="str">
        <f t="shared" si="3"/>
        <v>PHBei144</v>
      </c>
      <c r="J791" s="7">
        <v>144.0</v>
      </c>
      <c r="L791" s="20"/>
      <c r="T791" s="18" t="s">
        <v>1815</v>
      </c>
    </row>
    <row r="792">
      <c r="A792" s="19" t="s">
        <v>19</v>
      </c>
      <c r="B792" s="7" t="s">
        <v>1500</v>
      </c>
      <c r="C792" s="7" t="s">
        <v>1712</v>
      </c>
      <c r="D792" s="66" t="s">
        <v>1713</v>
      </c>
      <c r="E792" s="5" t="s">
        <v>1807</v>
      </c>
      <c r="F792" s="5" t="s">
        <v>1816</v>
      </c>
      <c r="G792" s="7">
        <v>48.0</v>
      </c>
      <c r="H792" s="7">
        <v>72.0</v>
      </c>
      <c r="I792" s="14" t="str">
        <f t="shared" si="3"/>
        <v>PHBei145</v>
      </c>
      <c r="J792" s="7">
        <v>145.0</v>
      </c>
      <c r="L792" s="20"/>
      <c r="T792" s="18" t="s">
        <v>1817</v>
      </c>
    </row>
    <row r="793">
      <c r="A793" s="19" t="s">
        <v>19</v>
      </c>
      <c r="B793" s="7" t="s">
        <v>1500</v>
      </c>
      <c r="C793" s="7" t="s">
        <v>1712</v>
      </c>
      <c r="D793" s="66" t="s">
        <v>1818</v>
      </c>
      <c r="E793" s="5" t="s">
        <v>1819</v>
      </c>
      <c r="F793" s="5" t="s">
        <v>1820</v>
      </c>
      <c r="G793" s="7">
        <v>36.0</v>
      </c>
      <c r="H793" s="7">
        <v>60.0</v>
      </c>
      <c r="I793" s="14" t="str">
        <f t="shared" si="3"/>
        <v>PHNut146</v>
      </c>
      <c r="J793" s="7">
        <v>146.0</v>
      </c>
      <c r="L793" s="20"/>
      <c r="T793" s="18" t="s">
        <v>1821</v>
      </c>
    </row>
    <row r="794">
      <c r="A794" s="19" t="s">
        <v>19</v>
      </c>
      <c r="B794" s="7" t="s">
        <v>1500</v>
      </c>
      <c r="C794" s="7" t="s">
        <v>1712</v>
      </c>
      <c r="D794" s="66" t="s">
        <v>1818</v>
      </c>
      <c r="E794" s="5" t="s">
        <v>1819</v>
      </c>
      <c r="F794" s="5" t="s">
        <v>1822</v>
      </c>
      <c r="G794" s="7">
        <v>36.0</v>
      </c>
      <c r="H794" s="7">
        <v>60.0</v>
      </c>
      <c r="I794" s="14" t="str">
        <f t="shared" si="3"/>
        <v>PHNut147</v>
      </c>
      <c r="J794" s="7">
        <v>147.0</v>
      </c>
      <c r="L794" s="20"/>
      <c r="T794" s="18" t="s">
        <v>1823</v>
      </c>
    </row>
    <row r="795">
      <c r="A795" s="19" t="s">
        <v>19</v>
      </c>
      <c r="B795" s="7" t="s">
        <v>1500</v>
      </c>
      <c r="C795" s="7" t="s">
        <v>1712</v>
      </c>
      <c r="D795" s="66" t="s">
        <v>1818</v>
      </c>
      <c r="E795" s="5" t="s">
        <v>1819</v>
      </c>
      <c r="F795" s="5" t="s">
        <v>1824</v>
      </c>
      <c r="G795" s="7">
        <v>36.0</v>
      </c>
      <c r="H795" s="7">
        <v>60.0</v>
      </c>
      <c r="I795" s="14" t="str">
        <f t="shared" si="3"/>
        <v>PHNut148</v>
      </c>
      <c r="J795" s="7">
        <v>148.0</v>
      </c>
      <c r="L795" s="20"/>
      <c r="T795" s="18" t="s">
        <v>1825</v>
      </c>
    </row>
    <row r="796">
      <c r="A796" s="19" t="s">
        <v>19</v>
      </c>
      <c r="B796" s="7" t="s">
        <v>1500</v>
      </c>
      <c r="C796" s="7" t="s">
        <v>1712</v>
      </c>
      <c r="D796" s="66" t="s">
        <v>1818</v>
      </c>
      <c r="E796" s="5" t="s">
        <v>1819</v>
      </c>
      <c r="F796" s="5" t="s">
        <v>1826</v>
      </c>
      <c r="G796" s="7">
        <v>36.0</v>
      </c>
      <c r="H796" s="7">
        <v>60.0</v>
      </c>
      <c r="I796" s="14" t="str">
        <f t="shared" si="3"/>
        <v>PHNut149</v>
      </c>
      <c r="J796" s="7">
        <v>149.0</v>
      </c>
      <c r="L796" s="20"/>
      <c r="T796" s="18" t="s">
        <v>1827</v>
      </c>
    </row>
    <row r="797">
      <c r="A797" s="19" t="s">
        <v>19</v>
      </c>
      <c r="B797" s="7" t="s">
        <v>1500</v>
      </c>
      <c r="C797" s="7" t="s">
        <v>1712</v>
      </c>
      <c r="D797" s="66" t="s">
        <v>1818</v>
      </c>
      <c r="E797" s="5" t="s">
        <v>1819</v>
      </c>
      <c r="F797" s="5" t="s">
        <v>1828</v>
      </c>
      <c r="G797" s="7">
        <v>36.0</v>
      </c>
      <c r="H797" s="7">
        <v>60.0</v>
      </c>
      <c r="I797" s="14" t="str">
        <f t="shared" si="3"/>
        <v>PHNut150</v>
      </c>
      <c r="J797" s="7">
        <v>150.0</v>
      </c>
      <c r="L797" s="20"/>
      <c r="T797" s="18" t="s">
        <v>1829</v>
      </c>
    </row>
    <row r="798">
      <c r="A798" s="19" t="s">
        <v>19</v>
      </c>
      <c r="B798" s="7" t="s">
        <v>1500</v>
      </c>
      <c r="C798" s="7" t="s">
        <v>1712</v>
      </c>
      <c r="D798" s="66" t="s">
        <v>1818</v>
      </c>
      <c r="E798" s="5" t="s">
        <v>1830</v>
      </c>
      <c r="F798" s="5" t="s">
        <v>1831</v>
      </c>
      <c r="G798" s="7">
        <v>0.0</v>
      </c>
      <c r="H798" s="7">
        <v>6.0</v>
      </c>
      <c r="I798" s="14" t="str">
        <f t="shared" si="3"/>
        <v>PHNut151</v>
      </c>
      <c r="J798" s="7">
        <v>151.0</v>
      </c>
      <c r="L798" s="20"/>
      <c r="T798" s="18" t="s">
        <v>1832</v>
      </c>
    </row>
    <row r="799">
      <c r="A799" s="19" t="s">
        <v>19</v>
      </c>
      <c r="B799" s="7" t="s">
        <v>1500</v>
      </c>
      <c r="C799" s="7" t="s">
        <v>1712</v>
      </c>
      <c r="D799" s="66" t="s">
        <v>1818</v>
      </c>
      <c r="E799" s="5" t="s">
        <v>1830</v>
      </c>
      <c r="F799" s="5" t="s">
        <v>1833</v>
      </c>
      <c r="G799" s="7">
        <v>0.0</v>
      </c>
      <c r="H799" s="7">
        <v>12.0</v>
      </c>
      <c r="I799" s="14" t="str">
        <f t="shared" si="3"/>
        <v>PHNut152</v>
      </c>
      <c r="J799" s="7">
        <v>152.0</v>
      </c>
      <c r="L799" s="20"/>
      <c r="T799" s="18" t="s">
        <v>1834</v>
      </c>
    </row>
    <row r="800">
      <c r="A800" s="19" t="s">
        <v>19</v>
      </c>
      <c r="B800" s="7" t="s">
        <v>1500</v>
      </c>
      <c r="C800" s="7" t="s">
        <v>1712</v>
      </c>
      <c r="D800" s="66" t="s">
        <v>1818</v>
      </c>
      <c r="E800" s="5" t="s">
        <v>1830</v>
      </c>
      <c r="F800" s="5" t="s">
        <v>1835</v>
      </c>
      <c r="G800" s="7">
        <v>12.0</v>
      </c>
      <c r="H800" s="7">
        <v>24.0</v>
      </c>
      <c r="I800" s="14" t="str">
        <f t="shared" si="3"/>
        <v>PHNut153</v>
      </c>
      <c r="J800" s="7">
        <v>153.0</v>
      </c>
      <c r="L800" s="20"/>
      <c r="T800" s="18" t="s">
        <v>1836</v>
      </c>
    </row>
    <row r="801">
      <c r="A801" s="19" t="s">
        <v>19</v>
      </c>
      <c r="B801" s="7" t="s">
        <v>1500</v>
      </c>
      <c r="C801" s="7" t="s">
        <v>1712</v>
      </c>
      <c r="D801" s="66" t="s">
        <v>1818</v>
      </c>
      <c r="E801" s="5" t="s">
        <v>1830</v>
      </c>
      <c r="F801" s="5" t="s">
        <v>1837</v>
      </c>
      <c r="G801" s="7">
        <v>6.0</v>
      </c>
      <c r="H801" s="7">
        <v>24.0</v>
      </c>
      <c r="I801" s="14" t="str">
        <f t="shared" si="3"/>
        <v>PHNut154</v>
      </c>
      <c r="J801" s="7">
        <v>154.0</v>
      </c>
      <c r="L801" s="20"/>
      <c r="T801" s="18" t="s">
        <v>1838</v>
      </c>
    </row>
    <row r="802">
      <c r="A802" s="19" t="s">
        <v>19</v>
      </c>
      <c r="B802" s="7" t="s">
        <v>1500</v>
      </c>
      <c r="C802" s="7" t="s">
        <v>1712</v>
      </c>
      <c r="D802" s="66" t="s">
        <v>1818</v>
      </c>
      <c r="E802" s="5" t="s">
        <v>1830</v>
      </c>
      <c r="F802" s="5" t="s">
        <v>1839</v>
      </c>
      <c r="G802" s="7">
        <v>24.0</v>
      </c>
      <c r="H802" s="7">
        <v>48.0</v>
      </c>
      <c r="I802" s="14" t="str">
        <f t="shared" si="3"/>
        <v>PHNut155</v>
      </c>
      <c r="J802" s="7">
        <v>155.0</v>
      </c>
      <c r="L802" s="20"/>
      <c r="T802" s="18" t="s">
        <v>1840</v>
      </c>
    </row>
    <row r="803">
      <c r="A803" s="19" t="s">
        <v>19</v>
      </c>
      <c r="B803" s="7" t="s">
        <v>1500</v>
      </c>
      <c r="C803" s="7" t="s">
        <v>1712</v>
      </c>
      <c r="D803" s="66" t="s">
        <v>1818</v>
      </c>
      <c r="E803" s="5" t="s">
        <v>1841</v>
      </c>
      <c r="F803" s="5" t="s">
        <v>1842</v>
      </c>
      <c r="G803" s="7">
        <v>6.0</v>
      </c>
      <c r="H803" s="7">
        <v>9.0</v>
      </c>
      <c r="I803" s="14" t="str">
        <f t="shared" si="3"/>
        <v>PHNut156</v>
      </c>
      <c r="J803" s="7">
        <v>156.0</v>
      </c>
      <c r="L803" s="20"/>
      <c r="T803" s="18" t="s">
        <v>1843</v>
      </c>
    </row>
    <row r="804">
      <c r="A804" s="19" t="s">
        <v>19</v>
      </c>
      <c r="B804" s="7" t="s">
        <v>1500</v>
      </c>
      <c r="C804" s="7" t="s">
        <v>1712</v>
      </c>
      <c r="D804" s="66" t="s">
        <v>1818</v>
      </c>
      <c r="E804" s="5" t="s">
        <v>1841</v>
      </c>
      <c r="F804" s="5" t="s">
        <v>1844</v>
      </c>
      <c r="G804" s="7">
        <v>6.0</v>
      </c>
      <c r="H804" s="7">
        <v>12.0</v>
      </c>
      <c r="I804" s="14" t="str">
        <f t="shared" si="3"/>
        <v>PHNut157</v>
      </c>
      <c r="J804" s="7">
        <v>157.0</v>
      </c>
      <c r="L804" s="20"/>
      <c r="T804" s="18" t="s">
        <v>1845</v>
      </c>
    </row>
    <row r="805">
      <c r="A805" s="19" t="s">
        <v>19</v>
      </c>
      <c r="B805" s="7" t="s">
        <v>1500</v>
      </c>
      <c r="C805" s="7" t="s">
        <v>1712</v>
      </c>
      <c r="D805" s="66" t="s">
        <v>1818</v>
      </c>
      <c r="E805" s="5" t="s">
        <v>1841</v>
      </c>
      <c r="F805" s="5" t="s">
        <v>1846</v>
      </c>
      <c r="G805" s="7">
        <v>6.0</v>
      </c>
      <c r="H805" s="7">
        <v>12.0</v>
      </c>
      <c r="I805" s="14" t="str">
        <f t="shared" si="3"/>
        <v>PHNut158</v>
      </c>
      <c r="J805" s="7">
        <v>158.0</v>
      </c>
      <c r="L805" s="20"/>
      <c r="T805" s="18" t="s">
        <v>1847</v>
      </c>
    </row>
    <row r="806">
      <c r="A806" s="19" t="s">
        <v>19</v>
      </c>
      <c r="B806" s="7" t="s">
        <v>1500</v>
      </c>
      <c r="C806" s="7" t="s">
        <v>1712</v>
      </c>
      <c r="D806" s="66" t="s">
        <v>1818</v>
      </c>
      <c r="E806" s="5" t="s">
        <v>1841</v>
      </c>
      <c r="F806" s="5" t="s">
        <v>1848</v>
      </c>
      <c r="G806" s="7">
        <v>48.0</v>
      </c>
      <c r="H806" s="7">
        <v>72.0</v>
      </c>
      <c r="I806" s="14" t="str">
        <f t="shared" si="3"/>
        <v>PHNut159</v>
      </c>
      <c r="J806" s="7">
        <v>159.0</v>
      </c>
      <c r="L806" s="20"/>
      <c r="T806" s="18" t="s">
        <v>1849</v>
      </c>
    </row>
    <row r="807">
      <c r="A807" s="19" t="s">
        <v>19</v>
      </c>
      <c r="B807" s="7" t="s">
        <v>1500</v>
      </c>
      <c r="C807" s="7" t="s">
        <v>1712</v>
      </c>
      <c r="D807" s="66" t="s">
        <v>1850</v>
      </c>
      <c r="E807" s="5" t="s">
        <v>1851</v>
      </c>
      <c r="F807" s="5" t="s">
        <v>1852</v>
      </c>
      <c r="G807" s="7">
        <v>36.0</v>
      </c>
      <c r="H807" s="7">
        <v>60.0</v>
      </c>
      <c r="I807" s="14" t="str">
        <f t="shared" si="3"/>
        <v>PHRou160</v>
      </c>
      <c r="J807" s="7">
        <v>160.0</v>
      </c>
      <c r="L807" s="20"/>
      <c r="T807" s="18" t="s">
        <v>1853</v>
      </c>
    </row>
    <row r="808">
      <c r="A808" s="19" t="s">
        <v>19</v>
      </c>
      <c r="B808" s="7" t="s">
        <v>1500</v>
      </c>
      <c r="C808" s="7" t="s">
        <v>1712</v>
      </c>
      <c r="D808" s="66" t="s">
        <v>1850</v>
      </c>
      <c r="E808" s="5" t="s">
        <v>1851</v>
      </c>
      <c r="F808" s="5" t="s">
        <v>1854</v>
      </c>
      <c r="G808" s="7">
        <v>36.0</v>
      </c>
      <c r="H808" s="7">
        <v>60.0</v>
      </c>
      <c r="I808" s="14" t="str">
        <f t="shared" si="3"/>
        <v>PHRou161</v>
      </c>
      <c r="J808" s="7">
        <v>161.0</v>
      </c>
      <c r="L808" s="20"/>
      <c r="T808" s="18" t="s">
        <v>1855</v>
      </c>
    </row>
    <row r="809">
      <c r="A809" s="19" t="s">
        <v>19</v>
      </c>
      <c r="B809" s="7" t="s">
        <v>1500</v>
      </c>
      <c r="C809" s="7" t="s">
        <v>1712</v>
      </c>
      <c r="D809" s="66" t="s">
        <v>1850</v>
      </c>
      <c r="E809" s="5" t="s">
        <v>1856</v>
      </c>
      <c r="F809" s="5" t="s">
        <v>1857</v>
      </c>
      <c r="G809" s="7">
        <v>36.0</v>
      </c>
      <c r="H809" s="7">
        <v>48.0</v>
      </c>
      <c r="I809" s="14" t="str">
        <f t="shared" si="3"/>
        <v>PHRou162</v>
      </c>
      <c r="J809" s="7">
        <v>162.0</v>
      </c>
      <c r="L809" s="20"/>
      <c r="T809" s="18" t="s">
        <v>1858</v>
      </c>
    </row>
    <row r="810">
      <c r="A810" s="19" t="s">
        <v>19</v>
      </c>
      <c r="B810" s="7" t="s">
        <v>1500</v>
      </c>
      <c r="C810" s="7" t="s">
        <v>1712</v>
      </c>
      <c r="D810" s="66" t="s">
        <v>1850</v>
      </c>
      <c r="E810" s="5" t="s">
        <v>1856</v>
      </c>
      <c r="F810" s="5" t="s">
        <v>1859</v>
      </c>
      <c r="G810" s="7">
        <v>48.0</v>
      </c>
      <c r="H810" s="7">
        <v>72.0</v>
      </c>
      <c r="I810" s="14" t="str">
        <f t="shared" si="3"/>
        <v>PHRou163</v>
      </c>
      <c r="J810" s="7">
        <v>163.0</v>
      </c>
      <c r="L810" s="20"/>
      <c r="T810" s="18" t="s">
        <v>1860</v>
      </c>
    </row>
    <row r="811">
      <c r="A811" s="19" t="s">
        <v>19</v>
      </c>
      <c r="B811" s="7" t="s">
        <v>1500</v>
      </c>
      <c r="C811" s="7" t="s">
        <v>1712</v>
      </c>
      <c r="D811" s="66" t="s">
        <v>1850</v>
      </c>
      <c r="E811" s="5" t="s">
        <v>1861</v>
      </c>
      <c r="F811" s="5" t="s">
        <v>1862</v>
      </c>
      <c r="G811" s="7">
        <v>24.0</v>
      </c>
      <c r="H811" s="7">
        <v>48.0</v>
      </c>
      <c r="I811" s="14" t="str">
        <f t="shared" si="3"/>
        <v>PHRou164</v>
      </c>
      <c r="J811" s="7">
        <v>164.0</v>
      </c>
      <c r="L811" s="20"/>
      <c r="T811" s="18" t="s">
        <v>1863</v>
      </c>
    </row>
    <row r="812">
      <c r="A812" s="19" t="s">
        <v>19</v>
      </c>
      <c r="B812" s="7" t="s">
        <v>1500</v>
      </c>
      <c r="C812" s="7" t="s">
        <v>1712</v>
      </c>
      <c r="D812" s="66" t="s">
        <v>1850</v>
      </c>
      <c r="E812" s="5" t="s">
        <v>1861</v>
      </c>
      <c r="F812" s="5" t="s">
        <v>1864</v>
      </c>
      <c r="G812" s="7">
        <v>24.0</v>
      </c>
      <c r="H812" s="7">
        <v>36.0</v>
      </c>
      <c r="I812" s="14" t="str">
        <f t="shared" si="3"/>
        <v>PHRou165</v>
      </c>
      <c r="J812" s="7">
        <v>165.0</v>
      </c>
      <c r="L812" s="20"/>
      <c r="T812" s="18" t="s">
        <v>1865</v>
      </c>
    </row>
    <row r="813">
      <c r="A813" s="19" t="s">
        <v>19</v>
      </c>
      <c r="B813" s="7" t="s">
        <v>1500</v>
      </c>
      <c r="C813" s="7" t="s">
        <v>1712</v>
      </c>
      <c r="D813" s="66" t="s">
        <v>1850</v>
      </c>
      <c r="E813" s="5" t="s">
        <v>1861</v>
      </c>
      <c r="F813" s="5" t="s">
        <v>1866</v>
      </c>
      <c r="G813" s="7">
        <v>36.0</v>
      </c>
      <c r="H813" s="7">
        <v>60.0</v>
      </c>
      <c r="I813" s="14" t="str">
        <f t="shared" si="3"/>
        <v>PHRou166</v>
      </c>
      <c r="J813" s="7">
        <v>166.0</v>
      </c>
      <c r="L813" s="20"/>
      <c r="T813" s="18" t="s">
        <v>1867</v>
      </c>
    </row>
    <row r="814">
      <c r="A814" s="19" t="s">
        <v>19</v>
      </c>
      <c r="B814" s="7" t="s">
        <v>1500</v>
      </c>
      <c r="C814" s="7" t="s">
        <v>1712</v>
      </c>
      <c r="D814" s="66" t="s">
        <v>1850</v>
      </c>
      <c r="E814" s="5" t="s">
        <v>1861</v>
      </c>
      <c r="F814" s="5" t="s">
        <v>1868</v>
      </c>
      <c r="G814" s="7">
        <v>60.0</v>
      </c>
      <c r="H814" s="7">
        <v>72.0</v>
      </c>
      <c r="I814" s="14" t="str">
        <f t="shared" si="3"/>
        <v>PHRou167</v>
      </c>
      <c r="J814" s="7">
        <v>167.0</v>
      </c>
      <c r="L814" s="20"/>
      <c r="T814" s="18" t="s">
        <v>1869</v>
      </c>
    </row>
    <row r="815">
      <c r="A815" s="19" t="s">
        <v>19</v>
      </c>
      <c r="B815" s="7" t="s">
        <v>1500</v>
      </c>
      <c r="C815" s="7" t="s">
        <v>1712</v>
      </c>
      <c r="D815" s="66" t="s">
        <v>1850</v>
      </c>
      <c r="E815" s="5" t="s">
        <v>1851</v>
      </c>
      <c r="F815" s="5" t="s">
        <v>1870</v>
      </c>
      <c r="G815" s="7">
        <v>0.0</v>
      </c>
      <c r="H815" s="7">
        <v>12.0</v>
      </c>
      <c r="I815" s="14" t="str">
        <f t="shared" si="3"/>
        <v>PHRou168</v>
      </c>
      <c r="J815" s="7">
        <v>168.0</v>
      </c>
      <c r="L815" s="20"/>
      <c r="T815" s="18" t="s">
        <v>1871</v>
      </c>
    </row>
    <row r="816">
      <c r="A816" s="19" t="s">
        <v>19</v>
      </c>
      <c r="B816" s="7" t="s">
        <v>1500</v>
      </c>
      <c r="C816" s="7" t="s">
        <v>1712</v>
      </c>
      <c r="D816" s="66" t="s">
        <v>1850</v>
      </c>
      <c r="E816" s="5" t="s">
        <v>1851</v>
      </c>
      <c r="F816" s="5" t="s">
        <v>1872</v>
      </c>
      <c r="G816" s="7">
        <v>18.0</v>
      </c>
      <c r="H816" s="7">
        <v>36.0</v>
      </c>
      <c r="I816" s="14" t="str">
        <f t="shared" si="3"/>
        <v>PHRou169</v>
      </c>
      <c r="J816" s="7">
        <v>169.0</v>
      </c>
      <c r="L816" s="20"/>
      <c r="T816" s="18" t="s">
        <v>1873</v>
      </c>
    </row>
    <row r="817">
      <c r="A817" s="19" t="s">
        <v>19</v>
      </c>
      <c r="B817" s="7" t="s">
        <v>1500</v>
      </c>
      <c r="C817" s="7" t="s">
        <v>1712</v>
      </c>
      <c r="D817" s="66" t="s">
        <v>1850</v>
      </c>
      <c r="E817" s="5" t="s">
        <v>1851</v>
      </c>
      <c r="F817" s="5" t="s">
        <v>1874</v>
      </c>
      <c r="G817" s="7">
        <v>36.0</v>
      </c>
      <c r="H817" s="7">
        <v>72.0</v>
      </c>
      <c r="I817" s="14" t="str">
        <f t="shared" si="3"/>
        <v>PHRou170</v>
      </c>
      <c r="J817" s="7">
        <v>170.0</v>
      </c>
      <c r="L817" s="20"/>
      <c r="T817" s="18" t="s">
        <v>1875</v>
      </c>
    </row>
    <row r="818">
      <c r="A818" s="19" t="s">
        <v>19</v>
      </c>
      <c r="B818" s="7" t="s">
        <v>1500</v>
      </c>
      <c r="C818" s="7" t="s">
        <v>1712</v>
      </c>
      <c r="D818" s="66" t="s">
        <v>1850</v>
      </c>
      <c r="E818" s="5" t="s">
        <v>1851</v>
      </c>
      <c r="F818" s="5" t="s">
        <v>1876</v>
      </c>
      <c r="G818" s="7">
        <v>24.0</v>
      </c>
      <c r="H818" s="7">
        <v>36.0</v>
      </c>
      <c r="I818" s="14" t="str">
        <f t="shared" si="3"/>
        <v>PHRou171</v>
      </c>
      <c r="J818" s="7">
        <v>171.0</v>
      </c>
      <c r="L818" s="20"/>
      <c r="T818" s="18" t="s">
        <v>1877</v>
      </c>
    </row>
    <row r="819">
      <c r="A819" s="19" t="s">
        <v>19</v>
      </c>
      <c r="B819" s="7" t="s">
        <v>1500</v>
      </c>
      <c r="C819" s="7" t="s">
        <v>1712</v>
      </c>
      <c r="D819" s="66" t="s">
        <v>1850</v>
      </c>
      <c r="E819" s="5" t="s">
        <v>1851</v>
      </c>
      <c r="F819" s="5" t="s">
        <v>1878</v>
      </c>
      <c r="G819" s="7">
        <v>24.0</v>
      </c>
      <c r="H819" s="7">
        <v>36.0</v>
      </c>
      <c r="I819" s="14" t="str">
        <f t="shared" si="3"/>
        <v>PHRou172</v>
      </c>
      <c r="J819" s="7">
        <v>172.0</v>
      </c>
      <c r="L819" s="20"/>
      <c r="T819" s="18" t="s">
        <v>1879</v>
      </c>
    </row>
    <row r="820">
      <c r="A820" s="19" t="s">
        <v>19</v>
      </c>
      <c r="B820" s="7" t="s">
        <v>1500</v>
      </c>
      <c r="C820" s="7" t="s">
        <v>1712</v>
      </c>
      <c r="D820" s="66" t="s">
        <v>1850</v>
      </c>
      <c r="E820" s="5" t="s">
        <v>1851</v>
      </c>
      <c r="F820" s="5" t="s">
        <v>1880</v>
      </c>
      <c r="G820" s="7">
        <v>24.0</v>
      </c>
      <c r="H820" s="7">
        <v>36.0</v>
      </c>
      <c r="I820" s="14" t="str">
        <f t="shared" si="3"/>
        <v>PHRou173</v>
      </c>
      <c r="J820" s="7">
        <v>173.0</v>
      </c>
      <c r="L820" s="20"/>
      <c r="T820" s="18" t="s">
        <v>1881</v>
      </c>
    </row>
    <row r="821">
      <c r="A821" s="19" t="s">
        <v>19</v>
      </c>
      <c r="B821" s="7" t="s">
        <v>1500</v>
      </c>
      <c r="C821" s="7" t="s">
        <v>1712</v>
      </c>
      <c r="D821" s="66" t="s">
        <v>1850</v>
      </c>
      <c r="E821" s="5" t="s">
        <v>1851</v>
      </c>
      <c r="F821" s="5" t="s">
        <v>1882</v>
      </c>
      <c r="G821" s="7">
        <v>36.0</v>
      </c>
      <c r="H821" s="7">
        <v>48.0</v>
      </c>
      <c r="I821" s="14" t="str">
        <f t="shared" si="3"/>
        <v>PHRou174</v>
      </c>
      <c r="J821" s="7">
        <v>174.0</v>
      </c>
      <c r="L821" s="20"/>
      <c r="T821" s="18" t="s">
        <v>1883</v>
      </c>
    </row>
    <row r="822">
      <c r="A822" s="19" t="s">
        <v>19</v>
      </c>
      <c r="B822" s="7" t="s">
        <v>1500</v>
      </c>
      <c r="C822" s="7" t="s">
        <v>1712</v>
      </c>
      <c r="D822" s="66" t="s">
        <v>1850</v>
      </c>
      <c r="E822" s="5" t="s">
        <v>1851</v>
      </c>
      <c r="F822" s="5" t="s">
        <v>1884</v>
      </c>
      <c r="G822" s="7">
        <v>36.0</v>
      </c>
      <c r="H822" s="7">
        <v>60.0</v>
      </c>
      <c r="I822" s="14" t="str">
        <f t="shared" si="3"/>
        <v>PHRou175</v>
      </c>
      <c r="J822" s="7">
        <v>175.0</v>
      </c>
      <c r="L822" s="20"/>
      <c r="T822" s="18" t="s">
        <v>1885</v>
      </c>
    </row>
    <row r="823">
      <c r="A823" s="19" t="s">
        <v>19</v>
      </c>
      <c r="B823" s="7" t="s">
        <v>1500</v>
      </c>
      <c r="C823" s="7" t="s">
        <v>1712</v>
      </c>
      <c r="D823" s="66" t="s">
        <v>1850</v>
      </c>
      <c r="E823" s="5" t="s">
        <v>1851</v>
      </c>
      <c r="F823" s="5" t="s">
        <v>1886</v>
      </c>
      <c r="G823" s="7">
        <v>36.0</v>
      </c>
      <c r="H823" s="7">
        <v>60.0</v>
      </c>
      <c r="I823" s="14" t="str">
        <f t="shared" si="3"/>
        <v>PHRou176</v>
      </c>
      <c r="J823" s="7">
        <v>176.0</v>
      </c>
      <c r="L823" s="20"/>
      <c r="T823" s="18" t="s">
        <v>1887</v>
      </c>
    </row>
    <row r="824">
      <c r="A824" s="19" t="s">
        <v>19</v>
      </c>
      <c r="B824" s="7" t="s">
        <v>1500</v>
      </c>
      <c r="C824" s="7" t="s">
        <v>1712</v>
      </c>
      <c r="D824" s="66" t="s">
        <v>1850</v>
      </c>
      <c r="E824" s="5" t="s">
        <v>1851</v>
      </c>
      <c r="F824" s="5" t="s">
        <v>1888</v>
      </c>
      <c r="G824" s="7">
        <v>60.0</v>
      </c>
      <c r="H824" s="7">
        <v>72.0</v>
      </c>
      <c r="I824" s="14" t="str">
        <f t="shared" si="3"/>
        <v>PHRou177</v>
      </c>
      <c r="J824" s="7">
        <v>177.0</v>
      </c>
      <c r="L824" s="20"/>
      <c r="T824" s="18" t="s">
        <v>1889</v>
      </c>
    </row>
    <row r="825">
      <c r="A825" s="19" t="s">
        <v>19</v>
      </c>
      <c r="B825" s="7" t="s">
        <v>1500</v>
      </c>
      <c r="C825" s="7" t="s">
        <v>1712</v>
      </c>
      <c r="D825" s="66" t="s">
        <v>1850</v>
      </c>
      <c r="E825" s="5" t="s">
        <v>1890</v>
      </c>
      <c r="F825" s="5" t="s">
        <v>1891</v>
      </c>
      <c r="G825" s="7">
        <v>24.0</v>
      </c>
      <c r="H825" s="7">
        <v>36.0</v>
      </c>
      <c r="I825" s="14" t="str">
        <f t="shared" si="3"/>
        <v>PHRou178</v>
      </c>
      <c r="J825" s="7">
        <v>178.0</v>
      </c>
      <c r="L825" s="20"/>
      <c r="T825" s="18" t="s">
        <v>1892</v>
      </c>
    </row>
    <row r="826">
      <c r="A826" s="19" t="s">
        <v>19</v>
      </c>
      <c r="B826" s="7" t="s">
        <v>1500</v>
      </c>
      <c r="C826" s="7" t="s">
        <v>1712</v>
      </c>
      <c r="D826" s="66" t="s">
        <v>1850</v>
      </c>
      <c r="E826" s="5" t="s">
        <v>1890</v>
      </c>
      <c r="F826" s="5" t="s">
        <v>1893</v>
      </c>
      <c r="G826" s="7">
        <v>36.0</v>
      </c>
      <c r="H826" s="7">
        <v>48.0</v>
      </c>
      <c r="I826" s="14" t="str">
        <f t="shared" si="3"/>
        <v>PHRou179</v>
      </c>
      <c r="J826" s="7">
        <v>179.0</v>
      </c>
      <c r="L826" s="20"/>
      <c r="T826" s="18" t="s">
        <v>1894</v>
      </c>
    </row>
    <row r="827">
      <c r="A827" s="19" t="s">
        <v>19</v>
      </c>
      <c r="B827" s="7" t="s">
        <v>1500</v>
      </c>
      <c r="C827" s="7" t="s">
        <v>1712</v>
      </c>
      <c r="D827" s="66" t="s">
        <v>1850</v>
      </c>
      <c r="E827" s="5" t="s">
        <v>1890</v>
      </c>
      <c r="F827" s="5" t="s">
        <v>1895</v>
      </c>
      <c r="G827" s="7">
        <v>48.0</v>
      </c>
      <c r="H827" s="7">
        <v>72.0</v>
      </c>
      <c r="I827" s="14" t="str">
        <f t="shared" si="3"/>
        <v>PHRou180</v>
      </c>
      <c r="J827" s="7">
        <v>180.0</v>
      </c>
      <c r="L827" s="20"/>
      <c r="T827" s="18" t="s">
        <v>1896</v>
      </c>
    </row>
    <row r="828">
      <c r="A828" s="19" t="s">
        <v>19</v>
      </c>
      <c r="B828" s="7" t="s">
        <v>1500</v>
      </c>
      <c r="C828" s="7" t="s">
        <v>1712</v>
      </c>
      <c r="D828" s="66" t="s">
        <v>1850</v>
      </c>
      <c r="E828" s="5" t="s">
        <v>1890</v>
      </c>
      <c r="F828" s="5" t="s">
        <v>1897</v>
      </c>
      <c r="G828" s="7">
        <v>36.0</v>
      </c>
      <c r="H828" s="7">
        <v>72.0</v>
      </c>
      <c r="I828" s="14" t="str">
        <f t="shared" si="3"/>
        <v>PHRou181</v>
      </c>
      <c r="J828" s="7">
        <v>181.0</v>
      </c>
      <c r="L828" s="20"/>
      <c r="T828" s="18" t="s">
        <v>1898</v>
      </c>
    </row>
    <row r="829">
      <c r="A829" s="19" t="s">
        <v>19</v>
      </c>
      <c r="B829" s="7" t="s">
        <v>1500</v>
      </c>
      <c r="C829" s="7" t="s">
        <v>1712</v>
      </c>
      <c r="D829" s="66" t="s">
        <v>1850</v>
      </c>
      <c r="E829" s="5" t="s">
        <v>1890</v>
      </c>
      <c r="F829" s="5" t="s">
        <v>1899</v>
      </c>
      <c r="G829" s="7">
        <v>48.0</v>
      </c>
      <c r="H829" s="7">
        <v>60.0</v>
      </c>
      <c r="I829" s="14" t="str">
        <f t="shared" si="3"/>
        <v>PHRou182</v>
      </c>
      <c r="J829" s="7">
        <v>182.0</v>
      </c>
      <c r="L829" s="20"/>
      <c r="T829" s="18" t="s">
        <v>1900</v>
      </c>
    </row>
    <row r="830">
      <c r="A830" s="19" t="s">
        <v>19</v>
      </c>
      <c r="B830" s="7" t="s">
        <v>1500</v>
      </c>
      <c r="C830" s="7" t="s">
        <v>1712</v>
      </c>
      <c r="D830" s="66" t="s">
        <v>1850</v>
      </c>
      <c r="E830" s="5" t="s">
        <v>1890</v>
      </c>
      <c r="F830" s="5" t="s">
        <v>1901</v>
      </c>
      <c r="G830" s="7">
        <v>60.0</v>
      </c>
      <c r="H830" s="7">
        <v>72.0</v>
      </c>
      <c r="I830" s="14" t="str">
        <f t="shared" si="3"/>
        <v>PHRou183</v>
      </c>
      <c r="J830" s="7">
        <v>183.0</v>
      </c>
      <c r="L830" s="20"/>
      <c r="T830" s="18" t="s">
        <v>1902</v>
      </c>
    </row>
    <row r="831">
      <c r="A831" s="19" t="s">
        <v>19</v>
      </c>
      <c r="B831" s="7" t="s">
        <v>1500</v>
      </c>
      <c r="C831" s="7" t="s">
        <v>1712</v>
      </c>
      <c r="D831" s="66" t="s">
        <v>1850</v>
      </c>
      <c r="E831" s="5" t="s">
        <v>1903</v>
      </c>
      <c r="F831" s="5" t="s">
        <v>1904</v>
      </c>
      <c r="G831" s="7">
        <v>24.0</v>
      </c>
      <c r="H831" s="7">
        <v>36.0</v>
      </c>
      <c r="I831" s="14" t="str">
        <f t="shared" si="3"/>
        <v>PHRou184</v>
      </c>
      <c r="J831" s="7">
        <v>184.0</v>
      </c>
      <c r="L831" s="20"/>
      <c r="T831" s="18" t="s">
        <v>1905</v>
      </c>
    </row>
    <row r="832">
      <c r="A832" s="19" t="s">
        <v>19</v>
      </c>
      <c r="B832" s="7" t="s">
        <v>1500</v>
      </c>
      <c r="C832" s="7" t="s">
        <v>1712</v>
      </c>
      <c r="D832" s="66" t="s">
        <v>1850</v>
      </c>
      <c r="E832" s="5" t="s">
        <v>1903</v>
      </c>
      <c r="F832" s="5" t="s">
        <v>1906</v>
      </c>
      <c r="G832" s="7">
        <v>24.0</v>
      </c>
      <c r="H832" s="7">
        <v>36.0</v>
      </c>
      <c r="I832" s="14" t="str">
        <f t="shared" si="3"/>
        <v>PHRou185</v>
      </c>
      <c r="J832" s="7">
        <v>185.0</v>
      </c>
      <c r="L832" s="20"/>
      <c r="T832" s="18" t="s">
        <v>1907</v>
      </c>
    </row>
    <row r="833">
      <c r="A833" s="19" t="s">
        <v>19</v>
      </c>
      <c r="B833" s="7" t="s">
        <v>1500</v>
      </c>
      <c r="C833" s="7" t="s">
        <v>1712</v>
      </c>
      <c r="D833" s="66" t="s">
        <v>1850</v>
      </c>
      <c r="E833" s="5" t="s">
        <v>1903</v>
      </c>
      <c r="F833" s="5" t="s">
        <v>1908</v>
      </c>
      <c r="G833" s="7">
        <v>0.0</v>
      </c>
      <c r="H833" s="7">
        <v>36.0</v>
      </c>
      <c r="I833" s="14" t="str">
        <f t="shared" si="3"/>
        <v>PHRou186</v>
      </c>
      <c r="J833" s="7">
        <v>186.0</v>
      </c>
      <c r="L833" s="20"/>
      <c r="T833" s="18" t="s">
        <v>1909</v>
      </c>
    </row>
    <row r="834">
      <c r="A834" s="19" t="s">
        <v>19</v>
      </c>
      <c r="B834" s="7" t="s">
        <v>1500</v>
      </c>
      <c r="C834" s="7" t="s">
        <v>1712</v>
      </c>
      <c r="D834" s="66" t="s">
        <v>1850</v>
      </c>
      <c r="E834" s="5" t="s">
        <v>1903</v>
      </c>
      <c r="F834" s="5" t="s">
        <v>1910</v>
      </c>
      <c r="G834" s="7">
        <v>24.0</v>
      </c>
      <c r="H834" s="7">
        <v>36.0</v>
      </c>
      <c r="I834" s="14" t="str">
        <f t="shared" si="3"/>
        <v>PHRou187</v>
      </c>
      <c r="J834" s="7">
        <v>187.0</v>
      </c>
      <c r="L834" s="20"/>
      <c r="T834" s="18" t="s">
        <v>1911</v>
      </c>
    </row>
    <row r="835">
      <c r="A835" s="19" t="s">
        <v>19</v>
      </c>
      <c r="B835" s="7" t="s">
        <v>1500</v>
      </c>
      <c r="C835" s="7" t="s">
        <v>1712</v>
      </c>
      <c r="D835" s="66" t="s">
        <v>1850</v>
      </c>
      <c r="E835" s="5" t="s">
        <v>1903</v>
      </c>
      <c r="F835" s="5" t="s">
        <v>1912</v>
      </c>
      <c r="G835" s="7">
        <v>36.0</v>
      </c>
      <c r="H835" s="7">
        <v>48.0</v>
      </c>
      <c r="I835" s="14" t="str">
        <f t="shared" si="3"/>
        <v>PHRou188</v>
      </c>
      <c r="J835" s="7">
        <v>188.0</v>
      </c>
      <c r="L835" s="20"/>
      <c r="T835" s="18" t="s">
        <v>1913</v>
      </c>
    </row>
    <row r="836">
      <c r="A836" s="19" t="s">
        <v>19</v>
      </c>
      <c r="B836" s="7" t="s">
        <v>1500</v>
      </c>
      <c r="C836" s="7" t="s">
        <v>1712</v>
      </c>
      <c r="D836" s="66" t="s">
        <v>1850</v>
      </c>
      <c r="E836" s="5" t="s">
        <v>1903</v>
      </c>
      <c r="F836" s="5" t="s">
        <v>1914</v>
      </c>
      <c r="G836" s="7">
        <v>48.0</v>
      </c>
      <c r="H836" s="7">
        <v>60.0</v>
      </c>
      <c r="I836" s="14" t="str">
        <f t="shared" si="3"/>
        <v>PHRou189</v>
      </c>
      <c r="J836" s="7">
        <v>189.0</v>
      </c>
      <c r="L836" s="20"/>
      <c r="T836" s="18" t="s">
        <v>1915</v>
      </c>
    </row>
    <row r="837">
      <c r="A837" s="19" t="s">
        <v>19</v>
      </c>
      <c r="B837" s="7" t="s">
        <v>1500</v>
      </c>
      <c r="C837" s="7" t="s">
        <v>1712</v>
      </c>
      <c r="D837" s="66" t="s">
        <v>1850</v>
      </c>
      <c r="E837" s="5" t="s">
        <v>1903</v>
      </c>
      <c r="F837" s="5" t="s">
        <v>1916</v>
      </c>
      <c r="G837" s="7">
        <v>36.0</v>
      </c>
      <c r="H837" s="7">
        <v>48.0</v>
      </c>
      <c r="I837" s="14" t="str">
        <f t="shared" si="3"/>
        <v>PHRou190</v>
      </c>
      <c r="J837" s="7">
        <v>190.0</v>
      </c>
      <c r="L837" s="20"/>
      <c r="T837" s="18" t="s">
        <v>1917</v>
      </c>
    </row>
    <row r="838">
      <c r="A838" s="19" t="s">
        <v>19</v>
      </c>
      <c r="B838" s="7" t="s">
        <v>1500</v>
      </c>
      <c r="C838" s="7" t="s">
        <v>1712</v>
      </c>
      <c r="D838" s="66" t="s">
        <v>1850</v>
      </c>
      <c r="E838" s="5" t="s">
        <v>1903</v>
      </c>
      <c r="F838" s="5" t="s">
        <v>1918</v>
      </c>
      <c r="G838" s="7">
        <v>36.0</v>
      </c>
      <c r="H838" s="7">
        <v>72.0</v>
      </c>
      <c r="I838" s="14" t="str">
        <f t="shared" si="3"/>
        <v>PHRou191</v>
      </c>
      <c r="J838" s="7">
        <v>191.0</v>
      </c>
      <c r="L838" s="20"/>
      <c r="T838" s="18" t="s">
        <v>1919</v>
      </c>
    </row>
    <row r="839">
      <c r="A839" s="19" t="s">
        <v>19</v>
      </c>
      <c r="B839" s="7" t="s">
        <v>1500</v>
      </c>
      <c r="C839" s="7" t="s">
        <v>1712</v>
      </c>
      <c r="D839" s="66" t="s">
        <v>1850</v>
      </c>
      <c r="E839" s="5" t="s">
        <v>1903</v>
      </c>
      <c r="F839" s="5" t="s">
        <v>1920</v>
      </c>
      <c r="G839" s="7">
        <v>48.0</v>
      </c>
      <c r="H839" s="7">
        <v>72.0</v>
      </c>
      <c r="I839" s="14" t="str">
        <f t="shared" si="3"/>
        <v>PHRou192</v>
      </c>
      <c r="J839" s="7">
        <v>192.0</v>
      </c>
      <c r="L839" s="20"/>
      <c r="T839" s="18" t="s">
        <v>1921</v>
      </c>
    </row>
    <row r="840">
      <c r="A840" s="19" t="s">
        <v>19</v>
      </c>
      <c r="B840" s="7" t="s">
        <v>1500</v>
      </c>
      <c r="C840" s="7" t="s">
        <v>1712</v>
      </c>
      <c r="D840" s="66" t="s">
        <v>1850</v>
      </c>
      <c r="E840" s="5" t="s">
        <v>1922</v>
      </c>
      <c r="F840" s="5" t="s">
        <v>1923</v>
      </c>
      <c r="G840" s="7">
        <v>12.0</v>
      </c>
      <c r="H840" s="7">
        <v>18.0</v>
      </c>
      <c r="I840" s="14" t="str">
        <f t="shared" si="3"/>
        <v>PHRou193</v>
      </c>
      <c r="J840" s="7">
        <v>193.0</v>
      </c>
      <c r="L840" s="20"/>
      <c r="T840" s="18" t="s">
        <v>1924</v>
      </c>
    </row>
    <row r="841">
      <c r="A841" s="19" t="s">
        <v>19</v>
      </c>
      <c r="B841" s="7" t="s">
        <v>1500</v>
      </c>
      <c r="C841" s="7" t="s">
        <v>1712</v>
      </c>
      <c r="D841" s="66" t="s">
        <v>1850</v>
      </c>
      <c r="E841" s="5" t="s">
        <v>1922</v>
      </c>
      <c r="F841" s="5" t="s">
        <v>1925</v>
      </c>
      <c r="G841" s="7">
        <v>18.0</v>
      </c>
      <c r="H841" s="7">
        <v>36.0</v>
      </c>
      <c r="I841" s="14" t="str">
        <f t="shared" si="3"/>
        <v>PHRou194</v>
      </c>
      <c r="J841" s="7">
        <v>194.0</v>
      </c>
      <c r="L841" s="20"/>
      <c r="T841" s="18" t="s">
        <v>1926</v>
      </c>
    </row>
    <row r="842">
      <c r="A842" s="19" t="s">
        <v>19</v>
      </c>
      <c r="B842" s="7" t="s">
        <v>1500</v>
      </c>
      <c r="C842" s="7" t="s">
        <v>1712</v>
      </c>
      <c r="D842" s="66" t="s">
        <v>1850</v>
      </c>
      <c r="E842" s="5" t="s">
        <v>1922</v>
      </c>
      <c r="F842" s="5" t="s">
        <v>1927</v>
      </c>
      <c r="G842" s="7">
        <v>36.0</v>
      </c>
      <c r="H842" s="7">
        <v>48.0</v>
      </c>
      <c r="I842" s="14" t="str">
        <f t="shared" si="3"/>
        <v>PHRou195</v>
      </c>
      <c r="J842" s="7">
        <v>195.0</v>
      </c>
      <c r="L842" s="20"/>
      <c r="T842" s="18" t="s">
        <v>1928</v>
      </c>
    </row>
    <row r="843">
      <c r="A843" s="19" t="s">
        <v>19</v>
      </c>
      <c r="B843" s="7" t="s">
        <v>1500</v>
      </c>
      <c r="C843" s="7" t="s">
        <v>1712</v>
      </c>
      <c r="D843" s="66" t="s">
        <v>1850</v>
      </c>
      <c r="E843" s="5" t="s">
        <v>1922</v>
      </c>
      <c r="F843" s="5" t="s">
        <v>1929</v>
      </c>
      <c r="G843" s="7">
        <v>24.0</v>
      </c>
      <c r="H843" s="7">
        <v>48.0</v>
      </c>
      <c r="I843" s="14" t="str">
        <f t="shared" si="3"/>
        <v>PHRou196</v>
      </c>
      <c r="J843" s="7">
        <v>196.0</v>
      </c>
      <c r="L843" s="20"/>
      <c r="T843" s="18" t="s">
        <v>1930</v>
      </c>
    </row>
    <row r="844">
      <c r="A844" s="19" t="s">
        <v>19</v>
      </c>
      <c r="B844" s="7" t="s">
        <v>1500</v>
      </c>
      <c r="C844" s="7" t="s">
        <v>1712</v>
      </c>
      <c r="D844" s="66" t="s">
        <v>1850</v>
      </c>
      <c r="E844" s="5" t="s">
        <v>1922</v>
      </c>
      <c r="F844" s="5" t="s">
        <v>1931</v>
      </c>
      <c r="G844" s="7">
        <v>24.0</v>
      </c>
      <c r="H844" s="7">
        <v>48.0</v>
      </c>
      <c r="I844" s="14" t="str">
        <f t="shared" si="3"/>
        <v>PHRou197</v>
      </c>
      <c r="J844" s="7">
        <v>197.0</v>
      </c>
      <c r="L844" s="20"/>
      <c r="T844" s="18" t="s">
        <v>1932</v>
      </c>
    </row>
    <row r="845">
      <c r="A845" s="19" t="s">
        <v>19</v>
      </c>
      <c r="B845" s="7" t="s">
        <v>1500</v>
      </c>
      <c r="C845" s="7" t="s">
        <v>1712</v>
      </c>
      <c r="D845" s="66" t="s">
        <v>1850</v>
      </c>
      <c r="E845" s="5" t="s">
        <v>1922</v>
      </c>
      <c r="F845" s="5" t="s">
        <v>1933</v>
      </c>
      <c r="G845" s="7">
        <v>36.0</v>
      </c>
      <c r="H845" s="7">
        <v>60.0</v>
      </c>
      <c r="I845" s="14" t="str">
        <f t="shared" si="3"/>
        <v>PHRou198</v>
      </c>
      <c r="J845" s="7">
        <v>198.0</v>
      </c>
      <c r="L845" s="20"/>
      <c r="T845" s="18" t="s">
        <v>1934</v>
      </c>
    </row>
    <row r="846">
      <c r="A846" s="19" t="s">
        <v>19</v>
      </c>
      <c r="B846" s="7" t="s">
        <v>1500</v>
      </c>
      <c r="C846" s="7" t="s">
        <v>1712</v>
      </c>
      <c r="D846" s="66" t="s">
        <v>1850</v>
      </c>
      <c r="E846" s="5" t="s">
        <v>1922</v>
      </c>
      <c r="F846" s="5" t="s">
        <v>1935</v>
      </c>
      <c r="G846" s="7">
        <v>24.0</v>
      </c>
      <c r="H846" s="7">
        <v>36.0</v>
      </c>
      <c r="I846" s="14" t="str">
        <f t="shared" si="3"/>
        <v>PHRou199</v>
      </c>
      <c r="J846" s="7">
        <v>199.0</v>
      </c>
      <c r="L846" s="20"/>
      <c r="T846" s="18" t="s">
        <v>1936</v>
      </c>
    </row>
    <row r="847">
      <c r="A847" s="19" t="s">
        <v>19</v>
      </c>
      <c r="B847" s="7" t="s">
        <v>1500</v>
      </c>
      <c r="C847" s="7" t="s">
        <v>1712</v>
      </c>
      <c r="D847" s="66" t="s">
        <v>1850</v>
      </c>
      <c r="E847" s="5" t="s">
        <v>1922</v>
      </c>
      <c r="F847" s="5" t="s">
        <v>1937</v>
      </c>
      <c r="G847" s="7">
        <v>36.0</v>
      </c>
      <c r="H847" s="7">
        <v>48.0</v>
      </c>
      <c r="I847" s="14" t="str">
        <f t="shared" si="3"/>
        <v>PHRou200</v>
      </c>
      <c r="J847" s="7">
        <v>200.0</v>
      </c>
      <c r="L847" s="20"/>
      <c r="T847" s="18" t="s">
        <v>1938</v>
      </c>
    </row>
    <row r="848">
      <c r="A848" s="19" t="s">
        <v>19</v>
      </c>
      <c r="B848" s="7" t="s">
        <v>1500</v>
      </c>
      <c r="C848" s="7" t="s">
        <v>1712</v>
      </c>
      <c r="D848" s="66" t="s">
        <v>1850</v>
      </c>
      <c r="E848" s="5" t="s">
        <v>1922</v>
      </c>
      <c r="F848" s="5" t="s">
        <v>1939</v>
      </c>
      <c r="G848" s="7">
        <v>48.0</v>
      </c>
      <c r="H848" s="7">
        <v>60.0</v>
      </c>
      <c r="I848" s="14" t="str">
        <f t="shared" si="3"/>
        <v>PHRou201</v>
      </c>
      <c r="J848" s="7">
        <v>201.0</v>
      </c>
      <c r="L848" s="20"/>
      <c r="T848" s="18" t="s">
        <v>1940</v>
      </c>
    </row>
    <row r="849">
      <c r="A849" s="19" t="s">
        <v>19</v>
      </c>
      <c r="B849" s="7" t="s">
        <v>1500</v>
      </c>
      <c r="C849" s="7" t="s">
        <v>1712</v>
      </c>
      <c r="D849" s="66" t="s">
        <v>1850</v>
      </c>
      <c r="E849" s="5" t="s">
        <v>1922</v>
      </c>
      <c r="F849" s="5" t="s">
        <v>1941</v>
      </c>
      <c r="G849" s="7">
        <v>36.0</v>
      </c>
      <c r="H849" s="7">
        <v>48.0</v>
      </c>
      <c r="I849" s="14" t="str">
        <f t="shared" si="3"/>
        <v>PHRou202</v>
      </c>
      <c r="J849" s="7">
        <v>202.0</v>
      </c>
      <c r="L849" s="20"/>
      <c r="T849" s="18" t="s">
        <v>1942</v>
      </c>
    </row>
    <row r="850">
      <c r="A850" s="19" t="s">
        <v>19</v>
      </c>
      <c r="B850" s="7" t="s">
        <v>1500</v>
      </c>
      <c r="C850" s="7" t="s">
        <v>1712</v>
      </c>
      <c r="D850" s="66" t="s">
        <v>1850</v>
      </c>
      <c r="E850" s="5" t="s">
        <v>1922</v>
      </c>
      <c r="F850" s="5" t="s">
        <v>1943</v>
      </c>
      <c r="G850" s="7">
        <v>48.0</v>
      </c>
      <c r="H850" s="7">
        <v>72.0</v>
      </c>
      <c r="I850" s="14" t="str">
        <f t="shared" si="3"/>
        <v>PHRou203</v>
      </c>
      <c r="J850" s="7">
        <v>203.0</v>
      </c>
      <c r="L850" s="20"/>
      <c r="T850" s="18" t="s">
        <v>1944</v>
      </c>
    </row>
    <row r="851">
      <c r="A851" s="19" t="s">
        <v>19</v>
      </c>
      <c r="B851" s="7" t="s">
        <v>1500</v>
      </c>
      <c r="C851" s="7" t="s">
        <v>1712</v>
      </c>
      <c r="D851" s="66" t="s">
        <v>1850</v>
      </c>
      <c r="E851" s="5" t="s">
        <v>1945</v>
      </c>
      <c r="F851" s="5" t="s">
        <v>1946</v>
      </c>
      <c r="G851" s="7">
        <v>24.0</v>
      </c>
      <c r="H851" s="7">
        <v>72.0</v>
      </c>
      <c r="I851" s="14" t="str">
        <f t="shared" si="3"/>
        <v>PHRou204</v>
      </c>
      <c r="J851" s="7">
        <v>204.0</v>
      </c>
      <c r="L851" s="20"/>
      <c r="T851" s="18" t="s">
        <v>1947</v>
      </c>
    </row>
    <row r="852">
      <c r="A852" s="19" t="s">
        <v>19</v>
      </c>
      <c r="B852" s="7" t="s">
        <v>1500</v>
      </c>
      <c r="C852" s="7" t="s">
        <v>1712</v>
      </c>
      <c r="D852" s="66" t="s">
        <v>1850</v>
      </c>
      <c r="E852" s="5" t="s">
        <v>1948</v>
      </c>
      <c r="F852" s="67" t="s">
        <v>1949</v>
      </c>
      <c r="G852" s="7">
        <v>24.0</v>
      </c>
      <c r="H852" s="7">
        <v>48.0</v>
      </c>
      <c r="I852" s="14" t="str">
        <f t="shared" si="3"/>
        <v>PHRou205</v>
      </c>
      <c r="J852" s="7">
        <v>205.0</v>
      </c>
      <c r="L852" s="20"/>
      <c r="T852" s="18" t="s">
        <v>1950</v>
      </c>
    </row>
    <row r="853">
      <c r="A853" s="19" t="s">
        <v>19</v>
      </c>
      <c r="B853" s="7" t="s">
        <v>1500</v>
      </c>
      <c r="C853" s="7" t="s">
        <v>1712</v>
      </c>
      <c r="D853" s="66" t="s">
        <v>1850</v>
      </c>
      <c r="E853" s="5" t="s">
        <v>1948</v>
      </c>
      <c r="F853" s="5" t="s">
        <v>1951</v>
      </c>
      <c r="G853" s="7">
        <v>24.0</v>
      </c>
      <c r="H853" s="7">
        <v>72.0</v>
      </c>
      <c r="I853" s="14" t="str">
        <f t="shared" si="3"/>
        <v>PHRou206</v>
      </c>
      <c r="J853" s="7">
        <v>206.0</v>
      </c>
      <c r="L853" s="20"/>
      <c r="T853" s="18" t="s">
        <v>1952</v>
      </c>
    </row>
    <row r="854">
      <c r="A854" s="19" t="s">
        <v>19</v>
      </c>
      <c r="B854" s="7" t="s">
        <v>1500</v>
      </c>
      <c r="C854" s="7" t="s">
        <v>1712</v>
      </c>
      <c r="D854" s="66" t="s">
        <v>1850</v>
      </c>
      <c r="E854" s="5" t="s">
        <v>1948</v>
      </c>
      <c r="F854" s="5" t="s">
        <v>1953</v>
      </c>
      <c r="G854" s="7">
        <v>36.0</v>
      </c>
      <c r="H854" s="7">
        <v>60.0</v>
      </c>
      <c r="I854" s="14" t="str">
        <f t="shared" si="3"/>
        <v>PHRou207</v>
      </c>
      <c r="J854" s="7">
        <v>207.0</v>
      </c>
      <c r="L854" s="20"/>
      <c r="T854" s="18" t="s">
        <v>1954</v>
      </c>
    </row>
    <row r="855">
      <c r="A855" s="19" t="s">
        <v>19</v>
      </c>
      <c r="B855" s="7" t="s">
        <v>1500</v>
      </c>
      <c r="C855" s="7" t="s">
        <v>1712</v>
      </c>
      <c r="D855" s="66" t="s">
        <v>1850</v>
      </c>
      <c r="E855" s="5" t="s">
        <v>1948</v>
      </c>
      <c r="F855" s="5" t="s">
        <v>1955</v>
      </c>
      <c r="G855" s="7">
        <v>60.0</v>
      </c>
      <c r="H855" s="7">
        <v>72.0</v>
      </c>
      <c r="I855" s="14" t="str">
        <f t="shared" si="3"/>
        <v>PHRou208</v>
      </c>
      <c r="J855" s="7">
        <v>208.0</v>
      </c>
      <c r="L855" s="20"/>
      <c r="T855" s="18" t="s">
        <v>1956</v>
      </c>
    </row>
    <row r="856">
      <c r="A856" s="19" t="s">
        <v>19</v>
      </c>
      <c r="B856" s="7" t="s">
        <v>1500</v>
      </c>
      <c r="C856" s="7" t="s">
        <v>1712</v>
      </c>
      <c r="D856" s="66" t="s">
        <v>1850</v>
      </c>
      <c r="E856" s="5" t="s">
        <v>1948</v>
      </c>
      <c r="F856" s="5" t="s">
        <v>1957</v>
      </c>
      <c r="G856" s="7">
        <v>48.0</v>
      </c>
      <c r="H856" s="7">
        <v>60.0</v>
      </c>
      <c r="I856" s="14" t="str">
        <f t="shared" si="3"/>
        <v>PHRou209</v>
      </c>
      <c r="J856" s="7">
        <v>209.0</v>
      </c>
      <c r="L856" s="20"/>
      <c r="T856" s="18" t="s">
        <v>1958</v>
      </c>
    </row>
    <row r="857">
      <c r="A857" s="19" t="s">
        <v>19</v>
      </c>
      <c r="B857" s="7" t="s">
        <v>1500</v>
      </c>
      <c r="C857" s="7" t="s">
        <v>1712</v>
      </c>
      <c r="D857" s="66" t="s">
        <v>1850</v>
      </c>
      <c r="E857" s="5" t="s">
        <v>1959</v>
      </c>
      <c r="F857" s="5" t="s">
        <v>1960</v>
      </c>
      <c r="G857" s="7">
        <v>36.0</v>
      </c>
      <c r="H857" s="7">
        <v>72.0</v>
      </c>
      <c r="I857" s="14" t="str">
        <f t="shared" si="3"/>
        <v>PHRou210</v>
      </c>
      <c r="J857" s="7">
        <v>210.0</v>
      </c>
      <c r="L857" s="20"/>
      <c r="T857" s="18" t="s">
        <v>1961</v>
      </c>
    </row>
    <row r="858">
      <c r="A858" s="19" t="s">
        <v>19</v>
      </c>
      <c r="B858" s="7" t="s">
        <v>1500</v>
      </c>
      <c r="C858" s="7" t="s">
        <v>1712</v>
      </c>
      <c r="D858" s="66" t="s">
        <v>1850</v>
      </c>
      <c r="E858" s="5" t="s">
        <v>1959</v>
      </c>
      <c r="F858" s="5" t="s">
        <v>1962</v>
      </c>
      <c r="G858" s="7">
        <v>24.0</v>
      </c>
      <c r="H858" s="7">
        <v>72.0</v>
      </c>
      <c r="I858" s="14" t="str">
        <f t="shared" si="3"/>
        <v>PHRou211</v>
      </c>
      <c r="J858" s="7">
        <v>211.0</v>
      </c>
      <c r="L858" s="20"/>
      <c r="T858" s="18" t="s">
        <v>1963</v>
      </c>
    </row>
    <row r="859">
      <c r="A859" s="19" t="s">
        <v>19</v>
      </c>
      <c r="B859" s="7" t="s">
        <v>1500</v>
      </c>
      <c r="C859" s="7" t="s">
        <v>1712</v>
      </c>
      <c r="D859" s="66" t="s">
        <v>1850</v>
      </c>
      <c r="E859" s="5" t="s">
        <v>1959</v>
      </c>
      <c r="F859" s="5" t="s">
        <v>1964</v>
      </c>
      <c r="G859" s="7">
        <v>48.0</v>
      </c>
      <c r="H859" s="7">
        <v>72.0</v>
      </c>
      <c r="I859" s="14" t="str">
        <f t="shared" si="3"/>
        <v>PHRou212</v>
      </c>
      <c r="J859" s="7">
        <v>212.0</v>
      </c>
      <c r="L859" s="20"/>
      <c r="T859" s="18" t="s">
        <v>1965</v>
      </c>
    </row>
    <row r="860">
      <c r="A860" s="19" t="s">
        <v>19</v>
      </c>
      <c r="B860" s="7" t="s">
        <v>1500</v>
      </c>
      <c r="C860" s="7" t="s">
        <v>1712</v>
      </c>
      <c r="D860" s="66" t="s">
        <v>1850</v>
      </c>
      <c r="E860" s="5" t="s">
        <v>1959</v>
      </c>
      <c r="F860" s="5" t="s">
        <v>1966</v>
      </c>
      <c r="G860" s="7">
        <v>24.0</v>
      </c>
      <c r="H860" s="7">
        <v>36.0</v>
      </c>
      <c r="I860" s="14" t="str">
        <f t="shared" si="3"/>
        <v>PHRou213</v>
      </c>
      <c r="J860" s="7">
        <v>213.0</v>
      </c>
      <c r="L860" s="20"/>
      <c r="T860" s="18" t="s">
        <v>1967</v>
      </c>
    </row>
    <row r="861">
      <c r="A861" s="19" t="s">
        <v>19</v>
      </c>
      <c r="B861" s="7" t="s">
        <v>1500</v>
      </c>
      <c r="C861" s="7" t="s">
        <v>1712</v>
      </c>
      <c r="D861" s="66" t="s">
        <v>1850</v>
      </c>
      <c r="E861" s="5" t="s">
        <v>1959</v>
      </c>
      <c r="F861" s="5" t="s">
        <v>1968</v>
      </c>
      <c r="G861" s="7">
        <v>36.0</v>
      </c>
      <c r="H861" s="7">
        <v>72.0</v>
      </c>
      <c r="I861" s="14" t="str">
        <f t="shared" si="3"/>
        <v>PHRou214</v>
      </c>
      <c r="J861" s="7">
        <v>214.0</v>
      </c>
      <c r="L861" s="20"/>
      <c r="T861" s="18" t="s">
        <v>1969</v>
      </c>
    </row>
    <row r="862">
      <c r="A862" s="19" t="s">
        <v>19</v>
      </c>
      <c r="B862" s="7" t="s">
        <v>1500</v>
      </c>
      <c r="C862" s="7" t="s">
        <v>1712</v>
      </c>
      <c r="D862" s="66" t="s">
        <v>1850</v>
      </c>
      <c r="E862" s="5" t="s">
        <v>1959</v>
      </c>
      <c r="F862" s="5" t="s">
        <v>1970</v>
      </c>
      <c r="G862" s="7">
        <v>48.0</v>
      </c>
      <c r="H862" s="7">
        <v>72.0</v>
      </c>
      <c r="I862" s="14" t="str">
        <f t="shared" si="3"/>
        <v>PHRou215</v>
      </c>
      <c r="J862" s="7">
        <v>215.0</v>
      </c>
      <c r="L862" s="20"/>
      <c r="T862" s="18" t="s">
        <v>1971</v>
      </c>
    </row>
    <row r="863">
      <c r="A863" s="19" t="s">
        <v>19</v>
      </c>
      <c r="B863" s="7" t="s">
        <v>1500</v>
      </c>
      <c r="C863" s="7" t="s">
        <v>1712</v>
      </c>
      <c r="D863" s="66" t="s">
        <v>1850</v>
      </c>
      <c r="E863" s="5" t="s">
        <v>1959</v>
      </c>
      <c r="F863" s="5" t="s">
        <v>1972</v>
      </c>
      <c r="G863" s="7">
        <v>36.0</v>
      </c>
      <c r="H863" s="7">
        <v>52.0</v>
      </c>
      <c r="I863" s="14" t="str">
        <f t="shared" si="3"/>
        <v>PHRou216</v>
      </c>
      <c r="J863" s="7">
        <v>216.0</v>
      </c>
      <c r="L863" s="20"/>
      <c r="T863" s="18" t="s">
        <v>1973</v>
      </c>
    </row>
    <row r="864">
      <c r="A864" s="19" t="s">
        <v>19</v>
      </c>
      <c r="B864" s="7" t="s">
        <v>1500</v>
      </c>
      <c r="C864" s="7" t="s">
        <v>1712</v>
      </c>
      <c r="D864" s="66" t="s">
        <v>1850</v>
      </c>
      <c r="E864" s="5" t="s">
        <v>1959</v>
      </c>
      <c r="F864" s="5" t="s">
        <v>1974</v>
      </c>
      <c r="G864" s="7">
        <v>52.0</v>
      </c>
      <c r="H864" s="7">
        <v>72.0</v>
      </c>
      <c r="I864" s="14" t="str">
        <f t="shared" si="3"/>
        <v>PHRou217</v>
      </c>
      <c r="J864" s="7">
        <v>217.0</v>
      </c>
      <c r="L864" s="20"/>
      <c r="T864" s="18" t="s">
        <v>1975</v>
      </c>
    </row>
    <row r="865">
      <c r="A865" s="19" t="s">
        <v>19</v>
      </c>
      <c r="B865" s="7" t="s">
        <v>1500</v>
      </c>
      <c r="C865" s="7" t="s">
        <v>1712</v>
      </c>
      <c r="D865" s="66" t="s">
        <v>1850</v>
      </c>
      <c r="E865" s="5" t="s">
        <v>1959</v>
      </c>
      <c r="F865" s="5" t="s">
        <v>1976</v>
      </c>
      <c r="G865" s="7">
        <v>48.0</v>
      </c>
      <c r="H865" s="7">
        <v>72.0</v>
      </c>
      <c r="I865" s="14" t="str">
        <f t="shared" si="3"/>
        <v>PHRou218</v>
      </c>
      <c r="J865" s="7">
        <v>218.0</v>
      </c>
      <c r="L865" s="20"/>
      <c r="T865" s="18" t="s">
        <v>1977</v>
      </c>
    </row>
    <row r="866">
      <c r="A866" s="19" t="s">
        <v>19</v>
      </c>
      <c r="B866" s="7" t="s">
        <v>1500</v>
      </c>
      <c r="C866" s="7" t="s">
        <v>1712</v>
      </c>
      <c r="D866" s="66" t="s">
        <v>1850</v>
      </c>
      <c r="E866" s="5" t="s">
        <v>1959</v>
      </c>
      <c r="F866" s="5" t="s">
        <v>1978</v>
      </c>
      <c r="G866" s="7">
        <v>48.0</v>
      </c>
      <c r="H866" s="7">
        <v>72.0</v>
      </c>
      <c r="I866" s="14" t="str">
        <f t="shared" si="3"/>
        <v>PHRou219</v>
      </c>
      <c r="J866" s="7">
        <v>219.0</v>
      </c>
      <c r="L866" s="20"/>
      <c r="T866" s="18" t="s">
        <v>1979</v>
      </c>
    </row>
    <row r="867">
      <c r="A867" s="19" t="s">
        <v>19</v>
      </c>
      <c r="B867" s="7" t="s">
        <v>1500</v>
      </c>
      <c r="C867" s="7" t="s">
        <v>1712</v>
      </c>
      <c r="D867" s="66" t="s">
        <v>1850</v>
      </c>
      <c r="E867" s="5" t="s">
        <v>1959</v>
      </c>
      <c r="F867" s="5" t="s">
        <v>1980</v>
      </c>
      <c r="G867" s="7">
        <v>24.0</v>
      </c>
      <c r="H867" s="7">
        <v>48.0</v>
      </c>
      <c r="I867" s="14" t="str">
        <f t="shared" si="3"/>
        <v>PHRou220</v>
      </c>
      <c r="J867" s="7">
        <v>220.0</v>
      </c>
      <c r="L867" s="20"/>
      <c r="T867" s="18" t="s">
        <v>1981</v>
      </c>
    </row>
    <row r="868">
      <c r="A868" s="19" t="s">
        <v>19</v>
      </c>
      <c r="B868" s="7" t="s">
        <v>1500</v>
      </c>
      <c r="C868" s="7" t="s">
        <v>1712</v>
      </c>
      <c r="D868" s="66" t="s">
        <v>1982</v>
      </c>
      <c r="E868" s="5" t="s">
        <v>1983</v>
      </c>
      <c r="F868" s="5" t="s">
        <v>1984</v>
      </c>
      <c r="G868" s="7">
        <v>24.0</v>
      </c>
      <c r="H868" s="7">
        <v>72.0</v>
      </c>
      <c r="I868" s="14" t="str">
        <f t="shared" si="3"/>
        <v>PHHea221</v>
      </c>
      <c r="J868" s="7">
        <v>221.0</v>
      </c>
      <c r="L868" s="20"/>
      <c r="T868" s="18" t="s">
        <v>1985</v>
      </c>
    </row>
    <row r="869">
      <c r="A869" s="19" t="s">
        <v>19</v>
      </c>
      <c r="B869" s="7" t="s">
        <v>1500</v>
      </c>
      <c r="C869" s="7" t="s">
        <v>1712</v>
      </c>
      <c r="D869" s="66" t="s">
        <v>1982</v>
      </c>
      <c r="E869" s="5" t="s">
        <v>20</v>
      </c>
      <c r="F869" s="5" t="s">
        <v>1986</v>
      </c>
      <c r="G869" s="7">
        <v>36.0</v>
      </c>
      <c r="H869" s="7">
        <v>72.0</v>
      </c>
      <c r="I869" s="14" t="str">
        <f t="shared" si="3"/>
        <v>PHHea222</v>
      </c>
      <c r="J869" s="7">
        <v>222.0</v>
      </c>
      <c r="L869" s="20"/>
      <c r="T869" s="18" t="s">
        <v>1987</v>
      </c>
    </row>
    <row r="870">
      <c r="A870" s="19" t="s">
        <v>19</v>
      </c>
      <c r="B870" s="7" t="s">
        <v>1500</v>
      </c>
      <c r="C870" s="7" t="s">
        <v>1712</v>
      </c>
      <c r="D870" s="66" t="s">
        <v>1982</v>
      </c>
      <c r="E870" s="5" t="s">
        <v>1988</v>
      </c>
      <c r="F870" s="5" t="s">
        <v>1989</v>
      </c>
      <c r="G870" s="7">
        <v>18.0</v>
      </c>
      <c r="H870" s="7">
        <v>36.0</v>
      </c>
      <c r="I870" s="14" t="str">
        <f t="shared" si="3"/>
        <v>PHHea223</v>
      </c>
      <c r="J870" s="7">
        <v>223.0</v>
      </c>
      <c r="L870" s="20"/>
      <c r="T870" s="18" t="s">
        <v>1990</v>
      </c>
    </row>
    <row r="871">
      <c r="A871" s="19" t="s">
        <v>19</v>
      </c>
      <c r="B871" s="7" t="s">
        <v>1500</v>
      </c>
      <c r="C871" s="7" t="s">
        <v>1712</v>
      </c>
      <c r="D871" s="66" t="s">
        <v>1982</v>
      </c>
      <c r="E871" s="5" t="s">
        <v>1988</v>
      </c>
      <c r="F871" s="5" t="s">
        <v>1991</v>
      </c>
      <c r="G871" s="7">
        <v>36.0</v>
      </c>
      <c r="H871" s="7">
        <v>72.0</v>
      </c>
      <c r="I871" s="14" t="str">
        <f t="shared" si="3"/>
        <v>PHHea224</v>
      </c>
      <c r="J871" s="7">
        <v>224.0</v>
      </c>
      <c r="L871" s="20"/>
      <c r="T871" s="18" t="s">
        <v>1992</v>
      </c>
    </row>
    <row r="872">
      <c r="A872" s="19" t="s">
        <v>19</v>
      </c>
      <c r="B872" s="7" t="s">
        <v>1500</v>
      </c>
      <c r="C872" s="7" t="s">
        <v>1712</v>
      </c>
      <c r="D872" s="66" t="s">
        <v>1982</v>
      </c>
      <c r="E872" s="5" t="s">
        <v>1993</v>
      </c>
      <c r="F872" s="5" t="s">
        <v>1994</v>
      </c>
      <c r="G872" s="7">
        <v>48.0</v>
      </c>
      <c r="H872" s="7">
        <v>72.0</v>
      </c>
      <c r="I872" s="14" t="str">
        <f t="shared" si="3"/>
        <v>PHHea225</v>
      </c>
      <c r="J872" s="7">
        <v>225.0</v>
      </c>
      <c r="L872" s="20"/>
      <c r="T872" s="18" t="s">
        <v>1995</v>
      </c>
    </row>
    <row r="873">
      <c r="A873" s="19" t="s">
        <v>19</v>
      </c>
      <c r="B873" s="7" t="s">
        <v>1500</v>
      </c>
      <c r="C873" s="7" t="s">
        <v>1712</v>
      </c>
      <c r="D873" s="66" t="s">
        <v>1982</v>
      </c>
      <c r="E873" s="5" t="s">
        <v>1983</v>
      </c>
      <c r="F873" s="68" t="s">
        <v>1996</v>
      </c>
      <c r="G873" s="7">
        <v>36.0</v>
      </c>
      <c r="H873" s="7">
        <v>48.0</v>
      </c>
      <c r="I873" s="14" t="str">
        <f t="shared" si="3"/>
        <v>PHHea226</v>
      </c>
      <c r="J873" s="7">
        <v>226.0</v>
      </c>
      <c r="L873" s="20"/>
      <c r="T873" s="18" t="s">
        <v>1997</v>
      </c>
    </row>
    <row r="874">
      <c r="A874" s="19" t="s">
        <v>19</v>
      </c>
      <c r="B874" s="7" t="s">
        <v>1500</v>
      </c>
      <c r="C874" s="7" t="s">
        <v>1712</v>
      </c>
      <c r="D874" s="66" t="s">
        <v>1982</v>
      </c>
      <c r="E874" s="5" t="s">
        <v>1983</v>
      </c>
      <c r="F874" s="68" t="s">
        <v>1998</v>
      </c>
      <c r="G874" s="7">
        <v>48.0</v>
      </c>
      <c r="H874" s="7">
        <v>60.0</v>
      </c>
      <c r="I874" s="14" t="str">
        <f t="shared" si="3"/>
        <v>PHHea227</v>
      </c>
      <c r="J874" s="7">
        <v>227.0</v>
      </c>
      <c r="L874" s="20"/>
      <c r="T874" s="18" t="s">
        <v>1999</v>
      </c>
    </row>
    <row r="875">
      <c r="A875" s="19" t="s">
        <v>19</v>
      </c>
      <c r="B875" s="7" t="s">
        <v>1500</v>
      </c>
      <c r="C875" s="7" t="s">
        <v>1712</v>
      </c>
      <c r="D875" s="66" t="s">
        <v>1982</v>
      </c>
      <c r="E875" s="5" t="s">
        <v>1983</v>
      </c>
      <c r="F875" s="68" t="s">
        <v>2000</v>
      </c>
      <c r="G875" s="7">
        <v>60.0</v>
      </c>
      <c r="H875" s="7">
        <v>72.0</v>
      </c>
      <c r="I875" s="14" t="str">
        <f t="shared" si="3"/>
        <v>PHHea228</v>
      </c>
      <c r="J875" s="7">
        <v>228.0</v>
      </c>
      <c r="L875" s="20"/>
      <c r="T875" s="18" t="s">
        <v>2001</v>
      </c>
    </row>
    <row r="876">
      <c r="A876" s="19" t="s">
        <v>19</v>
      </c>
      <c r="B876" s="7" t="s">
        <v>1500</v>
      </c>
      <c r="C876" s="7" t="s">
        <v>1712</v>
      </c>
      <c r="D876" s="66" t="s">
        <v>1982</v>
      </c>
      <c r="E876" s="5" t="s">
        <v>1983</v>
      </c>
      <c r="F876" s="5" t="s">
        <v>2002</v>
      </c>
      <c r="G876" s="7">
        <v>36.0</v>
      </c>
      <c r="H876" s="7">
        <v>48.0</v>
      </c>
      <c r="I876" s="14" t="str">
        <f t="shared" si="3"/>
        <v>PHHea229</v>
      </c>
      <c r="J876" s="7">
        <v>229.0</v>
      </c>
      <c r="L876" s="20"/>
      <c r="T876" s="18" t="s">
        <v>2003</v>
      </c>
    </row>
    <row r="877">
      <c r="A877" s="19" t="s">
        <v>19</v>
      </c>
      <c r="B877" s="7" t="s">
        <v>1500</v>
      </c>
      <c r="C877" s="7" t="s">
        <v>1712</v>
      </c>
      <c r="D877" s="66" t="s">
        <v>1982</v>
      </c>
      <c r="E877" s="5" t="s">
        <v>1983</v>
      </c>
      <c r="F877" s="5" t="s">
        <v>2004</v>
      </c>
      <c r="G877" s="7">
        <v>48.0</v>
      </c>
      <c r="H877" s="7">
        <v>60.0</v>
      </c>
      <c r="I877" s="14" t="str">
        <f t="shared" si="3"/>
        <v>PHHea230</v>
      </c>
      <c r="J877" s="7">
        <v>230.0</v>
      </c>
      <c r="L877" s="20"/>
      <c r="T877" s="18" t="s">
        <v>2005</v>
      </c>
    </row>
    <row r="878">
      <c r="A878" s="19" t="s">
        <v>19</v>
      </c>
      <c r="B878" s="7" t="s">
        <v>1500</v>
      </c>
      <c r="C878" s="7" t="s">
        <v>1712</v>
      </c>
      <c r="D878" s="66" t="s">
        <v>1982</v>
      </c>
      <c r="E878" s="5" t="s">
        <v>1983</v>
      </c>
      <c r="F878" s="5" t="s">
        <v>2006</v>
      </c>
      <c r="G878" s="7">
        <v>60.0</v>
      </c>
      <c r="H878" s="7">
        <v>72.0</v>
      </c>
      <c r="I878" s="14" t="str">
        <f t="shared" si="3"/>
        <v>PHHea231</v>
      </c>
      <c r="J878" s="7">
        <v>231.0</v>
      </c>
      <c r="L878" s="20"/>
      <c r="T878" s="18" t="s">
        <v>2007</v>
      </c>
    </row>
    <row r="879">
      <c r="A879" s="19" t="s">
        <v>19</v>
      </c>
      <c r="B879" s="7" t="s">
        <v>1500</v>
      </c>
      <c r="C879" s="7" t="s">
        <v>1712</v>
      </c>
      <c r="D879" s="66" t="s">
        <v>2008</v>
      </c>
      <c r="E879" s="5" t="s">
        <v>2009</v>
      </c>
      <c r="F879" s="67" t="s">
        <v>2010</v>
      </c>
      <c r="G879" s="7">
        <v>36.0</v>
      </c>
      <c r="H879" s="7">
        <v>72.0</v>
      </c>
      <c r="I879" s="14" t="str">
        <f t="shared" si="3"/>
        <v>PHSaf232</v>
      </c>
      <c r="J879" s="7">
        <v>232.0</v>
      </c>
      <c r="L879" s="20"/>
      <c r="T879" s="18" t="s">
        <v>2011</v>
      </c>
    </row>
    <row r="880">
      <c r="A880" s="19" t="s">
        <v>19</v>
      </c>
      <c r="B880" s="7" t="s">
        <v>1500</v>
      </c>
      <c r="C880" s="7" t="s">
        <v>1712</v>
      </c>
      <c r="D880" s="66" t="s">
        <v>2008</v>
      </c>
      <c r="E880" s="5" t="s">
        <v>2009</v>
      </c>
      <c r="F880" s="5" t="s">
        <v>2012</v>
      </c>
      <c r="G880" s="7">
        <v>36.0</v>
      </c>
      <c r="H880" s="7">
        <v>72.0</v>
      </c>
      <c r="I880" s="14" t="str">
        <f t="shared" si="3"/>
        <v>PHSaf233</v>
      </c>
      <c r="J880" s="7">
        <v>233.0</v>
      </c>
      <c r="L880" s="20"/>
      <c r="T880" s="18" t="s">
        <v>2013</v>
      </c>
    </row>
    <row r="881">
      <c r="A881" s="19" t="s">
        <v>19</v>
      </c>
      <c r="B881" s="7" t="s">
        <v>1500</v>
      </c>
      <c r="C881" s="7" t="s">
        <v>1712</v>
      </c>
      <c r="D881" s="66" t="s">
        <v>2008</v>
      </c>
      <c r="E881" s="5" t="s">
        <v>2009</v>
      </c>
      <c r="F881" s="5" t="s">
        <v>2014</v>
      </c>
      <c r="G881" s="7">
        <v>36.0</v>
      </c>
      <c r="H881" s="7">
        <v>72.0</v>
      </c>
      <c r="I881" s="14" t="str">
        <f t="shared" si="3"/>
        <v>PHSaf234</v>
      </c>
      <c r="J881" s="7">
        <v>234.0</v>
      </c>
      <c r="L881" s="20"/>
      <c r="T881" s="18" t="s">
        <v>2015</v>
      </c>
    </row>
    <row r="882">
      <c r="A882" s="19" t="s">
        <v>19</v>
      </c>
      <c r="B882" s="7" t="s">
        <v>1500</v>
      </c>
      <c r="C882" s="7" t="s">
        <v>1712</v>
      </c>
      <c r="D882" s="66" t="s">
        <v>2008</v>
      </c>
      <c r="E882" s="5" t="s">
        <v>2009</v>
      </c>
      <c r="F882" s="5" t="s">
        <v>2016</v>
      </c>
      <c r="G882" s="7">
        <v>36.0</v>
      </c>
      <c r="H882" s="7">
        <v>72.0</v>
      </c>
      <c r="I882" s="14" t="str">
        <f t="shared" si="3"/>
        <v>PHSaf235</v>
      </c>
      <c r="J882" s="7">
        <v>235.0</v>
      </c>
      <c r="L882" s="20"/>
      <c r="T882" s="18" t="s">
        <v>2017</v>
      </c>
    </row>
    <row r="883">
      <c r="A883" s="19" t="s">
        <v>19</v>
      </c>
      <c r="B883" s="7" t="s">
        <v>1500</v>
      </c>
      <c r="C883" s="7" t="s">
        <v>1712</v>
      </c>
      <c r="D883" s="66" t="s">
        <v>2008</v>
      </c>
      <c r="E883" s="5" t="s">
        <v>2009</v>
      </c>
      <c r="F883" s="5" t="s">
        <v>2018</v>
      </c>
      <c r="G883" s="7">
        <v>36.0</v>
      </c>
      <c r="H883" s="7">
        <v>48.0</v>
      </c>
      <c r="I883" s="14" t="str">
        <f t="shared" si="3"/>
        <v>PHSaf236</v>
      </c>
      <c r="J883" s="7">
        <v>236.0</v>
      </c>
      <c r="L883" s="20"/>
      <c r="T883" s="18" t="s">
        <v>2019</v>
      </c>
    </row>
    <row r="884">
      <c r="A884" s="19" t="s">
        <v>19</v>
      </c>
      <c r="B884" s="7" t="s">
        <v>1500</v>
      </c>
      <c r="C884" s="7" t="s">
        <v>1712</v>
      </c>
      <c r="D884" s="66" t="s">
        <v>2008</v>
      </c>
      <c r="E884" s="5" t="s">
        <v>2009</v>
      </c>
      <c r="F884" s="5" t="s">
        <v>2020</v>
      </c>
      <c r="G884" s="7">
        <v>48.0</v>
      </c>
      <c r="H884" s="7">
        <v>60.0</v>
      </c>
      <c r="I884" s="14" t="str">
        <f t="shared" si="3"/>
        <v>PHSaf237</v>
      </c>
      <c r="J884" s="7">
        <v>237.0</v>
      </c>
      <c r="L884" s="20"/>
      <c r="T884" s="18" t="s">
        <v>2021</v>
      </c>
    </row>
    <row r="885">
      <c r="A885" s="19" t="s">
        <v>19</v>
      </c>
      <c r="B885" s="7" t="s">
        <v>1500</v>
      </c>
      <c r="C885" s="7" t="s">
        <v>1712</v>
      </c>
      <c r="D885" s="66" t="s">
        <v>2008</v>
      </c>
      <c r="E885" s="5" t="s">
        <v>2009</v>
      </c>
      <c r="F885" s="5" t="s">
        <v>2022</v>
      </c>
      <c r="G885" s="7">
        <v>60.0</v>
      </c>
      <c r="H885" s="7">
        <v>72.0</v>
      </c>
      <c r="I885" s="14" t="str">
        <f t="shared" si="3"/>
        <v>PHSaf238</v>
      </c>
      <c r="J885" s="7">
        <v>238.0</v>
      </c>
      <c r="L885" s="20"/>
      <c r="T885" s="18" t="s">
        <v>2023</v>
      </c>
    </row>
    <row r="886">
      <c r="A886" s="19" t="s">
        <v>19</v>
      </c>
      <c r="B886" s="7" t="s">
        <v>1500</v>
      </c>
      <c r="C886" s="7" t="s">
        <v>1712</v>
      </c>
      <c r="D886" s="66" t="s">
        <v>2008</v>
      </c>
      <c r="E886" s="5" t="s">
        <v>2009</v>
      </c>
      <c r="F886" s="5" t="s">
        <v>2024</v>
      </c>
      <c r="G886" s="7">
        <v>36.0</v>
      </c>
      <c r="H886" s="7">
        <v>72.0</v>
      </c>
      <c r="I886" s="14" t="str">
        <f t="shared" si="3"/>
        <v>PHSaf239</v>
      </c>
      <c r="J886" s="7">
        <v>239.0</v>
      </c>
      <c r="L886" s="20"/>
      <c r="T886" s="18" t="s">
        <v>2025</v>
      </c>
    </row>
    <row r="887">
      <c r="A887" s="19" t="s">
        <v>19</v>
      </c>
      <c r="B887" s="7" t="s">
        <v>1500</v>
      </c>
      <c r="C887" s="7" t="s">
        <v>1712</v>
      </c>
      <c r="D887" s="66" t="s">
        <v>2008</v>
      </c>
      <c r="E887" s="5" t="s">
        <v>2026</v>
      </c>
      <c r="F887" s="5" t="s">
        <v>2027</v>
      </c>
      <c r="G887" s="7">
        <v>24.0</v>
      </c>
      <c r="H887" s="7">
        <v>72.0</v>
      </c>
      <c r="I887" s="14" t="str">
        <f t="shared" si="3"/>
        <v>PHSaf240</v>
      </c>
      <c r="J887" s="7">
        <v>240.0</v>
      </c>
      <c r="L887" s="20"/>
      <c r="T887" s="18" t="s">
        <v>2028</v>
      </c>
    </row>
    <row r="888">
      <c r="A888" s="19" t="s">
        <v>19</v>
      </c>
      <c r="B888" s="7" t="s">
        <v>1500</v>
      </c>
      <c r="C888" s="7" t="s">
        <v>1712</v>
      </c>
      <c r="D888" s="66" t="s">
        <v>2008</v>
      </c>
      <c r="E888" s="5" t="s">
        <v>2026</v>
      </c>
      <c r="F888" s="5" t="s">
        <v>2029</v>
      </c>
      <c r="G888" s="7">
        <v>24.0</v>
      </c>
      <c r="H888" s="7">
        <v>72.0</v>
      </c>
      <c r="I888" s="14" t="str">
        <f t="shared" si="3"/>
        <v>PHSaf241</v>
      </c>
      <c r="J888" s="7">
        <v>241.0</v>
      </c>
      <c r="L888" s="20"/>
      <c r="T888" s="18" t="s">
        <v>2030</v>
      </c>
    </row>
    <row r="889">
      <c r="A889" s="19" t="s">
        <v>19</v>
      </c>
      <c r="B889" s="7" t="s">
        <v>1500</v>
      </c>
      <c r="C889" s="7" t="s">
        <v>1712</v>
      </c>
      <c r="D889" s="66" t="s">
        <v>2008</v>
      </c>
      <c r="E889" s="5" t="s">
        <v>2026</v>
      </c>
      <c r="F889" s="5" t="s">
        <v>2031</v>
      </c>
      <c r="G889" s="7">
        <v>36.0</v>
      </c>
      <c r="H889" s="7">
        <v>72.0</v>
      </c>
      <c r="I889" s="14" t="str">
        <f t="shared" si="3"/>
        <v>PHSaf242</v>
      </c>
      <c r="J889" s="7">
        <v>242.0</v>
      </c>
      <c r="L889" s="20"/>
      <c r="T889" s="18" t="s">
        <v>2032</v>
      </c>
    </row>
    <row r="890">
      <c r="A890" s="19" t="s">
        <v>19</v>
      </c>
      <c r="B890" s="7" t="s">
        <v>1500</v>
      </c>
      <c r="C890" s="7" t="s">
        <v>1712</v>
      </c>
      <c r="D890" s="66" t="s">
        <v>2008</v>
      </c>
      <c r="E890" s="5" t="s">
        <v>20</v>
      </c>
      <c r="F890" s="5" t="s">
        <v>2033</v>
      </c>
      <c r="G890" s="7">
        <v>36.0</v>
      </c>
      <c r="H890" s="7">
        <v>48.0</v>
      </c>
      <c r="I890" s="14" t="str">
        <f t="shared" si="3"/>
        <v>PHSaf243</v>
      </c>
      <c r="J890" s="7">
        <v>243.0</v>
      </c>
      <c r="L890" s="20"/>
      <c r="T890" s="18" t="s">
        <v>2034</v>
      </c>
    </row>
    <row r="891">
      <c r="A891" s="19" t="s">
        <v>19</v>
      </c>
      <c r="B891" s="7" t="s">
        <v>1500</v>
      </c>
      <c r="C891" s="7" t="s">
        <v>1712</v>
      </c>
      <c r="D891" s="66" t="s">
        <v>2008</v>
      </c>
      <c r="E891" s="5" t="s">
        <v>20</v>
      </c>
      <c r="F891" s="5" t="s">
        <v>2035</v>
      </c>
      <c r="G891" s="7">
        <v>48.0</v>
      </c>
      <c r="H891" s="7">
        <v>72.0</v>
      </c>
      <c r="I891" s="14" t="str">
        <f t="shared" si="3"/>
        <v>PHSaf244</v>
      </c>
      <c r="J891" s="7">
        <v>244.0</v>
      </c>
      <c r="L891" s="20"/>
      <c r="T891" s="18" t="s">
        <v>2036</v>
      </c>
    </row>
    <row r="892">
      <c r="A892" s="19" t="s">
        <v>19</v>
      </c>
      <c r="B892" s="7" t="s">
        <v>1500</v>
      </c>
      <c r="C892" s="7" t="s">
        <v>1712</v>
      </c>
      <c r="D892" s="66" t="s">
        <v>2008</v>
      </c>
      <c r="E892" s="5" t="s">
        <v>20</v>
      </c>
      <c r="F892" s="5" t="s">
        <v>2037</v>
      </c>
      <c r="G892" s="7">
        <v>60.0</v>
      </c>
      <c r="H892" s="7">
        <v>72.0</v>
      </c>
      <c r="I892" s="14" t="str">
        <f t="shared" si="3"/>
        <v>PHSaf245</v>
      </c>
      <c r="J892" s="7">
        <v>245.0</v>
      </c>
      <c r="L892" s="20"/>
      <c r="T892" s="18" t="s">
        <v>2038</v>
      </c>
    </row>
    <row r="893">
      <c r="A893" s="19" t="s">
        <v>19</v>
      </c>
      <c r="B893" s="7" t="s">
        <v>1500</v>
      </c>
      <c r="C893" s="7" t="s">
        <v>1712</v>
      </c>
      <c r="D893" s="66" t="s">
        <v>2008</v>
      </c>
      <c r="E893" s="5" t="s">
        <v>2039</v>
      </c>
      <c r="F893" s="5" t="s">
        <v>2040</v>
      </c>
      <c r="G893" s="7">
        <v>36.0</v>
      </c>
      <c r="H893" s="7">
        <v>72.0</v>
      </c>
      <c r="I893" s="14" t="str">
        <f t="shared" si="3"/>
        <v>PHSaf246</v>
      </c>
      <c r="J893" s="7">
        <v>246.0</v>
      </c>
      <c r="L893" s="20"/>
      <c r="T893" s="18" t="s">
        <v>2041</v>
      </c>
    </row>
    <row r="894">
      <c r="A894" s="19" t="s">
        <v>19</v>
      </c>
      <c r="B894" s="7" t="s">
        <v>1500</v>
      </c>
      <c r="C894" s="7" t="s">
        <v>1712</v>
      </c>
      <c r="D894" s="66" t="s">
        <v>2008</v>
      </c>
      <c r="E894" s="5" t="s">
        <v>2039</v>
      </c>
      <c r="F894" s="5" t="s">
        <v>2042</v>
      </c>
      <c r="G894" s="7">
        <v>36.0</v>
      </c>
      <c r="H894" s="7">
        <v>72.0</v>
      </c>
      <c r="I894" s="14" t="str">
        <f t="shared" si="3"/>
        <v>PHSaf247</v>
      </c>
      <c r="J894" s="7">
        <v>247.0</v>
      </c>
      <c r="L894" s="20"/>
      <c r="T894" s="18" t="s">
        <v>2043</v>
      </c>
    </row>
    <row r="895">
      <c r="A895" s="19" t="s">
        <v>19</v>
      </c>
      <c r="B895" s="7" t="s">
        <v>1500</v>
      </c>
      <c r="C895" s="7" t="s">
        <v>1712</v>
      </c>
      <c r="D895" s="66" t="s">
        <v>2008</v>
      </c>
      <c r="E895" s="5" t="s">
        <v>2039</v>
      </c>
      <c r="F895" s="5" t="s">
        <v>2044</v>
      </c>
      <c r="G895" s="7">
        <v>36.0</v>
      </c>
      <c r="H895" s="7">
        <v>72.0</v>
      </c>
      <c r="I895" s="14" t="str">
        <f t="shared" si="3"/>
        <v>PHSaf248</v>
      </c>
      <c r="J895" s="7">
        <v>248.0</v>
      </c>
      <c r="L895" s="20"/>
      <c r="T895" s="18" t="s">
        <v>2045</v>
      </c>
    </row>
    <row r="896">
      <c r="A896" s="19" t="s">
        <v>19</v>
      </c>
      <c r="B896" s="7" t="s">
        <v>1500</v>
      </c>
      <c r="C896" s="7" t="s">
        <v>1712</v>
      </c>
      <c r="D896" s="66" t="s">
        <v>2008</v>
      </c>
      <c r="E896" s="5" t="s">
        <v>2039</v>
      </c>
      <c r="F896" s="5" t="s">
        <v>2046</v>
      </c>
      <c r="G896" s="7">
        <v>36.0</v>
      </c>
      <c r="H896" s="7">
        <v>72.0</v>
      </c>
      <c r="I896" s="14" t="str">
        <f t="shared" si="3"/>
        <v>PHSaf249</v>
      </c>
      <c r="J896" s="7">
        <v>249.0</v>
      </c>
      <c r="L896" s="20"/>
      <c r="T896" s="18" t="s">
        <v>2047</v>
      </c>
    </row>
    <row r="897">
      <c r="A897" s="19" t="s">
        <v>19</v>
      </c>
      <c r="B897" s="7" t="s">
        <v>1500</v>
      </c>
      <c r="C897" s="7" t="s">
        <v>1712</v>
      </c>
      <c r="D897" s="66" t="s">
        <v>2008</v>
      </c>
      <c r="E897" s="5" t="s">
        <v>2039</v>
      </c>
      <c r="F897" s="5" t="s">
        <v>2048</v>
      </c>
      <c r="G897" s="7">
        <v>36.0</v>
      </c>
      <c r="H897" s="7">
        <v>72.0</v>
      </c>
      <c r="I897" s="14" t="str">
        <f t="shared" si="3"/>
        <v>PHSaf250</v>
      </c>
      <c r="J897" s="7">
        <v>250.0</v>
      </c>
      <c r="L897" s="20"/>
      <c r="T897" s="18" t="s">
        <v>2049</v>
      </c>
    </row>
    <row r="898">
      <c r="A898" s="19" t="s">
        <v>19</v>
      </c>
      <c r="B898" s="7" t="s">
        <v>1500</v>
      </c>
      <c r="C898" s="7" t="s">
        <v>1712</v>
      </c>
      <c r="D898" s="66" t="s">
        <v>2008</v>
      </c>
      <c r="E898" s="5" t="s">
        <v>2039</v>
      </c>
      <c r="F898" s="5" t="s">
        <v>2050</v>
      </c>
      <c r="G898" s="7">
        <v>36.0</v>
      </c>
      <c r="H898" s="7">
        <v>72.0</v>
      </c>
      <c r="I898" s="14" t="str">
        <f t="shared" si="3"/>
        <v>PHSaf251</v>
      </c>
      <c r="J898" s="7">
        <v>251.0</v>
      </c>
      <c r="L898" s="20"/>
      <c r="T898" s="18" t="s">
        <v>2051</v>
      </c>
    </row>
    <row r="899">
      <c r="A899" s="19" t="s">
        <v>19</v>
      </c>
      <c r="B899" s="7" t="s">
        <v>1500</v>
      </c>
      <c r="C899" s="7" t="s">
        <v>1712</v>
      </c>
      <c r="D899" s="66" t="s">
        <v>2008</v>
      </c>
      <c r="E899" s="5" t="s">
        <v>2039</v>
      </c>
      <c r="F899" s="5" t="s">
        <v>2052</v>
      </c>
      <c r="G899" s="7">
        <v>36.0</v>
      </c>
      <c r="H899" s="7">
        <v>72.0</v>
      </c>
      <c r="I899" s="14" t="str">
        <f t="shared" si="3"/>
        <v>PHSaf252</v>
      </c>
      <c r="J899" s="7">
        <v>252.0</v>
      </c>
      <c r="L899" s="20"/>
      <c r="T899" s="18" t="s">
        <v>2053</v>
      </c>
    </row>
    <row r="900">
      <c r="A900" s="19" t="s">
        <v>19</v>
      </c>
      <c r="B900" s="7" t="s">
        <v>1500</v>
      </c>
      <c r="C900" s="7" t="s">
        <v>1712</v>
      </c>
      <c r="D900" s="66" t="s">
        <v>2008</v>
      </c>
      <c r="E900" s="5" t="s">
        <v>2054</v>
      </c>
      <c r="F900" s="5" t="s">
        <v>2055</v>
      </c>
      <c r="G900" s="7">
        <v>36.0</v>
      </c>
      <c r="H900" s="7">
        <v>72.0</v>
      </c>
      <c r="I900" s="14" t="str">
        <f t="shared" si="3"/>
        <v>PHSaf253</v>
      </c>
      <c r="J900" s="7">
        <v>253.0</v>
      </c>
      <c r="L900" s="20"/>
      <c r="T900" s="18" t="s">
        <v>2056</v>
      </c>
    </row>
    <row r="901">
      <c r="A901" s="19" t="s">
        <v>19</v>
      </c>
      <c r="B901" s="7" t="s">
        <v>1500</v>
      </c>
      <c r="C901" s="7" t="s">
        <v>1712</v>
      </c>
      <c r="D901" s="66" t="s">
        <v>2008</v>
      </c>
      <c r="E901" s="5" t="s">
        <v>2057</v>
      </c>
      <c r="F901" s="5" t="s">
        <v>2058</v>
      </c>
      <c r="G901" s="7">
        <v>60.0</v>
      </c>
      <c r="H901" s="7">
        <v>72.0</v>
      </c>
      <c r="I901" s="14" t="str">
        <f t="shared" si="3"/>
        <v>PHSaf254</v>
      </c>
      <c r="J901" s="7">
        <v>254.0</v>
      </c>
      <c r="L901" s="20"/>
      <c r="T901" s="18" t="s">
        <v>2059</v>
      </c>
    </row>
    <row r="902">
      <c r="A902" s="19" t="s">
        <v>19</v>
      </c>
      <c r="B902" s="7" t="s">
        <v>1500</v>
      </c>
      <c r="C902" s="7" t="s">
        <v>1712</v>
      </c>
      <c r="D902" s="66" t="s">
        <v>2008</v>
      </c>
      <c r="E902" s="5" t="s">
        <v>2057</v>
      </c>
      <c r="F902" s="5" t="s">
        <v>2060</v>
      </c>
      <c r="G902" s="7">
        <v>36.0</v>
      </c>
      <c r="H902" s="7">
        <v>72.0</v>
      </c>
      <c r="I902" s="14" t="str">
        <f t="shared" si="3"/>
        <v>PHSaf255</v>
      </c>
      <c r="J902" s="7">
        <v>255.0</v>
      </c>
      <c r="L902" s="20"/>
      <c r="T902" s="18" t="s">
        <v>2061</v>
      </c>
    </row>
    <row r="903">
      <c r="A903" s="19" t="s">
        <v>19</v>
      </c>
      <c r="B903" s="7" t="s">
        <v>1500</v>
      </c>
      <c r="C903" s="7" t="s">
        <v>1712</v>
      </c>
      <c r="D903" s="66" t="s">
        <v>2008</v>
      </c>
      <c r="E903" s="5" t="s">
        <v>2057</v>
      </c>
      <c r="F903" s="5" t="s">
        <v>2062</v>
      </c>
      <c r="G903" s="7">
        <v>36.0</v>
      </c>
      <c r="H903" s="7">
        <v>72.0</v>
      </c>
      <c r="I903" s="14" t="str">
        <f t="shared" si="3"/>
        <v>PHSaf256</v>
      </c>
      <c r="J903" s="7">
        <v>256.0</v>
      </c>
      <c r="L903" s="20"/>
      <c r="T903" s="18" t="s">
        <v>2063</v>
      </c>
    </row>
    <row r="904">
      <c r="A904" s="19" t="s">
        <v>19</v>
      </c>
      <c r="B904" s="7" t="s">
        <v>1500</v>
      </c>
      <c r="C904" s="7" t="s">
        <v>1712</v>
      </c>
      <c r="D904" s="66" t="s">
        <v>2008</v>
      </c>
      <c r="E904" s="5" t="s">
        <v>2057</v>
      </c>
      <c r="F904" s="5" t="s">
        <v>2064</v>
      </c>
      <c r="G904" s="7">
        <v>60.0</v>
      </c>
      <c r="H904" s="7">
        <v>72.0</v>
      </c>
      <c r="I904" s="14" t="str">
        <f t="shared" si="3"/>
        <v>PHSaf257</v>
      </c>
      <c r="J904" s="7">
        <v>257.0</v>
      </c>
      <c r="L904" s="20"/>
      <c r="T904" s="18" t="s">
        <v>2065</v>
      </c>
    </row>
    <row r="905">
      <c r="A905" s="19" t="s">
        <v>19</v>
      </c>
      <c r="B905" s="7" t="s">
        <v>1500</v>
      </c>
      <c r="C905" s="7" t="s">
        <v>2066</v>
      </c>
      <c r="D905" s="7" t="s">
        <v>561</v>
      </c>
      <c r="E905" s="7" t="s">
        <v>686</v>
      </c>
      <c r="F905" s="37" t="s">
        <v>2067</v>
      </c>
      <c r="G905" s="58">
        <v>15.0</v>
      </c>
      <c r="H905" s="58">
        <v>36.0</v>
      </c>
      <c r="I905" s="14" t="str">
        <f t="shared" si="3"/>
        <v>PSVis258</v>
      </c>
      <c r="J905" s="7">
        <v>258.0</v>
      </c>
      <c r="L905" s="20"/>
      <c r="T905" s="18" t="s">
        <v>2068</v>
      </c>
    </row>
    <row r="906">
      <c r="A906" s="19" t="s">
        <v>19</v>
      </c>
      <c r="B906" s="7" t="s">
        <v>1500</v>
      </c>
      <c r="C906" s="7" t="s">
        <v>2066</v>
      </c>
      <c r="D906" s="7" t="s">
        <v>561</v>
      </c>
      <c r="E906" s="7" t="s">
        <v>844</v>
      </c>
      <c r="F906" s="37" t="s">
        <v>2069</v>
      </c>
      <c r="G906" s="58">
        <v>30.0</v>
      </c>
      <c r="H906" s="58">
        <v>48.0</v>
      </c>
      <c r="I906" s="14" t="str">
        <f t="shared" si="3"/>
        <v>PSVis259</v>
      </c>
      <c r="J906" s="7">
        <v>259.0</v>
      </c>
      <c r="L906" s="20"/>
      <c r="T906" s="18" t="s">
        <v>2070</v>
      </c>
    </row>
    <row r="907">
      <c r="A907" s="19" t="s">
        <v>19</v>
      </c>
      <c r="B907" s="7" t="s">
        <v>1500</v>
      </c>
      <c r="C907" s="7" t="s">
        <v>2066</v>
      </c>
      <c r="D907" s="7" t="s">
        <v>2071</v>
      </c>
      <c r="E907" s="7" t="s">
        <v>844</v>
      </c>
      <c r="F907" s="37" t="s">
        <v>2072</v>
      </c>
      <c r="G907" s="69">
        <v>36.0</v>
      </c>
      <c r="H907" s="58">
        <v>48.0</v>
      </c>
      <c r="I907" s="14" t="str">
        <f t="shared" si="3"/>
        <v>PSVis260</v>
      </c>
      <c r="J907" s="7">
        <v>260.0</v>
      </c>
      <c r="L907" s="20"/>
      <c r="T907" s="18" t="s">
        <v>2073</v>
      </c>
    </row>
    <row r="908">
      <c r="A908" s="19" t="s">
        <v>19</v>
      </c>
      <c r="B908" s="7" t="s">
        <v>1500</v>
      </c>
      <c r="C908" s="7" t="s">
        <v>2066</v>
      </c>
      <c r="D908" s="7" t="s">
        <v>2071</v>
      </c>
      <c r="E908" s="7" t="s">
        <v>844</v>
      </c>
      <c r="F908" s="37" t="s">
        <v>2074</v>
      </c>
      <c r="G908" s="58">
        <v>40.0</v>
      </c>
      <c r="H908" s="58">
        <v>60.0</v>
      </c>
      <c r="I908" s="14" t="str">
        <f t="shared" si="3"/>
        <v>PSVis261</v>
      </c>
      <c r="J908" s="7">
        <v>261.0</v>
      </c>
      <c r="L908" s="20"/>
      <c r="T908" s="18" t="s">
        <v>2075</v>
      </c>
    </row>
    <row r="909">
      <c r="A909" s="19" t="s">
        <v>19</v>
      </c>
      <c r="B909" s="7" t="s">
        <v>1500</v>
      </c>
      <c r="C909" s="7" t="s">
        <v>2066</v>
      </c>
      <c r="D909" s="7" t="s">
        <v>2076</v>
      </c>
      <c r="E909" s="7" t="s">
        <v>686</v>
      </c>
      <c r="F909" s="37" t="s">
        <v>2077</v>
      </c>
      <c r="G909" s="70">
        <v>18.0</v>
      </c>
      <c r="H909" s="58">
        <v>24.0</v>
      </c>
      <c r="I909" s="14" t="str">
        <f t="shared" si="3"/>
        <v>PSVis262</v>
      </c>
      <c r="J909" s="7">
        <v>262.0</v>
      </c>
      <c r="L909" s="20"/>
      <c r="T909" s="18" t="s">
        <v>2078</v>
      </c>
    </row>
    <row r="910">
      <c r="A910" s="19" t="s">
        <v>19</v>
      </c>
      <c r="B910" s="7" t="s">
        <v>1500</v>
      </c>
      <c r="C910" s="7" t="s">
        <v>2066</v>
      </c>
      <c r="D910" s="7" t="s">
        <v>2079</v>
      </c>
      <c r="E910" s="7" t="s">
        <v>844</v>
      </c>
      <c r="F910" s="5" t="s">
        <v>2080</v>
      </c>
      <c r="G910" s="71">
        <v>18.0</v>
      </c>
      <c r="H910" s="58">
        <v>24.0</v>
      </c>
      <c r="I910" s="14" t="str">
        <f t="shared" si="3"/>
        <v>PSFig263</v>
      </c>
      <c r="J910" s="7">
        <v>263.0</v>
      </c>
      <c r="L910" s="20"/>
      <c r="T910" s="18" t="s">
        <v>2081</v>
      </c>
    </row>
    <row r="911">
      <c r="A911" s="19" t="s">
        <v>19</v>
      </c>
      <c r="B911" s="7" t="s">
        <v>1500</v>
      </c>
      <c r="C911" s="7" t="s">
        <v>2066</v>
      </c>
      <c r="D911" s="7" t="s">
        <v>2079</v>
      </c>
      <c r="E911" s="7" t="s">
        <v>844</v>
      </c>
      <c r="F911" s="5" t="s">
        <v>2082</v>
      </c>
      <c r="G911" s="71">
        <v>24.0</v>
      </c>
      <c r="H911" s="58">
        <v>36.0</v>
      </c>
      <c r="I911" s="14" t="str">
        <f t="shared" si="3"/>
        <v>PSFig264</v>
      </c>
      <c r="J911" s="7">
        <v>264.0</v>
      </c>
      <c r="L911" s="20"/>
      <c r="T911" s="18" t="s">
        <v>2083</v>
      </c>
    </row>
    <row r="912">
      <c r="A912" s="19" t="s">
        <v>19</v>
      </c>
      <c r="B912" s="7" t="s">
        <v>1500</v>
      </c>
      <c r="C912" s="7" t="s">
        <v>2066</v>
      </c>
      <c r="D912" s="7" t="s">
        <v>2079</v>
      </c>
      <c r="E912" s="7" t="s">
        <v>844</v>
      </c>
      <c r="F912" s="5" t="s">
        <v>2084</v>
      </c>
      <c r="G912" s="71">
        <v>15.0</v>
      </c>
      <c r="H912" s="58">
        <v>30.0</v>
      </c>
      <c r="I912" s="14" t="str">
        <f t="shared" si="3"/>
        <v>PSFig265</v>
      </c>
      <c r="J912" s="7">
        <v>265.0</v>
      </c>
      <c r="L912" s="20"/>
      <c r="T912" s="18" t="s">
        <v>2085</v>
      </c>
    </row>
    <row r="913">
      <c r="A913" s="19" t="s">
        <v>19</v>
      </c>
      <c r="B913" s="7" t="s">
        <v>1500</v>
      </c>
      <c r="C913" s="7" t="s">
        <v>2066</v>
      </c>
      <c r="D913" s="7" t="s">
        <v>2079</v>
      </c>
      <c r="E913" s="7" t="s">
        <v>844</v>
      </c>
      <c r="F913" s="5" t="s">
        <v>2086</v>
      </c>
      <c r="G913" s="72">
        <v>24.0</v>
      </c>
      <c r="H913" s="58">
        <v>40.0</v>
      </c>
      <c r="I913" s="14" t="str">
        <f t="shared" si="3"/>
        <v>PSFig266</v>
      </c>
      <c r="J913" s="7">
        <v>266.0</v>
      </c>
      <c r="L913" s="20"/>
      <c r="T913" s="18" t="s">
        <v>2087</v>
      </c>
    </row>
    <row r="914">
      <c r="A914" s="19" t="s">
        <v>19</v>
      </c>
      <c r="B914" s="7" t="s">
        <v>1500</v>
      </c>
      <c r="C914" s="7" t="s">
        <v>2066</v>
      </c>
      <c r="D914" s="7" t="s">
        <v>2079</v>
      </c>
      <c r="E914" s="7" t="s">
        <v>686</v>
      </c>
      <c r="F914" s="5" t="s">
        <v>2088</v>
      </c>
      <c r="G914" s="58">
        <v>48.0</v>
      </c>
      <c r="H914" s="58">
        <v>60.0</v>
      </c>
      <c r="I914" s="14" t="str">
        <f t="shared" si="3"/>
        <v>PSFig267</v>
      </c>
      <c r="J914" s="7">
        <v>267.0</v>
      </c>
      <c r="L914" s="20"/>
      <c r="T914" s="18" t="s">
        <v>2089</v>
      </c>
    </row>
    <row r="915">
      <c r="A915" s="19" t="s">
        <v>19</v>
      </c>
      <c r="B915" s="7" t="s">
        <v>1500</v>
      </c>
      <c r="C915" s="7" t="s">
        <v>2066</v>
      </c>
      <c r="D915" s="7" t="s">
        <v>2079</v>
      </c>
      <c r="E915" s="7" t="s">
        <v>844</v>
      </c>
      <c r="F915" s="5" t="s">
        <v>2090</v>
      </c>
      <c r="G915" s="58">
        <v>24.0</v>
      </c>
      <c r="H915" s="58">
        <v>36.0</v>
      </c>
      <c r="I915" s="14" t="str">
        <f t="shared" si="3"/>
        <v>PSFig268</v>
      </c>
      <c r="J915" s="7">
        <v>268.0</v>
      </c>
      <c r="L915" s="20"/>
      <c r="T915" s="18" t="s">
        <v>2091</v>
      </c>
    </row>
    <row r="916">
      <c r="A916" s="19" t="s">
        <v>19</v>
      </c>
      <c r="B916" s="7" t="s">
        <v>1500</v>
      </c>
      <c r="C916" s="7" t="s">
        <v>2066</v>
      </c>
      <c r="D916" s="7" t="s">
        <v>2079</v>
      </c>
      <c r="E916" s="7" t="s">
        <v>844</v>
      </c>
      <c r="F916" s="5" t="s">
        <v>2092</v>
      </c>
      <c r="G916" s="58">
        <v>24.0</v>
      </c>
      <c r="H916" s="58">
        <v>36.0</v>
      </c>
      <c r="I916" s="14" t="str">
        <f t="shared" si="3"/>
        <v>PSFig269</v>
      </c>
      <c r="J916" s="7">
        <v>269.0</v>
      </c>
      <c r="L916" s="20"/>
      <c r="T916" s="18" t="s">
        <v>2093</v>
      </c>
    </row>
    <row r="917">
      <c r="A917" s="19" t="s">
        <v>19</v>
      </c>
      <c r="B917" s="7" t="s">
        <v>1500</v>
      </c>
      <c r="C917" s="7" t="s">
        <v>2066</v>
      </c>
      <c r="D917" s="7" t="s">
        <v>2079</v>
      </c>
      <c r="E917" s="7" t="s">
        <v>686</v>
      </c>
      <c r="F917" s="5" t="s">
        <v>2094</v>
      </c>
      <c r="G917" s="58">
        <v>36.0</v>
      </c>
      <c r="H917" s="58">
        <v>48.0</v>
      </c>
      <c r="I917" s="14" t="str">
        <f t="shared" si="3"/>
        <v>PSFig270</v>
      </c>
      <c r="J917" s="7">
        <v>270.0</v>
      </c>
      <c r="L917" s="20"/>
      <c r="T917" s="18" t="s">
        <v>2095</v>
      </c>
    </row>
    <row r="918">
      <c r="A918" s="19" t="s">
        <v>19</v>
      </c>
      <c r="B918" s="7" t="s">
        <v>1500</v>
      </c>
      <c r="C918" s="7" t="s">
        <v>2066</v>
      </c>
      <c r="D918" s="5" t="s">
        <v>2096</v>
      </c>
      <c r="E918" s="7" t="s">
        <v>844</v>
      </c>
      <c r="F918" s="37" t="s">
        <v>2097</v>
      </c>
      <c r="G918" s="58">
        <v>36.0</v>
      </c>
      <c r="H918" s="58">
        <v>48.0</v>
      </c>
      <c r="I918" s="14" t="str">
        <f t="shared" si="3"/>
        <v>PSVis271</v>
      </c>
      <c r="J918" s="7">
        <v>271.0</v>
      </c>
      <c r="L918" s="20"/>
      <c r="T918" s="18" t="s">
        <v>2098</v>
      </c>
    </row>
    <row r="919">
      <c r="A919" s="19" t="s">
        <v>19</v>
      </c>
      <c r="B919" s="7" t="s">
        <v>1500</v>
      </c>
      <c r="C919" s="7" t="s">
        <v>2066</v>
      </c>
      <c r="D919" s="5" t="s">
        <v>2096</v>
      </c>
      <c r="E919" s="7" t="s">
        <v>844</v>
      </c>
      <c r="F919" s="37" t="s">
        <v>2099</v>
      </c>
      <c r="G919" s="58">
        <v>24.0</v>
      </c>
      <c r="H919" s="58">
        <v>40.0</v>
      </c>
      <c r="I919" s="14" t="str">
        <f t="shared" si="3"/>
        <v>PSVis272</v>
      </c>
      <c r="J919" s="7">
        <v>272.0</v>
      </c>
      <c r="L919" s="20"/>
      <c r="T919" s="18" t="s">
        <v>2100</v>
      </c>
    </row>
    <row r="920">
      <c r="A920" s="19" t="s">
        <v>19</v>
      </c>
      <c r="B920" s="7" t="s">
        <v>1500</v>
      </c>
      <c r="C920" s="7" t="s">
        <v>2066</v>
      </c>
      <c r="D920" s="5" t="s">
        <v>2096</v>
      </c>
      <c r="E920" s="7" t="s">
        <v>844</v>
      </c>
      <c r="F920" s="37" t="s">
        <v>2101</v>
      </c>
      <c r="G920" s="58">
        <v>24.0</v>
      </c>
      <c r="H920" s="58">
        <v>48.0</v>
      </c>
      <c r="I920" s="14" t="str">
        <f t="shared" si="3"/>
        <v>PSVis273</v>
      </c>
      <c r="J920" s="7">
        <v>273.0</v>
      </c>
      <c r="L920" s="20"/>
      <c r="T920" s="18" t="s">
        <v>2102</v>
      </c>
    </row>
    <row r="921">
      <c r="A921" s="19" t="s">
        <v>19</v>
      </c>
      <c r="B921" s="7" t="s">
        <v>1500</v>
      </c>
      <c r="C921" s="7" t="s">
        <v>2066</v>
      </c>
      <c r="D921" s="7" t="s">
        <v>2103</v>
      </c>
      <c r="E921" s="7" t="s">
        <v>686</v>
      </c>
      <c r="F921" s="73" t="s">
        <v>2104</v>
      </c>
      <c r="G921" s="58">
        <v>24.0</v>
      </c>
      <c r="H921" s="58">
        <v>40.0</v>
      </c>
      <c r="I921" s="14" t="str">
        <f t="shared" si="3"/>
        <v>PSVis274</v>
      </c>
      <c r="J921" s="7">
        <v>274.0</v>
      </c>
      <c r="L921" s="20"/>
      <c r="T921" s="18" t="s">
        <v>2105</v>
      </c>
    </row>
    <row r="922">
      <c r="A922" s="19" t="s">
        <v>19</v>
      </c>
      <c r="B922" s="7" t="s">
        <v>1500</v>
      </c>
      <c r="C922" s="7" t="s">
        <v>2066</v>
      </c>
      <c r="D922" s="7" t="s">
        <v>2103</v>
      </c>
      <c r="E922" s="7" t="s">
        <v>844</v>
      </c>
      <c r="F922" s="37" t="s">
        <v>2106</v>
      </c>
      <c r="G922" s="58">
        <v>36.0</v>
      </c>
      <c r="H922" s="58">
        <v>48.0</v>
      </c>
      <c r="I922" s="14" t="str">
        <f t="shared" si="3"/>
        <v>PSVis275</v>
      </c>
      <c r="J922" s="7">
        <v>275.0</v>
      </c>
      <c r="L922" s="20"/>
      <c r="T922" s="18" t="s">
        <v>2107</v>
      </c>
    </row>
    <row r="923">
      <c r="A923" s="19" t="s">
        <v>19</v>
      </c>
      <c r="B923" s="7" t="s">
        <v>1500</v>
      </c>
      <c r="C923" s="7" t="s">
        <v>2066</v>
      </c>
      <c r="D923" s="7" t="s">
        <v>2103</v>
      </c>
      <c r="E923" s="7" t="s">
        <v>844</v>
      </c>
      <c r="F923" s="37" t="s">
        <v>2108</v>
      </c>
      <c r="G923" s="58">
        <v>40.0</v>
      </c>
      <c r="H923" s="58">
        <v>60.0</v>
      </c>
      <c r="I923" s="14" t="str">
        <f t="shared" si="3"/>
        <v>PSVis276</v>
      </c>
      <c r="J923" s="7">
        <v>276.0</v>
      </c>
      <c r="L923" s="20"/>
      <c r="T923" s="18" t="s">
        <v>2109</v>
      </c>
    </row>
    <row r="924">
      <c r="A924" s="19" t="s">
        <v>19</v>
      </c>
      <c r="B924" s="7" t="s">
        <v>1500</v>
      </c>
      <c r="C924" s="7" t="s">
        <v>2066</v>
      </c>
      <c r="D924" s="7" t="s">
        <v>561</v>
      </c>
      <c r="E924" s="7" t="s">
        <v>2110</v>
      </c>
      <c r="F924" s="74" t="s">
        <v>2111</v>
      </c>
      <c r="G924" s="58">
        <v>4.0</v>
      </c>
      <c r="H924" s="58">
        <v>18.0</v>
      </c>
      <c r="I924" s="14" t="str">
        <f t="shared" si="3"/>
        <v>PSVis277</v>
      </c>
      <c r="J924" s="7">
        <v>277.0</v>
      </c>
      <c r="L924" s="20"/>
      <c r="T924" s="18" t="s">
        <v>2112</v>
      </c>
    </row>
    <row r="925">
      <c r="A925" s="19" t="s">
        <v>19</v>
      </c>
      <c r="B925" s="7" t="s">
        <v>1500</v>
      </c>
      <c r="C925" s="7" t="s">
        <v>2066</v>
      </c>
      <c r="D925" s="7" t="s">
        <v>2113</v>
      </c>
      <c r="E925" s="7" t="s">
        <v>844</v>
      </c>
      <c r="F925" s="37" t="s">
        <v>2114</v>
      </c>
      <c r="G925" s="58">
        <v>8.0</v>
      </c>
      <c r="H925" s="58">
        <v>18.0</v>
      </c>
      <c r="I925" s="14" t="str">
        <f t="shared" si="3"/>
        <v>PSDep277</v>
      </c>
      <c r="J925" s="7">
        <v>277.0</v>
      </c>
      <c r="L925" s="20"/>
      <c r="T925" s="18" t="s">
        <v>2115</v>
      </c>
    </row>
    <row r="926">
      <c r="A926" s="19" t="s">
        <v>19</v>
      </c>
      <c r="B926" s="7" t="s">
        <v>1500</v>
      </c>
      <c r="C926" s="7" t="s">
        <v>2066</v>
      </c>
      <c r="D926" s="7" t="s">
        <v>2113</v>
      </c>
      <c r="E926" s="7" t="s">
        <v>844</v>
      </c>
      <c r="F926" s="37" t="s">
        <v>2116</v>
      </c>
      <c r="G926" s="58">
        <v>24.0</v>
      </c>
      <c r="H926" s="58">
        <v>36.0</v>
      </c>
      <c r="I926" s="14" t="str">
        <f t="shared" si="3"/>
        <v>PSDep278</v>
      </c>
      <c r="J926" s="7">
        <v>278.0</v>
      </c>
      <c r="L926" s="20"/>
      <c r="T926" s="18" t="s">
        <v>2117</v>
      </c>
    </row>
    <row r="927">
      <c r="A927" s="19" t="s">
        <v>19</v>
      </c>
      <c r="B927" s="7" t="s">
        <v>1500</v>
      </c>
      <c r="C927" s="7" t="s">
        <v>2066</v>
      </c>
      <c r="D927" s="7" t="s">
        <v>2118</v>
      </c>
      <c r="E927" s="7" t="s">
        <v>686</v>
      </c>
      <c r="F927" s="37" t="s">
        <v>2119</v>
      </c>
      <c r="G927" s="58">
        <v>36.0</v>
      </c>
      <c r="H927" s="58">
        <v>48.0</v>
      </c>
      <c r="I927" s="14" t="str">
        <f t="shared" si="3"/>
        <v>PSFor279</v>
      </c>
      <c r="J927" s="7">
        <v>279.0</v>
      </c>
      <c r="L927" s="20"/>
      <c r="T927" s="18" t="s">
        <v>2120</v>
      </c>
    </row>
    <row r="928">
      <c r="A928" s="19" t="s">
        <v>19</v>
      </c>
      <c r="B928" s="7" t="s">
        <v>1500</v>
      </c>
      <c r="C928" s="7" t="s">
        <v>2066</v>
      </c>
      <c r="D928" s="7" t="s">
        <v>2118</v>
      </c>
      <c r="E928" s="7" t="s">
        <v>844</v>
      </c>
      <c r="F928" s="37" t="s">
        <v>2121</v>
      </c>
      <c r="G928" s="58">
        <v>30.0</v>
      </c>
      <c r="H928" s="58">
        <v>40.0</v>
      </c>
      <c r="I928" s="14" t="str">
        <f t="shared" si="3"/>
        <v>PSFor280</v>
      </c>
      <c r="J928" s="7">
        <v>280.0</v>
      </c>
      <c r="L928" s="20"/>
      <c r="T928" s="18" t="s">
        <v>2122</v>
      </c>
    </row>
    <row r="929">
      <c r="A929" s="19" t="s">
        <v>19</v>
      </c>
      <c r="B929" s="7" t="s">
        <v>1500</v>
      </c>
      <c r="C929" s="7" t="s">
        <v>2066</v>
      </c>
      <c r="D929" s="7" t="s">
        <v>2118</v>
      </c>
      <c r="E929" s="7" t="s">
        <v>844</v>
      </c>
      <c r="F929" s="37" t="s">
        <v>2123</v>
      </c>
      <c r="G929" s="58">
        <v>24.0</v>
      </c>
      <c r="H929" s="58">
        <v>36.0</v>
      </c>
      <c r="I929" s="14" t="str">
        <f t="shared" si="3"/>
        <v>PSFor281</v>
      </c>
      <c r="J929" s="7">
        <v>281.0</v>
      </c>
      <c r="L929" s="20"/>
      <c r="T929" s="18" t="s">
        <v>2124</v>
      </c>
    </row>
    <row r="930">
      <c r="A930" s="19" t="s">
        <v>19</v>
      </c>
      <c r="B930" s="7" t="s">
        <v>1500</v>
      </c>
      <c r="C930" s="7" t="s">
        <v>2066</v>
      </c>
      <c r="D930" s="7" t="s">
        <v>2125</v>
      </c>
      <c r="E930" s="7" t="s">
        <v>844</v>
      </c>
      <c r="F930" s="37" t="s">
        <v>2126</v>
      </c>
      <c r="G930" s="58">
        <v>30.0</v>
      </c>
      <c r="H930" s="58">
        <v>40.0</v>
      </c>
      <c r="I930" s="14" t="str">
        <f t="shared" si="3"/>
        <v>PSVis282</v>
      </c>
      <c r="J930" s="7">
        <v>282.0</v>
      </c>
      <c r="L930" s="20"/>
      <c r="T930" s="18" t="s">
        <v>2127</v>
      </c>
    </row>
    <row r="931">
      <c r="A931" s="19" t="s">
        <v>19</v>
      </c>
      <c r="B931" s="7" t="s">
        <v>1500</v>
      </c>
      <c r="C931" s="7" t="s">
        <v>2066</v>
      </c>
      <c r="D931" s="7" t="s">
        <v>2125</v>
      </c>
      <c r="E931" s="7" t="s">
        <v>686</v>
      </c>
      <c r="F931" s="37" t="s">
        <v>2128</v>
      </c>
      <c r="G931" s="58">
        <v>24.0</v>
      </c>
      <c r="H931" s="58">
        <v>36.0</v>
      </c>
      <c r="I931" s="14" t="str">
        <f t="shared" si="3"/>
        <v>PSVis283</v>
      </c>
      <c r="J931" s="7">
        <v>283.0</v>
      </c>
      <c r="L931" s="20"/>
      <c r="T931" s="18" t="s">
        <v>2129</v>
      </c>
    </row>
    <row r="932">
      <c r="A932" s="19" t="s">
        <v>19</v>
      </c>
      <c r="B932" s="7" t="s">
        <v>1500</v>
      </c>
      <c r="C932" s="7" t="s">
        <v>2066</v>
      </c>
      <c r="D932" s="7" t="s">
        <v>2125</v>
      </c>
      <c r="E932" s="7" t="s">
        <v>844</v>
      </c>
      <c r="F932" s="37" t="s">
        <v>2130</v>
      </c>
      <c r="G932" s="58">
        <v>36.0</v>
      </c>
      <c r="H932" s="58">
        <v>48.0</v>
      </c>
      <c r="I932" s="14" t="str">
        <f t="shared" si="3"/>
        <v>PSVis284</v>
      </c>
      <c r="J932" s="7">
        <v>284.0</v>
      </c>
      <c r="L932" s="20"/>
      <c r="T932" s="18" t="s">
        <v>2131</v>
      </c>
    </row>
    <row r="933">
      <c r="A933" s="19" t="s">
        <v>19</v>
      </c>
      <c r="B933" s="7" t="s">
        <v>1500</v>
      </c>
      <c r="C933" s="7" t="s">
        <v>2066</v>
      </c>
      <c r="D933" s="7" t="s">
        <v>2125</v>
      </c>
      <c r="E933" s="7" t="s">
        <v>844</v>
      </c>
      <c r="F933" s="37" t="s">
        <v>2132</v>
      </c>
      <c r="G933" s="58">
        <v>48.0</v>
      </c>
      <c r="H933" s="58">
        <v>70.0</v>
      </c>
      <c r="I933" s="14" t="str">
        <f t="shared" si="3"/>
        <v>PSVis285</v>
      </c>
      <c r="J933" s="7">
        <v>285.0</v>
      </c>
      <c r="L933" s="20"/>
      <c r="T933" s="18" t="s">
        <v>2133</v>
      </c>
    </row>
    <row r="934">
      <c r="A934" s="19" t="s">
        <v>19</v>
      </c>
      <c r="B934" s="7" t="s">
        <v>1500</v>
      </c>
      <c r="C934" s="7" t="s">
        <v>2066</v>
      </c>
      <c r="D934" s="7" t="s">
        <v>2125</v>
      </c>
      <c r="E934" s="7" t="s">
        <v>844</v>
      </c>
      <c r="F934" s="37" t="s">
        <v>2134</v>
      </c>
      <c r="G934" s="58">
        <v>42.0</v>
      </c>
      <c r="H934" s="58">
        <v>70.0</v>
      </c>
      <c r="I934" s="14" t="str">
        <f t="shared" si="3"/>
        <v>PSVis286</v>
      </c>
      <c r="J934" s="7">
        <v>286.0</v>
      </c>
      <c r="L934" s="20"/>
      <c r="T934" s="18" t="s">
        <v>2135</v>
      </c>
    </row>
    <row r="935">
      <c r="A935" s="19" t="s">
        <v>19</v>
      </c>
      <c r="B935" s="7" t="s">
        <v>1500</v>
      </c>
      <c r="C935" s="7" t="s">
        <v>2066</v>
      </c>
      <c r="D935" s="7" t="s">
        <v>2125</v>
      </c>
      <c r="E935" s="7" t="s">
        <v>844</v>
      </c>
      <c r="F935" s="37" t="s">
        <v>2136</v>
      </c>
      <c r="G935" s="58">
        <v>30.0</v>
      </c>
      <c r="H935" s="58">
        <v>48.0</v>
      </c>
      <c r="I935" s="14" t="str">
        <f t="shared" si="3"/>
        <v>PSVis287</v>
      </c>
      <c r="J935" s="7">
        <v>287.0</v>
      </c>
      <c r="L935" s="20"/>
      <c r="T935" s="18" t="s">
        <v>2137</v>
      </c>
    </row>
    <row r="936">
      <c r="A936" s="19" t="s">
        <v>19</v>
      </c>
      <c r="B936" s="7" t="s">
        <v>1500</v>
      </c>
      <c r="C936" s="7" t="s">
        <v>2066</v>
      </c>
      <c r="D936" s="7" t="s">
        <v>2125</v>
      </c>
      <c r="E936" s="7" t="s">
        <v>844</v>
      </c>
      <c r="F936" s="37" t="s">
        <v>2138</v>
      </c>
      <c r="G936" s="58">
        <v>42.0</v>
      </c>
      <c r="H936" s="58">
        <v>60.0</v>
      </c>
      <c r="I936" s="14" t="str">
        <f t="shared" si="3"/>
        <v>PSVis288</v>
      </c>
      <c r="J936" s="7">
        <v>288.0</v>
      </c>
      <c r="L936" s="20"/>
      <c r="T936" s="18" t="s">
        <v>2139</v>
      </c>
    </row>
    <row r="937">
      <c r="A937" s="19" t="s">
        <v>19</v>
      </c>
      <c r="B937" s="7" t="s">
        <v>1500</v>
      </c>
      <c r="C937" s="7" t="s">
        <v>2066</v>
      </c>
      <c r="D937" s="5" t="s">
        <v>2140</v>
      </c>
      <c r="E937" s="7" t="s">
        <v>686</v>
      </c>
      <c r="F937" s="37" t="s">
        <v>2141</v>
      </c>
      <c r="G937" s="58">
        <v>30.0</v>
      </c>
      <c r="H937" s="58">
        <v>40.0</v>
      </c>
      <c r="I937" s="14" t="str">
        <f t="shared" si="3"/>
        <v>PSVis289</v>
      </c>
      <c r="J937" s="7">
        <v>289.0</v>
      </c>
      <c r="L937" s="20"/>
      <c r="T937" s="18" t="s">
        <v>2142</v>
      </c>
    </row>
    <row r="938">
      <c r="A938" s="19" t="s">
        <v>19</v>
      </c>
      <c r="B938" s="7" t="s">
        <v>1500</v>
      </c>
      <c r="C938" s="7" t="s">
        <v>2066</v>
      </c>
      <c r="D938" s="5" t="s">
        <v>2140</v>
      </c>
      <c r="E938" s="7" t="s">
        <v>844</v>
      </c>
      <c r="F938" s="37" t="s">
        <v>2143</v>
      </c>
      <c r="G938" s="58">
        <v>36.0</v>
      </c>
      <c r="H938" s="58">
        <v>48.0</v>
      </c>
      <c r="I938" s="14" t="str">
        <f t="shared" si="3"/>
        <v>PSVis290</v>
      </c>
      <c r="J938" s="7">
        <v>290.0</v>
      </c>
      <c r="L938" s="20"/>
      <c r="T938" s="18" t="s">
        <v>2144</v>
      </c>
    </row>
    <row r="939">
      <c r="A939" s="19" t="s">
        <v>19</v>
      </c>
      <c r="B939" s="7" t="s">
        <v>1500</v>
      </c>
      <c r="C939" s="7" t="s">
        <v>2066</v>
      </c>
      <c r="D939" s="7" t="s">
        <v>2145</v>
      </c>
      <c r="E939" s="7" t="s">
        <v>844</v>
      </c>
      <c r="F939" s="37" t="s">
        <v>2146</v>
      </c>
      <c r="G939" s="58">
        <v>24.0</v>
      </c>
      <c r="H939" s="58">
        <v>36.0</v>
      </c>
      <c r="I939" s="14" t="str">
        <f t="shared" si="3"/>
        <v>PSAud300</v>
      </c>
      <c r="J939" s="7">
        <v>300.0</v>
      </c>
      <c r="L939" s="20"/>
      <c r="T939" s="18" t="s">
        <v>2147</v>
      </c>
    </row>
    <row r="940">
      <c r="A940" s="19" t="s">
        <v>19</v>
      </c>
      <c r="B940" s="7" t="s">
        <v>1500</v>
      </c>
      <c r="C940" s="7" t="s">
        <v>2066</v>
      </c>
      <c r="D940" s="7" t="s">
        <v>2145</v>
      </c>
      <c r="E940" s="7" t="s">
        <v>844</v>
      </c>
      <c r="F940" s="37" t="s">
        <v>2148</v>
      </c>
      <c r="G940" s="58">
        <v>18.0</v>
      </c>
      <c r="H940" s="75">
        <v>28.0</v>
      </c>
      <c r="I940" s="14" t="str">
        <f t="shared" si="3"/>
        <v>PSAud301</v>
      </c>
      <c r="J940" s="7">
        <v>301.0</v>
      </c>
      <c r="L940" s="20"/>
      <c r="T940" s="18" t="s">
        <v>2149</v>
      </c>
    </row>
    <row r="941">
      <c r="A941" s="19" t="s">
        <v>19</v>
      </c>
      <c r="B941" s="7" t="s">
        <v>1500</v>
      </c>
      <c r="C941" s="7" t="s">
        <v>2066</v>
      </c>
      <c r="D941" s="7" t="s">
        <v>2145</v>
      </c>
      <c r="E941" s="7" t="s">
        <v>686</v>
      </c>
      <c r="F941" s="37" t="s">
        <v>2150</v>
      </c>
      <c r="G941" s="58">
        <v>24.0</v>
      </c>
      <c r="H941" s="58">
        <v>40.0</v>
      </c>
      <c r="I941" s="14" t="str">
        <f t="shared" si="3"/>
        <v>PSAud302</v>
      </c>
      <c r="J941" s="7">
        <v>302.0</v>
      </c>
      <c r="L941" s="20"/>
      <c r="T941" s="18" t="s">
        <v>2151</v>
      </c>
    </row>
    <row r="942">
      <c r="A942" s="19" t="s">
        <v>19</v>
      </c>
      <c r="B942" s="7" t="s">
        <v>1500</v>
      </c>
      <c r="C942" s="7" t="s">
        <v>2066</v>
      </c>
      <c r="D942" s="7" t="s">
        <v>2145</v>
      </c>
      <c r="E942" s="7" t="s">
        <v>844</v>
      </c>
      <c r="F942" s="37" t="s">
        <v>2152</v>
      </c>
      <c r="G942" s="58">
        <v>36.0</v>
      </c>
      <c r="H942" s="58">
        <v>48.0</v>
      </c>
      <c r="I942" s="14" t="str">
        <f t="shared" si="3"/>
        <v>PSAud303</v>
      </c>
      <c r="J942" s="7">
        <v>303.0</v>
      </c>
      <c r="L942" s="20"/>
      <c r="T942" s="18" t="s">
        <v>2153</v>
      </c>
    </row>
    <row r="943">
      <c r="A943" s="19" t="s">
        <v>19</v>
      </c>
      <c r="B943" s="7" t="s">
        <v>1500</v>
      </c>
      <c r="C943" s="7" t="s">
        <v>2066</v>
      </c>
      <c r="D943" s="7" t="s">
        <v>2154</v>
      </c>
      <c r="E943" s="7" t="s">
        <v>844</v>
      </c>
      <c r="F943" s="37" t="s">
        <v>2155</v>
      </c>
      <c r="G943" s="58">
        <v>36.0</v>
      </c>
      <c r="H943" s="58">
        <v>60.0</v>
      </c>
      <c r="I943" s="14" t="str">
        <f t="shared" si="3"/>
        <v>PSAud304</v>
      </c>
      <c r="J943" s="7">
        <v>304.0</v>
      </c>
      <c r="L943" s="20"/>
      <c r="T943" s="18" t="s">
        <v>2156</v>
      </c>
    </row>
    <row r="944">
      <c r="A944" s="19" t="s">
        <v>19</v>
      </c>
      <c r="B944" s="7" t="s">
        <v>1500</v>
      </c>
      <c r="C944" s="7" t="s">
        <v>2066</v>
      </c>
      <c r="D944" s="7" t="s">
        <v>2154</v>
      </c>
      <c r="E944" s="7" t="s">
        <v>844</v>
      </c>
      <c r="F944" s="37" t="s">
        <v>2157</v>
      </c>
      <c r="G944" s="58">
        <v>36.0</v>
      </c>
      <c r="H944" s="58">
        <v>60.0</v>
      </c>
      <c r="I944" s="14" t="str">
        <f t="shared" si="3"/>
        <v>PSAud305</v>
      </c>
      <c r="J944" s="7">
        <v>305.0</v>
      </c>
      <c r="L944" s="20"/>
      <c r="T944" s="18" t="s">
        <v>2158</v>
      </c>
    </row>
    <row r="945">
      <c r="A945" s="19" t="s">
        <v>19</v>
      </c>
      <c r="B945" s="7" t="s">
        <v>1500</v>
      </c>
      <c r="C945" s="7" t="s">
        <v>2066</v>
      </c>
      <c r="D945" s="7" t="s">
        <v>2154</v>
      </c>
      <c r="E945" s="7" t="s">
        <v>686</v>
      </c>
      <c r="F945" s="37" t="s">
        <v>2159</v>
      </c>
      <c r="G945" s="58">
        <v>30.0</v>
      </c>
      <c r="H945" s="58">
        <v>48.0</v>
      </c>
      <c r="I945" s="14" t="str">
        <f t="shared" si="3"/>
        <v>PSAud306</v>
      </c>
      <c r="J945" s="7">
        <v>306.0</v>
      </c>
      <c r="L945" s="20"/>
      <c r="T945" s="18" t="s">
        <v>2160</v>
      </c>
    </row>
    <row r="946">
      <c r="A946" s="19" t="s">
        <v>19</v>
      </c>
      <c r="B946" s="7" t="s">
        <v>1500</v>
      </c>
      <c r="C946" s="7" t="s">
        <v>2066</v>
      </c>
      <c r="D946" s="7" t="s">
        <v>2154</v>
      </c>
      <c r="E946" s="7" t="s">
        <v>844</v>
      </c>
      <c r="F946" s="37" t="s">
        <v>2161</v>
      </c>
      <c r="G946" s="58">
        <v>48.0</v>
      </c>
      <c r="H946" s="58">
        <v>70.0</v>
      </c>
      <c r="I946" s="14" t="str">
        <f t="shared" si="3"/>
        <v>PSAud307</v>
      </c>
      <c r="J946" s="7">
        <v>307.0</v>
      </c>
      <c r="L946" s="20"/>
      <c r="T946" s="18" t="s">
        <v>2162</v>
      </c>
    </row>
    <row r="947">
      <c r="A947" s="19" t="s">
        <v>19</v>
      </c>
      <c r="B947" s="7" t="s">
        <v>1500</v>
      </c>
      <c r="C947" s="7" t="s">
        <v>2163</v>
      </c>
      <c r="D947" s="7" t="s">
        <v>2164</v>
      </c>
      <c r="E947" s="7" t="s">
        <v>844</v>
      </c>
      <c r="F947" s="37" t="s">
        <v>2165</v>
      </c>
      <c r="G947" s="58">
        <v>18.0</v>
      </c>
      <c r="H947" s="58">
        <v>36.0</v>
      </c>
      <c r="I947" s="14" t="str">
        <f t="shared" si="3"/>
        <v>PSAud308</v>
      </c>
      <c r="J947" s="7">
        <v>308.0</v>
      </c>
      <c r="L947" s="20"/>
      <c r="T947" s="18" t="s">
        <v>2166</v>
      </c>
    </row>
    <row r="948">
      <c r="A948" s="19" t="s">
        <v>19</v>
      </c>
      <c r="B948" s="7" t="s">
        <v>1500</v>
      </c>
      <c r="C948" s="7" t="s">
        <v>2163</v>
      </c>
      <c r="D948" s="7" t="s">
        <v>2164</v>
      </c>
      <c r="E948" s="7" t="s">
        <v>844</v>
      </c>
      <c r="F948" s="5" t="s">
        <v>2167</v>
      </c>
      <c r="G948" s="58">
        <v>18.0</v>
      </c>
      <c r="H948" s="58">
        <v>36.0</v>
      </c>
      <c r="I948" s="14" t="str">
        <f t="shared" si="3"/>
        <v>PSAud309</v>
      </c>
      <c r="J948" s="7">
        <v>309.0</v>
      </c>
      <c r="L948" s="20"/>
      <c r="T948" s="18" t="s">
        <v>2168</v>
      </c>
    </row>
    <row r="949">
      <c r="A949" s="19" t="s">
        <v>19</v>
      </c>
      <c r="B949" s="7" t="s">
        <v>1500</v>
      </c>
      <c r="C949" s="7" t="s">
        <v>2163</v>
      </c>
      <c r="D949" s="7" t="s">
        <v>2164</v>
      </c>
      <c r="E949" s="7" t="s">
        <v>686</v>
      </c>
      <c r="F949" s="37" t="s">
        <v>2169</v>
      </c>
      <c r="G949" s="58">
        <v>18.0</v>
      </c>
      <c r="H949" s="58">
        <v>36.0</v>
      </c>
      <c r="I949" s="14" t="str">
        <f t="shared" si="3"/>
        <v>PSAud310</v>
      </c>
      <c r="J949" s="7">
        <v>310.0</v>
      </c>
      <c r="L949" s="20"/>
      <c r="T949" s="18" t="s">
        <v>2170</v>
      </c>
    </row>
    <row r="950">
      <c r="A950" s="19" t="s">
        <v>19</v>
      </c>
      <c r="B950" s="7" t="s">
        <v>1500</v>
      </c>
      <c r="C950" s="7" t="s">
        <v>2163</v>
      </c>
      <c r="D950" s="7" t="s">
        <v>2164</v>
      </c>
      <c r="E950" s="7" t="s">
        <v>844</v>
      </c>
      <c r="F950" s="37" t="s">
        <v>2171</v>
      </c>
      <c r="G950" s="58">
        <v>28.0</v>
      </c>
      <c r="H950" s="58">
        <v>48.0</v>
      </c>
      <c r="I950" s="14" t="str">
        <f t="shared" si="3"/>
        <v>PSAud311</v>
      </c>
      <c r="J950" s="7">
        <v>311.0</v>
      </c>
      <c r="L950" s="20"/>
      <c r="T950" s="18" t="s">
        <v>2172</v>
      </c>
    </row>
    <row r="951">
      <c r="A951" s="19" t="s">
        <v>19</v>
      </c>
      <c r="B951" s="7" t="s">
        <v>1500</v>
      </c>
      <c r="C951" s="7" t="s">
        <v>2163</v>
      </c>
      <c r="D951" s="7" t="s">
        <v>2173</v>
      </c>
      <c r="E951" s="7" t="s">
        <v>844</v>
      </c>
      <c r="F951" s="37" t="s">
        <v>2174</v>
      </c>
      <c r="G951" s="58">
        <v>28.0</v>
      </c>
      <c r="H951" s="58">
        <v>48.0</v>
      </c>
      <c r="I951" s="14" t="str">
        <f t="shared" si="3"/>
        <v>PSAud312</v>
      </c>
      <c r="J951" s="7">
        <v>312.0</v>
      </c>
      <c r="L951" s="20"/>
      <c r="T951" s="18" t="s">
        <v>2175</v>
      </c>
    </row>
    <row r="952">
      <c r="A952" s="19" t="s">
        <v>19</v>
      </c>
      <c r="B952" s="7" t="s">
        <v>1500</v>
      </c>
      <c r="C952" s="7" t="s">
        <v>2163</v>
      </c>
      <c r="D952" s="7" t="s">
        <v>2164</v>
      </c>
      <c r="E952" s="7" t="s">
        <v>844</v>
      </c>
      <c r="F952" s="37" t="s">
        <v>2176</v>
      </c>
      <c r="G952" s="58">
        <v>32.0</v>
      </c>
      <c r="H952" s="58">
        <v>48.0</v>
      </c>
      <c r="I952" s="14" t="str">
        <f t="shared" si="3"/>
        <v>PSAud313</v>
      </c>
      <c r="J952" s="7">
        <v>313.0</v>
      </c>
      <c r="L952" s="20"/>
      <c r="T952" s="18" t="s">
        <v>2177</v>
      </c>
    </row>
    <row r="953">
      <c r="A953" s="19" t="s">
        <v>19</v>
      </c>
      <c r="B953" s="7" t="s">
        <v>1500</v>
      </c>
      <c r="C953" s="7" t="s">
        <v>2163</v>
      </c>
      <c r="D953" s="7" t="s">
        <v>2173</v>
      </c>
      <c r="E953" s="7" t="s">
        <v>686</v>
      </c>
      <c r="F953" s="37" t="s">
        <v>2178</v>
      </c>
      <c r="G953" s="58">
        <v>36.0</v>
      </c>
      <c r="H953" s="58">
        <v>48.0</v>
      </c>
      <c r="I953" s="14" t="str">
        <f t="shared" si="3"/>
        <v>PSAud314</v>
      </c>
      <c r="J953" s="7">
        <v>314.0</v>
      </c>
      <c r="L953" s="20"/>
      <c r="T953" s="18" t="s">
        <v>2179</v>
      </c>
    </row>
    <row r="954">
      <c r="A954" s="19" t="s">
        <v>19</v>
      </c>
      <c r="B954" s="7" t="s">
        <v>1500</v>
      </c>
      <c r="C954" s="7" t="s">
        <v>2163</v>
      </c>
      <c r="D954" s="7" t="s">
        <v>2164</v>
      </c>
      <c r="E954" s="7" t="s">
        <v>844</v>
      </c>
      <c r="F954" s="37" t="s">
        <v>2180</v>
      </c>
      <c r="G954" s="58">
        <v>36.0</v>
      </c>
      <c r="H954" s="58">
        <v>48.0</v>
      </c>
      <c r="I954" s="14" t="str">
        <f t="shared" si="3"/>
        <v>PSAud315</v>
      </c>
      <c r="J954" s="7">
        <v>315.0</v>
      </c>
      <c r="L954" s="20"/>
      <c r="T954" s="18" t="s">
        <v>2181</v>
      </c>
    </row>
    <row r="955">
      <c r="A955" s="19" t="s">
        <v>19</v>
      </c>
      <c r="B955" s="7" t="s">
        <v>1500</v>
      </c>
      <c r="C955" s="7" t="s">
        <v>2163</v>
      </c>
      <c r="D955" s="7" t="s">
        <v>2164</v>
      </c>
      <c r="E955" s="7" t="s">
        <v>844</v>
      </c>
      <c r="F955" s="37" t="s">
        <v>2182</v>
      </c>
      <c r="G955" s="58">
        <v>24.0</v>
      </c>
      <c r="H955" s="58">
        <v>36.0</v>
      </c>
      <c r="I955" s="14" t="str">
        <f t="shared" si="3"/>
        <v>PSAud316</v>
      </c>
      <c r="J955" s="7">
        <v>316.0</v>
      </c>
      <c r="L955" s="20"/>
      <c r="T955" s="18" t="s">
        <v>2183</v>
      </c>
    </row>
    <row r="956">
      <c r="A956" s="19" t="s">
        <v>19</v>
      </c>
      <c r="B956" s="7" t="s">
        <v>1500</v>
      </c>
      <c r="C956" s="7" t="s">
        <v>2163</v>
      </c>
      <c r="D956" s="7" t="s">
        <v>2184</v>
      </c>
      <c r="E956" s="7" t="s">
        <v>844</v>
      </c>
      <c r="F956" s="37" t="s">
        <v>2185</v>
      </c>
      <c r="G956" s="58">
        <v>36.0</v>
      </c>
      <c r="H956" s="58">
        <v>48.0</v>
      </c>
      <c r="I956" s="14" t="str">
        <f t="shared" si="3"/>
        <v>PSAud317</v>
      </c>
      <c r="J956" s="7">
        <v>317.0</v>
      </c>
      <c r="L956" s="20"/>
      <c r="T956" s="18" t="s">
        <v>2186</v>
      </c>
    </row>
    <row r="957">
      <c r="A957" s="19" t="s">
        <v>19</v>
      </c>
      <c r="B957" s="7" t="s">
        <v>1500</v>
      </c>
      <c r="C957" s="7" t="s">
        <v>2163</v>
      </c>
      <c r="D957" s="7" t="s">
        <v>2184</v>
      </c>
      <c r="E957" s="7" t="s">
        <v>844</v>
      </c>
      <c r="F957" s="67" t="s">
        <v>2187</v>
      </c>
      <c r="G957" s="58">
        <v>36.0</v>
      </c>
      <c r="H957" s="58">
        <v>48.0</v>
      </c>
      <c r="I957" s="14" t="str">
        <f t="shared" si="3"/>
        <v>PSAud318</v>
      </c>
      <c r="J957" s="7">
        <v>318.0</v>
      </c>
      <c r="L957" s="20"/>
      <c r="T957" s="18" t="s">
        <v>2188</v>
      </c>
    </row>
    <row r="958">
      <c r="A958" s="19" t="s">
        <v>19</v>
      </c>
      <c r="B958" s="7" t="s">
        <v>1500</v>
      </c>
      <c r="C958" s="7" t="s">
        <v>2163</v>
      </c>
      <c r="D958" s="7" t="s">
        <v>2184</v>
      </c>
      <c r="E958" s="7" t="s">
        <v>844</v>
      </c>
      <c r="F958" s="37" t="s">
        <v>2189</v>
      </c>
      <c r="G958" s="58">
        <v>36.0</v>
      </c>
      <c r="H958" s="58">
        <v>60.0</v>
      </c>
      <c r="I958" s="14" t="str">
        <f t="shared" si="3"/>
        <v>PSAud319</v>
      </c>
      <c r="J958" s="7">
        <v>319.0</v>
      </c>
      <c r="L958" s="20"/>
      <c r="T958" s="18" t="s">
        <v>2190</v>
      </c>
    </row>
    <row r="959">
      <c r="A959" s="19" t="s">
        <v>19</v>
      </c>
      <c r="B959" s="7" t="s">
        <v>1500</v>
      </c>
      <c r="C959" s="7" t="s">
        <v>2163</v>
      </c>
      <c r="D959" s="7" t="s">
        <v>2184</v>
      </c>
      <c r="E959" s="7" t="s">
        <v>844</v>
      </c>
      <c r="F959" s="37" t="s">
        <v>2191</v>
      </c>
      <c r="G959" s="58">
        <v>36.0</v>
      </c>
      <c r="H959" s="58">
        <v>48.0</v>
      </c>
      <c r="I959" s="14" t="str">
        <f t="shared" si="3"/>
        <v>PSAud320</v>
      </c>
      <c r="J959" s="7">
        <v>320.0</v>
      </c>
      <c r="L959" s="20"/>
      <c r="T959" s="18" t="s">
        <v>2192</v>
      </c>
    </row>
    <row r="960">
      <c r="A960" s="19" t="s">
        <v>19</v>
      </c>
      <c r="B960" s="7" t="s">
        <v>1500</v>
      </c>
      <c r="C960" s="7" t="s">
        <v>2163</v>
      </c>
      <c r="D960" s="7" t="s">
        <v>2193</v>
      </c>
      <c r="E960" s="7" t="s">
        <v>844</v>
      </c>
      <c r="F960" s="37" t="s">
        <v>2194</v>
      </c>
      <c r="G960" s="58">
        <v>12.0</v>
      </c>
      <c r="H960" s="58">
        <v>24.0</v>
      </c>
      <c r="I960" s="14" t="str">
        <f t="shared" si="3"/>
        <v>PSAud321</v>
      </c>
      <c r="J960" s="7">
        <v>321.0</v>
      </c>
      <c r="L960" s="20"/>
      <c r="T960" s="18" t="s">
        <v>2195</v>
      </c>
    </row>
    <row r="961">
      <c r="A961" s="19" t="s">
        <v>19</v>
      </c>
      <c r="B961" s="7" t="s">
        <v>1500</v>
      </c>
      <c r="C961" s="7" t="s">
        <v>2066</v>
      </c>
      <c r="D961" s="7" t="s">
        <v>2196</v>
      </c>
      <c r="E961" s="39" t="s">
        <v>2197</v>
      </c>
      <c r="F961" s="37" t="s">
        <v>2198</v>
      </c>
      <c r="G961" s="58">
        <v>24.0</v>
      </c>
      <c r="H961" s="58">
        <v>36.0</v>
      </c>
      <c r="I961" s="14" t="str">
        <f t="shared" si="3"/>
        <v>PSTac322</v>
      </c>
      <c r="J961" s="7">
        <v>322.0</v>
      </c>
      <c r="L961" s="20"/>
      <c r="T961" s="18" t="s">
        <v>2199</v>
      </c>
    </row>
    <row r="962">
      <c r="A962" s="19" t="s">
        <v>19</v>
      </c>
      <c r="B962" s="7" t="s">
        <v>1500</v>
      </c>
      <c r="C962" s="7" t="s">
        <v>2066</v>
      </c>
      <c r="D962" s="7" t="s">
        <v>2196</v>
      </c>
      <c r="E962" s="39" t="s">
        <v>2197</v>
      </c>
      <c r="F962" s="37" t="s">
        <v>2200</v>
      </c>
      <c r="G962" s="58">
        <v>36.0</v>
      </c>
      <c r="H962" s="58">
        <v>48.0</v>
      </c>
      <c r="I962" s="14" t="str">
        <f t="shared" si="3"/>
        <v>PSTac323</v>
      </c>
      <c r="J962" s="7">
        <v>323.0</v>
      </c>
      <c r="L962" s="20"/>
      <c r="T962" s="18" t="s">
        <v>2201</v>
      </c>
    </row>
    <row r="963">
      <c r="A963" s="19" t="s">
        <v>19</v>
      </c>
      <c r="B963" s="7" t="s">
        <v>1500</v>
      </c>
      <c r="C963" s="7" t="s">
        <v>2066</v>
      </c>
      <c r="D963" s="76" t="s">
        <v>2196</v>
      </c>
      <c r="E963" s="39" t="s">
        <v>2197</v>
      </c>
      <c r="F963" s="37" t="s">
        <v>2202</v>
      </c>
      <c r="G963" s="58">
        <v>36.0</v>
      </c>
      <c r="H963" s="58">
        <v>48.0</v>
      </c>
      <c r="I963" s="14" t="str">
        <f t="shared" si="3"/>
        <v>PSTac324</v>
      </c>
      <c r="J963" s="7">
        <v>324.0</v>
      </c>
      <c r="L963" s="20"/>
      <c r="T963" s="18" t="s">
        <v>2203</v>
      </c>
    </row>
    <row r="964">
      <c r="A964" s="19" t="s">
        <v>19</v>
      </c>
      <c r="B964" s="7" t="s">
        <v>1500</v>
      </c>
      <c r="C964" s="7" t="s">
        <v>2066</v>
      </c>
      <c r="D964" s="76" t="s">
        <v>2196</v>
      </c>
      <c r="E964" s="39" t="s">
        <v>2197</v>
      </c>
      <c r="F964" s="37" t="s">
        <v>2204</v>
      </c>
      <c r="G964" s="58">
        <v>36.0</v>
      </c>
      <c r="H964" s="58">
        <v>48.0</v>
      </c>
      <c r="I964" s="14" t="str">
        <f t="shared" si="3"/>
        <v>PSTac325</v>
      </c>
      <c r="J964" s="7">
        <v>325.0</v>
      </c>
      <c r="L964" s="20"/>
      <c r="T964" s="18" t="s">
        <v>2205</v>
      </c>
    </row>
    <row r="965">
      <c r="A965" s="19" t="s">
        <v>19</v>
      </c>
      <c r="B965" s="7" t="s">
        <v>1500</v>
      </c>
      <c r="C965" s="7" t="s">
        <v>2066</v>
      </c>
      <c r="D965" s="7" t="s">
        <v>2196</v>
      </c>
      <c r="E965" s="39" t="s">
        <v>2197</v>
      </c>
      <c r="F965" s="37" t="s">
        <v>2206</v>
      </c>
      <c r="G965" s="58">
        <v>36.0</v>
      </c>
      <c r="H965" s="58">
        <v>48.0</v>
      </c>
      <c r="I965" s="14" t="str">
        <f t="shared" si="3"/>
        <v>PSTac326</v>
      </c>
      <c r="J965" s="7">
        <v>326.0</v>
      </c>
      <c r="L965" s="20"/>
      <c r="T965" s="18" t="s">
        <v>2207</v>
      </c>
    </row>
    <row r="966">
      <c r="A966" s="19" t="s">
        <v>19</v>
      </c>
      <c r="B966" s="7" t="s">
        <v>1500</v>
      </c>
      <c r="C966" s="7" t="s">
        <v>2066</v>
      </c>
      <c r="D966" s="7" t="s">
        <v>2196</v>
      </c>
      <c r="E966" s="39" t="s">
        <v>2197</v>
      </c>
      <c r="F966" s="37" t="s">
        <v>2208</v>
      </c>
      <c r="G966" s="58">
        <v>24.0</v>
      </c>
      <c r="H966" s="58">
        <v>36.0</v>
      </c>
      <c r="I966" s="14" t="str">
        <f t="shared" si="3"/>
        <v>PSTac327</v>
      </c>
      <c r="J966" s="7">
        <v>327.0</v>
      </c>
      <c r="L966" s="20"/>
      <c r="T966" s="18" t="s">
        <v>2209</v>
      </c>
    </row>
    <row r="967">
      <c r="A967" s="19" t="s">
        <v>19</v>
      </c>
      <c r="B967" s="7" t="s">
        <v>1500</v>
      </c>
      <c r="C967" s="7" t="s">
        <v>2066</v>
      </c>
      <c r="D967" s="7" t="s">
        <v>2196</v>
      </c>
      <c r="E967" s="39" t="s">
        <v>2197</v>
      </c>
      <c r="F967" s="37" t="s">
        <v>2210</v>
      </c>
      <c r="G967" s="58">
        <v>36.0</v>
      </c>
      <c r="H967" s="58">
        <v>48.0</v>
      </c>
      <c r="I967" s="14" t="str">
        <f t="shared" si="3"/>
        <v>PSTac328</v>
      </c>
      <c r="J967" s="7">
        <v>328.0</v>
      </c>
      <c r="L967" s="20"/>
      <c r="T967" s="18" t="s">
        <v>2211</v>
      </c>
    </row>
    <row r="968">
      <c r="A968" s="19" t="s">
        <v>19</v>
      </c>
      <c r="B968" s="7" t="s">
        <v>1500</v>
      </c>
      <c r="C968" s="7" t="s">
        <v>2066</v>
      </c>
      <c r="D968" s="7" t="s">
        <v>2196</v>
      </c>
      <c r="E968" s="39" t="s">
        <v>2197</v>
      </c>
      <c r="F968" s="37" t="s">
        <v>2212</v>
      </c>
      <c r="G968" s="58">
        <v>24.0</v>
      </c>
      <c r="H968" s="58">
        <v>36.0</v>
      </c>
      <c r="I968" s="14" t="str">
        <f t="shared" si="3"/>
        <v>PSTac329</v>
      </c>
      <c r="J968" s="7">
        <v>329.0</v>
      </c>
      <c r="L968" s="20"/>
      <c r="T968" s="18" t="s">
        <v>2213</v>
      </c>
    </row>
    <row r="969">
      <c r="A969" s="19" t="s">
        <v>19</v>
      </c>
      <c r="B969" s="7" t="s">
        <v>1500</v>
      </c>
      <c r="C969" s="7" t="s">
        <v>2066</v>
      </c>
      <c r="D969" s="7" t="s">
        <v>2196</v>
      </c>
      <c r="E969" s="39" t="s">
        <v>2197</v>
      </c>
      <c r="F969" s="37" t="s">
        <v>2214</v>
      </c>
      <c r="G969" s="58">
        <v>36.0</v>
      </c>
      <c r="H969" s="58">
        <v>48.0</v>
      </c>
      <c r="I969" s="14" t="str">
        <f t="shared" si="3"/>
        <v>PSTac330</v>
      </c>
      <c r="J969" s="7">
        <v>330.0</v>
      </c>
      <c r="L969" s="20"/>
      <c r="T969" s="18" t="s">
        <v>2215</v>
      </c>
    </row>
    <row r="970">
      <c r="A970" s="19" t="s">
        <v>19</v>
      </c>
      <c r="B970" s="7" t="s">
        <v>1500</v>
      </c>
      <c r="C970" s="7" t="s">
        <v>2066</v>
      </c>
      <c r="D970" s="7" t="s">
        <v>2196</v>
      </c>
      <c r="E970" s="39" t="s">
        <v>2197</v>
      </c>
      <c r="F970" s="37" t="s">
        <v>2216</v>
      </c>
      <c r="G970" s="58">
        <v>36.0</v>
      </c>
      <c r="H970" s="58">
        <v>48.0</v>
      </c>
      <c r="I970" s="14" t="str">
        <f t="shared" si="3"/>
        <v>PSTac331</v>
      </c>
      <c r="J970" s="7">
        <v>331.0</v>
      </c>
      <c r="L970" s="20"/>
      <c r="T970" s="18" t="s">
        <v>2217</v>
      </c>
    </row>
    <row r="971">
      <c r="A971" s="19" t="s">
        <v>19</v>
      </c>
      <c r="B971" s="7" t="s">
        <v>1500</v>
      </c>
      <c r="C971" s="7" t="s">
        <v>2066</v>
      </c>
      <c r="D971" s="7" t="s">
        <v>2196</v>
      </c>
      <c r="E971" s="39" t="s">
        <v>2197</v>
      </c>
      <c r="F971" s="37" t="s">
        <v>2218</v>
      </c>
      <c r="G971" s="58">
        <v>48.0</v>
      </c>
      <c r="H971" s="58">
        <v>60.0</v>
      </c>
      <c r="I971" s="14" t="str">
        <f t="shared" si="3"/>
        <v>PSTac332</v>
      </c>
      <c r="J971" s="7">
        <v>332.0</v>
      </c>
      <c r="L971" s="20"/>
      <c r="T971" s="18" t="s">
        <v>2219</v>
      </c>
    </row>
    <row r="972">
      <c r="A972" s="19" t="s">
        <v>19</v>
      </c>
      <c r="B972" s="7" t="s">
        <v>1500</v>
      </c>
      <c r="C972" s="7" t="s">
        <v>2066</v>
      </c>
      <c r="D972" s="7" t="s">
        <v>2196</v>
      </c>
      <c r="E972" s="39" t="s">
        <v>2197</v>
      </c>
      <c r="F972" s="37" t="s">
        <v>2220</v>
      </c>
      <c r="G972" s="58">
        <v>24.0</v>
      </c>
      <c r="H972" s="58">
        <v>36.0</v>
      </c>
      <c r="I972" s="14" t="str">
        <f t="shared" si="3"/>
        <v>PSTac333</v>
      </c>
      <c r="J972" s="7">
        <v>333.0</v>
      </c>
      <c r="L972" s="20"/>
      <c r="T972" s="18" t="s">
        <v>2221</v>
      </c>
    </row>
    <row r="973">
      <c r="A973" s="19" t="s">
        <v>19</v>
      </c>
      <c r="B973" s="7" t="s">
        <v>1500</v>
      </c>
      <c r="C973" s="7" t="s">
        <v>2066</v>
      </c>
      <c r="D973" s="7" t="s">
        <v>2196</v>
      </c>
      <c r="E973" s="39" t="s">
        <v>2197</v>
      </c>
      <c r="F973" s="37" t="s">
        <v>2222</v>
      </c>
      <c r="G973" s="58">
        <v>24.0</v>
      </c>
      <c r="H973" s="58">
        <v>70.0</v>
      </c>
      <c r="I973" s="14" t="str">
        <f t="shared" si="3"/>
        <v>PSTac334</v>
      </c>
      <c r="J973" s="7">
        <v>334.0</v>
      </c>
      <c r="L973" s="20"/>
      <c r="T973" s="18" t="s">
        <v>2223</v>
      </c>
    </row>
    <row r="974">
      <c r="A974" s="19" t="s">
        <v>19</v>
      </c>
      <c r="B974" s="7" t="s">
        <v>1500</v>
      </c>
      <c r="C974" s="7" t="s">
        <v>2066</v>
      </c>
      <c r="D974" s="7" t="s">
        <v>2196</v>
      </c>
      <c r="E974" s="7" t="s">
        <v>2197</v>
      </c>
      <c r="F974" s="37" t="s">
        <v>2224</v>
      </c>
      <c r="G974" s="58">
        <v>24.0</v>
      </c>
      <c r="H974" s="58">
        <v>36.0</v>
      </c>
      <c r="I974" s="14" t="str">
        <f t="shared" si="3"/>
        <v>PSTac335</v>
      </c>
      <c r="J974" s="7">
        <v>335.0</v>
      </c>
      <c r="L974" s="20"/>
      <c r="T974" s="18" t="s">
        <v>2225</v>
      </c>
    </row>
    <row r="975">
      <c r="A975" s="19" t="s">
        <v>19</v>
      </c>
      <c r="B975" s="7" t="s">
        <v>1500</v>
      </c>
      <c r="C975" s="7" t="s">
        <v>2066</v>
      </c>
      <c r="D975" s="7" t="s">
        <v>2196</v>
      </c>
      <c r="E975" s="7" t="s">
        <v>2197</v>
      </c>
      <c r="F975" s="37" t="s">
        <v>2226</v>
      </c>
      <c r="G975" s="58">
        <v>36.0</v>
      </c>
      <c r="H975" s="58">
        <v>48.0</v>
      </c>
      <c r="I975" s="14" t="str">
        <f t="shared" si="3"/>
        <v>PSTac336</v>
      </c>
      <c r="J975" s="7">
        <v>336.0</v>
      </c>
      <c r="L975" s="20"/>
      <c r="T975" s="18" t="s">
        <v>2227</v>
      </c>
    </row>
    <row r="976">
      <c r="A976" s="19" t="s">
        <v>19</v>
      </c>
      <c r="B976" s="7" t="s">
        <v>1500</v>
      </c>
      <c r="C976" s="7" t="s">
        <v>2066</v>
      </c>
      <c r="D976" s="7" t="s">
        <v>2196</v>
      </c>
      <c r="E976" s="7" t="s">
        <v>2197</v>
      </c>
      <c r="F976" s="5" t="s">
        <v>2228</v>
      </c>
      <c r="G976" s="58">
        <v>36.0</v>
      </c>
      <c r="H976" s="58">
        <v>48.0</v>
      </c>
      <c r="I976" s="14" t="str">
        <f t="shared" si="3"/>
        <v>PSTac337</v>
      </c>
      <c r="J976" s="7">
        <v>337.0</v>
      </c>
      <c r="L976" s="20"/>
      <c r="T976" s="18" t="s">
        <v>2229</v>
      </c>
    </row>
    <row r="977">
      <c r="A977" s="19" t="s">
        <v>19</v>
      </c>
      <c r="B977" s="7" t="s">
        <v>1500</v>
      </c>
      <c r="C977" s="7" t="s">
        <v>2066</v>
      </c>
      <c r="D977" s="7" t="s">
        <v>2196</v>
      </c>
      <c r="E977" s="7" t="s">
        <v>2197</v>
      </c>
      <c r="F977" s="5" t="s">
        <v>2230</v>
      </c>
      <c r="G977" s="58">
        <v>24.0</v>
      </c>
      <c r="H977" s="58">
        <v>48.0</v>
      </c>
      <c r="I977" s="14" t="str">
        <f t="shared" si="3"/>
        <v>PSTac338</v>
      </c>
      <c r="J977" s="7">
        <v>338.0</v>
      </c>
      <c r="L977" s="20"/>
      <c r="T977" s="18" t="s">
        <v>2231</v>
      </c>
    </row>
    <row r="978">
      <c r="A978" s="19" t="s">
        <v>19</v>
      </c>
      <c r="B978" s="7" t="s">
        <v>1500</v>
      </c>
      <c r="C978" s="7" t="s">
        <v>2066</v>
      </c>
      <c r="D978" s="7" t="s">
        <v>2196</v>
      </c>
      <c r="E978" s="7" t="s">
        <v>2197</v>
      </c>
      <c r="F978" s="5" t="s">
        <v>2232</v>
      </c>
      <c r="G978" s="58">
        <v>30.0</v>
      </c>
      <c r="H978" s="58">
        <v>60.0</v>
      </c>
      <c r="I978" s="14" t="str">
        <f t="shared" si="3"/>
        <v>PSTac339</v>
      </c>
      <c r="J978" s="7">
        <v>339.0</v>
      </c>
      <c r="L978" s="20"/>
      <c r="T978" s="18" t="s">
        <v>2233</v>
      </c>
    </row>
    <row r="979">
      <c r="A979" s="19" t="s">
        <v>19</v>
      </c>
      <c r="B979" s="7" t="s">
        <v>1500</v>
      </c>
      <c r="C979" s="7" t="s">
        <v>2066</v>
      </c>
      <c r="D979" s="7" t="s">
        <v>2196</v>
      </c>
      <c r="E979" s="7" t="s">
        <v>2197</v>
      </c>
      <c r="F979" s="5" t="s">
        <v>2234</v>
      </c>
      <c r="G979" s="58">
        <v>12.0</v>
      </c>
      <c r="H979" s="58">
        <v>36.0</v>
      </c>
      <c r="I979" s="14" t="str">
        <f t="shared" si="3"/>
        <v>PSTac340</v>
      </c>
      <c r="J979" s="7">
        <v>340.0</v>
      </c>
      <c r="L979" s="20"/>
      <c r="T979" s="18" t="s">
        <v>2235</v>
      </c>
    </row>
    <row r="980">
      <c r="A980" s="19" t="s">
        <v>19</v>
      </c>
      <c r="B980" s="7" t="s">
        <v>1500</v>
      </c>
      <c r="C980" s="7" t="s">
        <v>2066</v>
      </c>
      <c r="D980" s="7" t="s">
        <v>2196</v>
      </c>
      <c r="E980" s="7" t="s">
        <v>2236</v>
      </c>
      <c r="F980" s="5" t="s">
        <v>2237</v>
      </c>
      <c r="G980" s="58">
        <v>12.0</v>
      </c>
      <c r="H980" s="58">
        <v>24.0</v>
      </c>
      <c r="I980" s="14" t="str">
        <f t="shared" si="3"/>
        <v>PSTac341</v>
      </c>
      <c r="J980" s="7">
        <v>341.0</v>
      </c>
      <c r="L980" s="20"/>
      <c r="T980" s="18" t="s">
        <v>2238</v>
      </c>
    </row>
    <row r="981">
      <c r="A981" s="19" t="s">
        <v>19</v>
      </c>
      <c r="B981" s="7" t="s">
        <v>1500</v>
      </c>
      <c r="C981" s="7" t="s">
        <v>2066</v>
      </c>
      <c r="D981" s="7" t="s">
        <v>2196</v>
      </c>
      <c r="E981" s="7" t="s">
        <v>2236</v>
      </c>
      <c r="F981" s="5" t="s">
        <v>2239</v>
      </c>
      <c r="G981" s="58">
        <v>12.0</v>
      </c>
      <c r="H981" s="58">
        <v>26.0</v>
      </c>
      <c r="I981" s="14" t="str">
        <f t="shared" si="3"/>
        <v>PSTac342</v>
      </c>
      <c r="J981" s="7">
        <v>342.0</v>
      </c>
      <c r="L981" s="20"/>
      <c r="T981" s="18" t="s">
        <v>2240</v>
      </c>
    </row>
    <row r="982">
      <c r="A982" s="19" t="s">
        <v>19</v>
      </c>
      <c r="B982" s="7" t="s">
        <v>1500</v>
      </c>
      <c r="C982" s="7" t="s">
        <v>2066</v>
      </c>
      <c r="D982" s="77" t="s">
        <v>2196</v>
      </c>
      <c r="E982" s="7" t="s">
        <v>2236</v>
      </c>
      <c r="F982" s="37" t="s">
        <v>2241</v>
      </c>
      <c r="G982" s="58">
        <v>34.0</v>
      </c>
      <c r="H982" s="58">
        <v>48.0</v>
      </c>
      <c r="I982" s="14" t="str">
        <f t="shared" si="3"/>
        <v>PSTac343</v>
      </c>
      <c r="J982" s="7">
        <v>343.0</v>
      </c>
      <c r="L982" s="20"/>
      <c r="T982" s="18" t="s">
        <v>2242</v>
      </c>
    </row>
    <row r="983">
      <c r="A983" s="19" t="s">
        <v>19</v>
      </c>
      <c r="B983" s="7" t="s">
        <v>1500</v>
      </c>
      <c r="C983" s="7" t="s">
        <v>2066</v>
      </c>
      <c r="D983" s="7" t="s">
        <v>2196</v>
      </c>
      <c r="E983" s="7" t="s">
        <v>2236</v>
      </c>
      <c r="F983" s="37" t="s">
        <v>2243</v>
      </c>
      <c r="G983" s="58">
        <v>34.0</v>
      </c>
      <c r="H983" s="58">
        <v>48.0</v>
      </c>
      <c r="I983" s="14" t="str">
        <f t="shared" si="3"/>
        <v>PSTac344</v>
      </c>
      <c r="J983" s="7">
        <v>344.0</v>
      </c>
      <c r="L983" s="20"/>
      <c r="T983" s="18" t="s">
        <v>2244</v>
      </c>
    </row>
    <row r="984">
      <c r="A984" s="19" t="s">
        <v>19</v>
      </c>
      <c r="B984" s="7" t="s">
        <v>1500</v>
      </c>
      <c r="C984" s="7" t="s">
        <v>2066</v>
      </c>
      <c r="D984" s="7" t="s">
        <v>2196</v>
      </c>
      <c r="E984" s="7" t="s">
        <v>2236</v>
      </c>
      <c r="F984" s="37" t="s">
        <v>2245</v>
      </c>
      <c r="G984" s="58">
        <v>40.0</v>
      </c>
      <c r="H984" s="58">
        <v>50.0</v>
      </c>
      <c r="I984" s="14" t="str">
        <f t="shared" si="3"/>
        <v>PSTac345</v>
      </c>
      <c r="J984" s="7">
        <v>345.0</v>
      </c>
      <c r="L984" s="20"/>
      <c r="T984" s="18" t="s">
        <v>2246</v>
      </c>
    </row>
    <row r="985">
      <c r="A985" s="19" t="s">
        <v>19</v>
      </c>
      <c r="B985" s="7" t="s">
        <v>1500</v>
      </c>
      <c r="C985" s="7" t="s">
        <v>2066</v>
      </c>
      <c r="D985" s="7" t="s">
        <v>2196</v>
      </c>
      <c r="E985" s="7" t="s">
        <v>2236</v>
      </c>
      <c r="F985" s="37" t="s">
        <v>2247</v>
      </c>
      <c r="G985" s="58">
        <v>48.0</v>
      </c>
      <c r="H985" s="58">
        <v>60.0</v>
      </c>
      <c r="I985" s="14" t="str">
        <f t="shared" si="3"/>
        <v>PSTac346</v>
      </c>
      <c r="J985" s="7">
        <v>346.0</v>
      </c>
      <c r="L985" s="20"/>
      <c r="T985" s="18" t="s">
        <v>2248</v>
      </c>
    </row>
    <row r="986">
      <c r="A986" s="19" t="s">
        <v>19</v>
      </c>
      <c r="B986" s="7" t="s">
        <v>1500</v>
      </c>
      <c r="C986" s="7" t="s">
        <v>2066</v>
      </c>
      <c r="D986" s="7" t="s">
        <v>2196</v>
      </c>
      <c r="E986" s="7" t="s">
        <v>2236</v>
      </c>
      <c r="F986" s="37" t="s">
        <v>2249</v>
      </c>
      <c r="G986" s="58">
        <v>40.0</v>
      </c>
      <c r="H986" s="58">
        <v>50.0</v>
      </c>
      <c r="I986" s="14" t="str">
        <f t="shared" si="3"/>
        <v>PSTac347</v>
      </c>
      <c r="J986" s="7">
        <v>347.0</v>
      </c>
      <c r="L986" s="20"/>
      <c r="T986" s="18" t="s">
        <v>2250</v>
      </c>
    </row>
    <row r="987">
      <c r="A987" s="19" t="s">
        <v>19</v>
      </c>
      <c r="B987" s="7" t="s">
        <v>1500</v>
      </c>
      <c r="C987" s="7" t="s">
        <v>2066</v>
      </c>
      <c r="D987" s="7" t="s">
        <v>2196</v>
      </c>
      <c r="E987" s="7" t="s">
        <v>2251</v>
      </c>
      <c r="F987" s="37" t="s">
        <v>2252</v>
      </c>
      <c r="G987" s="58">
        <v>36.0</v>
      </c>
      <c r="H987" s="58">
        <v>48.0</v>
      </c>
      <c r="I987" s="14" t="str">
        <f t="shared" si="3"/>
        <v>PSTac348</v>
      </c>
      <c r="J987" s="7">
        <v>348.0</v>
      </c>
      <c r="L987" s="20"/>
      <c r="T987" s="18" t="s">
        <v>2253</v>
      </c>
    </row>
    <row r="988">
      <c r="A988" s="19" t="s">
        <v>19</v>
      </c>
      <c r="B988" s="7" t="s">
        <v>1500</v>
      </c>
      <c r="C988" s="7" t="s">
        <v>2066</v>
      </c>
      <c r="D988" s="7" t="s">
        <v>2196</v>
      </c>
      <c r="E988" s="7" t="s">
        <v>2251</v>
      </c>
      <c r="F988" s="37" t="s">
        <v>2254</v>
      </c>
      <c r="G988" s="58">
        <v>36.0</v>
      </c>
      <c r="H988" s="58">
        <v>48.0</v>
      </c>
      <c r="I988" s="14" t="str">
        <f t="shared" si="3"/>
        <v>PSTac349</v>
      </c>
      <c r="J988" s="7">
        <v>349.0</v>
      </c>
      <c r="L988" s="20"/>
      <c r="T988" s="18" t="s">
        <v>2255</v>
      </c>
    </row>
    <row r="989">
      <c r="A989" s="19" t="s">
        <v>19</v>
      </c>
      <c r="B989" s="7" t="s">
        <v>1500</v>
      </c>
      <c r="C989" s="7" t="s">
        <v>2066</v>
      </c>
      <c r="D989" s="7" t="s">
        <v>2196</v>
      </c>
      <c r="E989" s="7" t="s">
        <v>2251</v>
      </c>
      <c r="F989" s="37" t="s">
        <v>2256</v>
      </c>
      <c r="G989" s="58">
        <v>36.0</v>
      </c>
      <c r="H989" s="58">
        <v>48.0</v>
      </c>
      <c r="I989" s="14" t="str">
        <f t="shared" si="3"/>
        <v>PSTac350</v>
      </c>
      <c r="J989" s="7">
        <v>350.0</v>
      </c>
      <c r="L989" s="20"/>
      <c r="T989" s="18" t="s">
        <v>2257</v>
      </c>
    </row>
    <row r="990">
      <c r="A990" s="19" t="s">
        <v>19</v>
      </c>
      <c r="B990" s="7" t="s">
        <v>1500</v>
      </c>
      <c r="C990" s="7" t="s">
        <v>2066</v>
      </c>
      <c r="D990" s="7" t="s">
        <v>2196</v>
      </c>
      <c r="E990" s="39" t="s">
        <v>2197</v>
      </c>
      <c r="F990" s="37" t="s">
        <v>2258</v>
      </c>
      <c r="G990" s="58">
        <v>36.0</v>
      </c>
      <c r="H990" s="58">
        <v>60.0</v>
      </c>
      <c r="I990" s="14" t="str">
        <f t="shared" si="3"/>
        <v>PSTac351</v>
      </c>
      <c r="J990" s="7">
        <v>351.0</v>
      </c>
      <c r="L990" s="20"/>
      <c r="T990" s="18" t="s">
        <v>2259</v>
      </c>
    </row>
    <row r="991">
      <c r="A991" s="19" t="s">
        <v>19</v>
      </c>
      <c r="B991" s="7" t="s">
        <v>1500</v>
      </c>
      <c r="C991" s="7" t="s">
        <v>2066</v>
      </c>
      <c r="D991" s="39" t="s">
        <v>2260</v>
      </c>
      <c r="E991" s="7" t="s">
        <v>844</v>
      </c>
      <c r="F991" s="37" t="s">
        <v>2261</v>
      </c>
      <c r="G991" s="58">
        <v>12.0</v>
      </c>
      <c r="H991" s="58">
        <v>36.0</v>
      </c>
      <c r="I991" s="14" t="str">
        <f t="shared" si="3"/>
        <v>PSTas352</v>
      </c>
      <c r="J991" s="7">
        <v>352.0</v>
      </c>
      <c r="L991" s="20"/>
      <c r="T991" s="18" t="s">
        <v>2262</v>
      </c>
    </row>
    <row r="992">
      <c r="A992" s="19" t="s">
        <v>19</v>
      </c>
      <c r="B992" s="7" t="s">
        <v>1500</v>
      </c>
      <c r="C992" s="7" t="s">
        <v>2066</v>
      </c>
      <c r="D992" s="39" t="s">
        <v>2260</v>
      </c>
      <c r="E992" s="7" t="s">
        <v>844</v>
      </c>
      <c r="F992" s="37" t="s">
        <v>2263</v>
      </c>
      <c r="G992" s="58">
        <v>24.0</v>
      </c>
      <c r="H992" s="58">
        <v>36.0</v>
      </c>
      <c r="I992" s="14" t="str">
        <f t="shared" si="3"/>
        <v>PSTas353</v>
      </c>
      <c r="J992" s="7">
        <v>353.0</v>
      </c>
      <c r="L992" s="20"/>
      <c r="T992" s="18" t="s">
        <v>2264</v>
      </c>
    </row>
    <row r="993">
      <c r="A993" s="19" t="s">
        <v>19</v>
      </c>
      <c r="B993" s="7" t="s">
        <v>1500</v>
      </c>
      <c r="C993" s="7" t="s">
        <v>2066</v>
      </c>
      <c r="D993" s="39" t="s">
        <v>2260</v>
      </c>
      <c r="E993" s="7" t="s">
        <v>844</v>
      </c>
      <c r="F993" s="37" t="s">
        <v>2265</v>
      </c>
      <c r="G993" s="58">
        <v>18.0</v>
      </c>
      <c r="H993" s="58">
        <v>36.0</v>
      </c>
      <c r="I993" s="14" t="str">
        <f t="shared" si="3"/>
        <v>PSTas354</v>
      </c>
      <c r="J993" s="7">
        <v>354.0</v>
      </c>
      <c r="L993" s="20"/>
      <c r="T993" s="18" t="s">
        <v>2266</v>
      </c>
    </row>
    <row r="994">
      <c r="A994" s="19" t="s">
        <v>19</v>
      </c>
      <c r="B994" s="7" t="s">
        <v>1500</v>
      </c>
      <c r="C994" s="7" t="s">
        <v>2066</v>
      </c>
      <c r="D994" s="39" t="s">
        <v>2260</v>
      </c>
      <c r="E994" s="7" t="s">
        <v>844</v>
      </c>
      <c r="F994" s="37" t="s">
        <v>2267</v>
      </c>
      <c r="G994" s="58">
        <v>24.0</v>
      </c>
      <c r="H994" s="58">
        <v>36.0</v>
      </c>
      <c r="I994" s="14" t="str">
        <f t="shared" si="3"/>
        <v>PSTas355</v>
      </c>
      <c r="J994" s="7">
        <v>355.0</v>
      </c>
      <c r="L994" s="20"/>
      <c r="T994" s="18" t="s">
        <v>2268</v>
      </c>
    </row>
    <row r="995">
      <c r="A995" s="19" t="s">
        <v>19</v>
      </c>
      <c r="B995" s="7" t="s">
        <v>1500</v>
      </c>
      <c r="C995" s="7" t="s">
        <v>2066</v>
      </c>
      <c r="D995" s="39" t="s">
        <v>2260</v>
      </c>
      <c r="E995" s="7" t="s">
        <v>844</v>
      </c>
      <c r="F995" s="37" t="s">
        <v>2269</v>
      </c>
      <c r="G995" s="58">
        <v>18.0</v>
      </c>
      <c r="H995" s="58">
        <v>36.0</v>
      </c>
      <c r="I995" s="14" t="str">
        <f t="shared" si="3"/>
        <v>PSTas356</v>
      </c>
      <c r="J995" s="7">
        <v>356.0</v>
      </c>
      <c r="L995" s="20"/>
      <c r="T995" s="18" t="s">
        <v>2270</v>
      </c>
    </row>
    <row r="996">
      <c r="A996" s="19" t="s">
        <v>19</v>
      </c>
      <c r="B996" s="7" t="s">
        <v>1500</v>
      </c>
      <c r="C996" s="7" t="s">
        <v>2066</v>
      </c>
      <c r="D996" s="39" t="s">
        <v>2260</v>
      </c>
      <c r="E996" s="7" t="s">
        <v>844</v>
      </c>
      <c r="F996" s="37" t="s">
        <v>2271</v>
      </c>
      <c r="G996" s="58">
        <v>24.0</v>
      </c>
      <c r="H996" s="58">
        <v>36.0</v>
      </c>
      <c r="I996" s="14" t="str">
        <f t="shared" si="3"/>
        <v>PSTas357</v>
      </c>
      <c r="J996" s="7">
        <v>357.0</v>
      </c>
      <c r="L996" s="20"/>
      <c r="T996" s="18" t="s">
        <v>2272</v>
      </c>
    </row>
    <row r="997">
      <c r="A997" s="19" t="s">
        <v>19</v>
      </c>
      <c r="B997" s="7" t="s">
        <v>1500</v>
      </c>
      <c r="C997" s="7" t="s">
        <v>2066</v>
      </c>
      <c r="D997" s="39" t="s">
        <v>2260</v>
      </c>
      <c r="E997" s="7" t="s">
        <v>844</v>
      </c>
      <c r="F997" s="37" t="s">
        <v>2273</v>
      </c>
      <c r="G997" s="58">
        <v>30.0</v>
      </c>
      <c r="H997" s="58">
        <v>42.0</v>
      </c>
      <c r="I997" s="14" t="str">
        <f t="shared" si="3"/>
        <v>PSTas358</v>
      </c>
      <c r="J997" s="7">
        <v>358.0</v>
      </c>
      <c r="L997" s="20"/>
      <c r="T997" s="18" t="s">
        <v>2274</v>
      </c>
    </row>
    <row r="998">
      <c r="A998" s="19" t="s">
        <v>19</v>
      </c>
      <c r="B998" s="7" t="s">
        <v>1500</v>
      </c>
      <c r="C998" s="7" t="s">
        <v>2066</v>
      </c>
      <c r="D998" s="39" t="s">
        <v>2260</v>
      </c>
      <c r="E998" s="7" t="s">
        <v>844</v>
      </c>
      <c r="F998" s="37" t="s">
        <v>2275</v>
      </c>
      <c r="G998" s="58">
        <v>30.0</v>
      </c>
      <c r="H998" s="58">
        <v>42.0</v>
      </c>
      <c r="I998" s="14" t="str">
        <f t="shared" si="3"/>
        <v>PSTas359</v>
      </c>
      <c r="J998" s="7">
        <v>359.0</v>
      </c>
      <c r="L998" s="20"/>
      <c r="T998" s="18" t="s">
        <v>2276</v>
      </c>
    </row>
    <row r="999">
      <c r="A999" s="19" t="s">
        <v>19</v>
      </c>
      <c r="B999" s="7" t="s">
        <v>1500</v>
      </c>
      <c r="C999" s="7" t="s">
        <v>2066</v>
      </c>
      <c r="D999" s="39" t="s">
        <v>2260</v>
      </c>
      <c r="E999" s="7" t="s">
        <v>844</v>
      </c>
      <c r="F999" s="37" t="s">
        <v>2277</v>
      </c>
      <c r="G999" s="58">
        <v>24.0</v>
      </c>
      <c r="H999" s="58">
        <v>42.0</v>
      </c>
      <c r="I999" s="14" t="str">
        <f t="shared" si="3"/>
        <v>PSTas360</v>
      </c>
      <c r="J999" s="7">
        <v>360.0</v>
      </c>
      <c r="L999" s="20"/>
      <c r="T999" s="18" t="s">
        <v>2278</v>
      </c>
    </row>
    <row r="1000">
      <c r="A1000" s="19" t="s">
        <v>19</v>
      </c>
      <c r="B1000" s="7" t="s">
        <v>1500</v>
      </c>
      <c r="C1000" s="7" t="s">
        <v>2066</v>
      </c>
      <c r="D1000" s="39" t="s">
        <v>2260</v>
      </c>
      <c r="E1000" s="7" t="s">
        <v>844</v>
      </c>
      <c r="F1000" s="37" t="s">
        <v>2279</v>
      </c>
      <c r="G1000" s="58">
        <v>30.0</v>
      </c>
      <c r="H1000" s="58">
        <v>42.0</v>
      </c>
      <c r="I1000" s="14" t="str">
        <f t="shared" si="3"/>
        <v>PSTas361</v>
      </c>
      <c r="J1000" s="7">
        <v>361.0</v>
      </c>
      <c r="L1000" s="20"/>
      <c r="T1000" s="18" t="s">
        <v>2280</v>
      </c>
    </row>
    <row r="1001">
      <c r="A1001" s="19" t="s">
        <v>19</v>
      </c>
      <c r="B1001" s="7" t="s">
        <v>1500</v>
      </c>
      <c r="C1001" s="7" t="s">
        <v>2066</v>
      </c>
      <c r="D1001" s="39" t="s">
        <v>2260</v>
      </c>
      <c r="E1001" s="7" t="s">
        <v>844</v>
      </c>
      <c r="F1001" s="37" t="s">
        <v>2281</v>
      </c>
      <c r="G1001" s="58">
        <v>24.0</v>
      </c>
      <c r="H1001" s="58">
        <v>42.0</v>
      </c>
      <c r="I1001" s="14" t="str">
        <f t="shared" si="3"/>
        <v>PSTas362</v>
      </c>
      <c r="J1001" s="7">
        <v>362.0</v>
      </c>
      <c r="L1001" s="20"/>
      <c r="T1001" s="18" t="s">
        <v>2282</v>
      </c>
    </row>
    <row r="1002">
      <c r="A1002" s="19" t="s">
        <v>19</v>
      </c>
      <c r="B1002" s="7" t="s">
        <v>1500</v>
      </c>
      <c r="C1002" s="7" t="s">
        <v>2066</v>
      </c>
      <c r="D1002" s="39" t="s">
        <v>2260</v>
      </c>
      <c r="E1002" s="7" t="s">
        <v>844</v>
      </c>
      <c r="F1002" s="37" t="s">
        <v>2283</v>
      </c>
      <c r="G1002" s="58">
        <v>36.0</v>
      </c>
      <c r="H1002" s="58">
        <v>42.0</v>
      </c>
      <c r="I1002" s="14" t="str">
        <f t="shared" si="3"/>
        <v>PSTas363</v>
      </c>
      <c r="J1002" s="7">
        <v>363.0</v>
      </c>
      <c r="L1002" s="20"/>
      <c r="T1002" s="18" t="s">
        <v>2284</v>
      </c>
    </row>
    <row r="1003">
      <c r="A1003" s="19" t="s">
        <v>19</v>
      </c>
      <c r="B1003" s="7" t="s">
        <v>1500</v>
      </c>
      <c r="C1003" s="7" t="s">
        <v>2066</v>
      </c>
      <c r="D1003" s="7" t="s">
        <v>2260</v>
      </c>
      <c r="E1003" s="7" t="s">
        <v>844</v>
      </c>
      <c r="F1003" s="37" t="s">
        <v>2285</v>
      </c>
      <c r="G1003" s="58">
        <v>24.0</v>
      </c>
      <c r="H1003" s="58">
        <v>48.0</v>
      </c>
      <c r="I1003" s="14" t="str">
        <f t="shared" si="3"/>
        <v>PSTas364</v>
      </c>
      <c r="J1003" s="7">
        <v>364.0</v>
      </c>
      <c r="L1003" s="20"/>
      <c r="T1003" s="18" t="s">
        <v>2286</v>
      </c>
    </row>
    <row r="1004">
      <c r="A1004" s="19" t="s">
        <v>19</v>
      </c>
      <c r="B1004" s="7" t="s">
        <v>1500</v>
      </c>
      <c r="C1004" s="7" t="s">
        <v>2066</v>
      </c>
      <c r="D1004" s="7" t="s">
        <v>2260</v>
      </c>
      <c r="E1004" s="7" t="s">
        <v>844</v>
      </c>
      <c r="F1004" s="37" t="s">
        <v>2287</v>
      </c>
      <c r="G1004" s="58">
        <v>24.0</v>
      </c>
      <c r="H1004" s="58">
        <v>48.0</v>
      </c>
      <c r="I1004" s="14" t="str">
        <f t="shared" si="3"/>
        <v>PSTas365</v>
      </c>
      <c r="J1004" s="7">
        <v>365.0</v>
      </c>
      <c r="L1004" s="20"/>
      <c r="T1004" s="18" t="s">
        <v>2288</v>
      </c>
    </row>
    <row r="1005">
      <c r="A1005" s="19" t="s">
        <v>19</v>
      </c>
      <c r="B1005" s="7" t="s">
        <v>1500</v>
      </c>
      <c r="C1005" s="7" t="s">
        <v>2066</v>
      </c>
      <c r="D1005" s="7" t="s">
        <v>2289</v>
      </c>
      <c r="E1005" s="7" t="s">
        <v>844</v>
      </c>
      <c r="F1005" s="37" t="s">
        <v>2290</v>
      </c>
      <c r="G1005" s="58">
        <v>24.0</v>
      </c>
      <c r="H1005" s="58">
        <v>48.0</v>
      </c>
      <c r="I1005" s="14" t="str">
        <f t="shared" si="3"/>
        <v>PSSme366</v>
      </c>
      <c r="J1005" s="7">
        <v>366.0</v>
      </c>
      <c r="L1005" s="20"/>
      <c r="T1005" s="18" t="s">
        <v>2291</v>
      </c>
    </row>
    <row r="1006">
      <c r="A1006" s="19" t="s">
        <v>19</v>
      </c>
      <c r="B1006" s="7" t="s">
        <v>1500</v>
      </c>
      <c r="C1006" s="7" t="s">
        <v>2066</v>
      </c>
      <c r="D1006" s="7" t="s">
        <v>2289</v>
      </c>
      <c r="E1006" s="7" t="s">
        <v>844</v>
      </c>
      <c r="F1006" s="37" t="s">
        <v>2292</v>
      </c>
      <c r="G1006" s="58">
        <v>30.0</v>
      </c>
      <c r="H1006" s="58">
        <v>48.0</v>
      </c>
      <c r="I1006" s="14" t="str">
        <f t="shared" si="3"/>
        <v>PSSme367</v>
      </c>
      <c r="J1006" s="7">
        <v>367.0</v>
      </c>
      <c r="L1006" s="20"/>
      <c r="T1006" s="18" t="s">
        <v>2293</v>
      </c>
    </row>
    <row r="1007">
      <c r="A1007" s="19" t="s">
        <v>19</v>
      </c>
      <c r="B1007" s="7" t="s">
        <v>1500</v>
      </c>
      <c r="C1007" s="7" t="s">
        <v>2066</v>
      </c>
      <c r="D1007" s="7" t="s">
        <v>2289</v>
      </c>
      <c r="E1007" s="7" t="s">
        <v>844</v>
      </c>
      <c r="F1007" s="37" t="s">
        <v>2294</v>
      </c>
      <c r="G1007" s="58">
        <v>18.0</v>
      </c>
      <c r="H1007" s="58">
        <v>36.0</v>
      </c>
      <c r="I1007" s="14" t="str">
        <f t="shared" si="3"/>
        <v>PSSme368</v>
      </c>
      <c r="J1007" s="7">
        <v>368.0</v>
      </c>
      <c r="L1007" s="20"/>
      <c r="T1007" s="18" t="s">
        <v>2295</v>
      </c>
    </row>
    <row r="1008">
      <c r="A1008" s="19" t="s">
        <v>19</v>
      </c>
      <c r="B1008" s="7" t="s">
        <v>1500</v>
      </c>
      <c r="C1008" s="7" t="s">
        <v>2066</v>
      </c>
      <c r="D1008" s="7" t="s">
        <v>2289</v>
      </c>
      <c r="E1008" s="7" t="s">
        <v>844</v>
      </c>
      <c r="F1008" s="37" t="s">
        <v>2296</v>
      </c>
      <c r="G1008" s="58">
        <v>24.0</v>
      </c>
      <c r="H1008" s="58">
        <v>36.0</v>
      </c>
      <c r="I1008" s="14" t="str">
        <f t="shared" si="3"/>
        <v>PSSme369</v>
      </c>
      <c r="J1008" s="7">
        <v>369.0</v>
      </c>
      <c r="L1008" s="20"/>
      <c r="T1008" s="18" t="s">
        <v>2297</v>
      </c>
    </row>
    <row r="1009">
      <c r="A1009" s="19" t="s">
        <v>19</v>
      </c>
      <c r="B1009" s="7" t="s">
        <v>1500</v>
      </c>
      <c r="C1009" s="7" t="s">
        <v>2066</v>
      </c>
      <c r="D1009" s="7" t="s">
        <v>2289</v>
      </c>
      <c r="E1009" s="7" t="s">
        <v>844</v>
      </c>
      <c r="F1009" s="37" t="s">
        <v>2298</v>
      </c>
      <c r="G1009" s="58">
        <v>48.0</v>
      </c>
      <c r="H1009" s="58">
        <v>60.0</v>
      </c>
      <c r="I1009" s="14" t="str">
        <f t="shared" si="3"/>
        <v>PSSme370</v>
      </c>
      <c r="J1009" s="7">
        <v>370.0</v>
      </c>
      <c r="L1009" s="20"/>
      <c r="T1009" s="18" t="s">
        <v>2299</v>
      </c>
    </row>
    <row r="1010">
      <c r="A1010" s="19" t="s">
        <v>19</v>
      </c>
      <c r="B1010" s="7" t="s">
        <v>1500</v>
      </c>
      <c r="C1010" s="7" t="s">
        <v>2066</v>
      </c>
      <c r="D1010" s="7" t="s">
        <v>2289</v>
      </c>
      <c r="E1010" s="7" t="s">
        <v>844</v>
      </c>
      <c r="F1010" s="5" t="s">
        <v>2300</v>
      </c>
      <c r="G1010" s="58">
        <v>48.0</v>
      </c>
      <c r="H1010" s="58">
        <v>60.0</v>
      </c>
      <c r="I1010" s="14" t="str">
        <f t="shared" si="3"/>
        <v>PSSme371</v>
      </c>
      <c r="J1010" s="7">
        <v>371.0</v>
      </c>
      <c r="L1010" s="20"/>
      <c r="T1010" s="18" t="s">
        <v>2301</v>
      </c>
    </row>
    <row r="1011">
      <c r="A1011" s="19" t="s">
        <v>19</v>
      </c>
      <c r="B1011" s="7" t="s">
        <v>1500</v>
      </c>
      <c r="C1011" s="7" t="s">
        <v>2066</v>
      </c>
      <c r="D1011" s="7" t="s">
        <v>2289</v>
      </c>
      <c r="E1011" s="7" t="s">
        <v>844</v>
      </c>
      <c r="F1011" s="5" t="s">
        <v>2302</v>
      </c>
      <c r="G1011" s="58">
        <v>48.0</v>
      </c>
      <c r="H1011" s="58">
        <v>60.0</v>
      </c>
      <c r="I1011" s="14" t="str">
        <f t="shared" si="3"/>
        <v>PSSme372</v>
      </c>
      <c r="J1011" s="7">
        <v>372.0</v>
      </c>
      <c r="L1011" s="20"/>
      <c r="T1011" s="18" t="s">
        <v>2303</v>
      </c>
    </row>
    <row r="1012">
      <c r="A1012" s="19" t="s">
        <v>19</v>
      </c>
      <c r="B1012" s="7" t="s">
        <v>1500</v>
      </c>
      <c r="C1012" s="7" t="s">
        <v>2066</v>
      </c>
      <c r="D1012" s="7" t="s">
        <v>2289</v>
      </c>
      <c r="E1012" s="7" t="s">
        <v>844</v>
      </c>
      <c r="F1012" s="37" t="s">
        <v>2304</v>
      </c>
      <c r="G1012" s="58">
        <v>48.0</v>
      </c>
      <c r="H1012" s="58">
        <v>60.0</v>
      </c>
      <c r="I1012" s="14" t="str">
        <f t="shared" si="3"/>
        <v>PSSme373</v>
      </c>
      <c r="J1012" s="7">
        <v>373.0</v>
      </c>
      <c r="L1012" s="20"/>
      <c r="T1012" s="18" t="s">
        <v>2305</v>
      </c>
    </row>
    <row r="1013">
      <c r="A1013" s="19" t="s">
        <v>19</v>
      </c>
      <c r="B1013" s="35" t="s">
        <v>1500</v>
      </c>
      <c r="C1013" s="11" t="s">
        <v>1501</v>
      </c>
      <c r="D1013" s="35" t="s">
        <v>1585</v>
      </c>
      <c r="E1013" s="78" t="s">
        <v>1586</v>
      </c>
      <c r="F1013" s="7"/>
      <c r="G1013" s="58">
        <v>36.0</v>
      </c>
      <c r="H1013" s="58">
        <v>48.0</v>
      </c>
      <c r="I1013" s="14" t="str">
        <f t="shared" si="3"/>
        <v>PMFin374</v>
      </c>
      <c r="J1013" s="7">
        <v>374.0</v>
      </c>
      <c r="L1013" s="20"/>
      <c r="T1013" s="18" t="s">
        <v>2306</v>
      </c>
    </row>
    <row r="1014">
      <c r="A1014" s="19" t="s">
        <v>19</v>
      </c>
      <c r="B1014" s="35" t="s">
        <v>1500</v>
      </c>
      <c r="C1014" s="7" t="s">
        <v>2066</v>
      </c>
      <c r="D1014" s="7" t="s">
        <v>2307</v>
      </c>
      <c r="E1014" s="7" t="s">
        <v>844</v>
      </c>
      <c r="F1014" s="7" t="s">
        <v>2308</v>
      </c>
      <c r="G1014" s="58">
        <v>24.0</v>
      </c>
      <c r="H1014" s="58">
        <v>60.0</v>
      </c>
      <c r="I1014" s="14" t="str">
        <f t="shared" si="3"/>
        <v>PSAud375</v>
      </c>
      <c r="J1014" s="7">
        <v>375.0</v>
      </c>
      <c r="L1014" s="20"/>
      <c r="T1014" s="18" t="s">
        <v>2309</v>
      </c>
    </row>
    <row r="1015">
      <c r="A1015" s="19"/>
      <c r="B1015" s="7" t="s">
        <v>20</v>
      </c>
      <c r="C1015" s="79" t="s">
        <v>2310</v>
      </c>
      <c r="D1015" s="7" t="s">
        <v>2310</v>
      </c>
      <c r="E1015" s="7" t="s">
        <v>2311</v>
      </c>
      <c r="F1015" s="7" t="s">
        <v>2311</v>
      </c>
      <c r="G1015" s="58" t="s">
        <v>26</v>
      </c>
      <c r="H1015" s="58" t="s">
        <v>26</v>
      </c>
      <c r="I1015" s="14" t="str">
        <f t="shared" si="3"/>
        <v>KSSci</v>
      </c>
      <c r="L1015" s="20"/>
      <c r="T1015" s="18" t="s">
        <v>2312</v>
      </c>
    </row>
    <row r="1016">
      <c r="A1016" s="19"/>
      <c r="B1016" s="7" t="s">
        <v>20</v>
      </c>
      <c r="C1016" s="79" t="s">
        <v>2313</v>
      </c>
      <c r="D1016" s="7" t="s">
        <v>2314</v>
      </c>
      <c r="E1016" s="7" t="s">
        <v>2311</v>
      </c>
      <c r="F1016" s="7" t="s">
        <v>2311</v>
      </c>
      <c r="G1016" s="58" t="s">
        <v>26</v>
      </c>
      <c r="H1016" s="58" t="s">
        <v>26</v>
      </c>
      <c r="I1016" s="14" t="str">
        <f t="shared" si="3"/>
        <v>KTTec</v>
      </c>
      <c r="L1016" s="20"/>
      <c r="T1016" s="18" t="s">
        <v>2315</v>
      </c>
    </row>
    <row r="1017">
      <c r="A1017" s="19"/>
      <c r="B1017" s="7" t="s">
        <v>20</v>
      </c>
      <c r="C1017" s="79" t="s">
        <v>2316</v>
      </c>
      <c r="D1017" s="7" t="s">
        <v>2317</v>
      </c>
      <c r="E1017" s="7" t="s">
        <v>2311</v>
      </c>
      <c r="F1017" s="7" t="s">
        <v>2311</v>
      </c>
      <c r="G1017" s="58" t="s">
        <v>26</v>
      </c>
      <c r="H1017" s="58" t="s">
        <v>26</v>
      </c>
      <c r="I1017" s="14" t="str">
        <f t="shared" si="3"/>
        <v>KWWor</v>
      </c>
      <c r="L1017" s="20"/>
      <c r="T1017" s="18" t="s">
        <v>2318</v>
      </c>
    </row>
    <row r="1018">
      <c r="A1018" s="19"/>
      <c r="B1018" s="7" t="s">
        <v>20</v>
      </c>
      <c r="C1018" s="80" t="s">
        <v>2319</v>
      </c>
      <c r="D1018" s="7" t="s">
        <v>2320</v>
      </c>
      <c r="E1018" s="7" t="s">
        <v>2311</v>
      </c>
      <c r="F1018" s="7" t="s">
        <v>2311</v>
      </c>
      <c r="G1018" s="58" t="s">
        <v>26</v>
      </c>
      <c r="H1018" s="58" t="s">
        <v>26</v>
      </c>
      <c r="I1018" s="14" t="str">
        <f t="shared" si="3"/>
        <v>KLESL</v>
      </c>
      <c r="L1018" s="20"/>
      <c r="T1018" s="18" t="s">
        <v>2321</v>
      </c>
    </row>
    <row r="1019">
      <c r="A1019" s="19"/>
      <c r="B1019" s="7" t="s">
        <v>2322</v>
      </c>
      <c r="C1019" s="80" t="s">
        <v>2323</v>
      </c>
      <c r="D1019" s="7" t="s">
        <v>2324</v>
      </c>
      <c r="E1019" s="7" t="s">
        <v>2311</v>
      </c>
      <c r="F1019" s="7" t="s">
        <v>2311</v>
      </c>
      <c r="G1019" s="58" t="s">
        <v>26</v>
      </c>
      <c r="H1019" s="58" t="s">
        <v>26</v>
      </c>
      <c r="I1019" s="14" t="str">
        <f t="shared" si="3"/>
        <v>TEMem</v>
      </c>
      <c r="L1019" s="20"/>
      <c r="T1019" s="18" t="s">
        <v>2325</v>
      </c>
    </row>
    <row r="1020">
      <c r="A1020" s="19"/>
      <c r="B1020" s="7" t="s">
        <v>2322</v>
      </c>
      <c r="C1020" s="80" t="s">
        <v>2326</v>
      </c>
      <c r="D1020" s="7" t="s">
        <v>2326</v>
      </c>
      <c r="E1020" s="7" t="s">
        <v>2311</v>
      </c>
      <c r="F1020" s="7" t="s">
        <v>2311</v>
      </c>
      <c r="G1020" s="58" t="s">
        <v>26</v>
      </c>
      <c r="H1020" s="58" t="s">
        <v>26</v>
      </c>
      <c r="I1020" s="14" t="str">
        <f t="shared" si="3"/>
        <v>TMMak</v>
      </c>
      <c r="L1020" s="20"/>
      <c r="T1020" s="18" t="s">
        <v>2327</v>
      </c>
    </row>
    <row r="1021">
      <c r="A1021" s="19"/>
      <c r="B1021" s="7" t="s">
        <v>2322</v>
      </c>
      <c r="C1021" s="80" t="s">
        <v>2328</v>
      </c>
      <c r="D1021" s="7" t="s">
        <v>2329</v>
      </c>
      <c r="E1021" s="7" t="s">
        <v>2311</v>
      </c>
      <c r="F1021" s="7" t="s">
        <v>2311</v>
      </c>
      <c r="G1021" s="58" t="s">
        <v>26</v>
      </c>
      <c r="H1021" s="58" t="s">
        <v>26</v>
      </c>
      <c r="I1021" s="14" t="str">
        <f t="shared" si="3"/>
        <v>TCcre</v>
      </c>
      <c r="L1021" s="20"/>
      <c r="T1021" s="18" t="s">
        <v>2330</v>
      </c>
    </row>
    <row r="1022">
      <c r="A1022" s="19"/>
      <c r="B1022" s="7" t="s">
        <v>2322</v>
      </c>
      <c r="C1022" s="80" t="s">
        <v>2331</v>
      </c>
      <c r="D1022" s="7" t="s">
        <v>694</v>
      </c>
      <c r="E1022" s="7" t="s">
        <v>2311</v>
      </c>
      <c r="F1022" s="7" t="s">
        <v>2311</v>
      </c>
      <c r="G1022" s="58" t="s">
        <v>26</v>
      </c>
      <c r="H1022" s="58" t="s">
        <v>26</v>
      </c>
      <c r="I1022" s="14" t="str">
        <f t="shared" si="3"/>
        <v>TCCom</v>
      </c>
      <c r="L1022" s="20"/>
      <c r="T1022" s="18" t="s">
        <v>2332</v>
      </c>
    </row>
    <row r="1023">
      <c r="A1023" s="19"/>
      <c r="B1023" s="7" t="s">
        <v>2322</v>
      </c>
      <c r="C1023" s="80" t="s">
        <v>2333</v>
      </c>
      <c r="D1023" s="7" t="s">
        <v>2334</v>
      </c>
      <c r="E1023" s="7" t="s">
        <v>2311</v>
      </c>
      <c r="F1023" s="7" t="s">
        <v>2311</v>
      </c>
      <c r="G1023" s="58" t="s">
        <v>26</v>
      </c>
      <c r="H1023" s="58" t="s">
        <v>26</v>
      </c>
      <c r="I1023" s="14" t="str">
        <f t="shared" si="3"/>
        <v>TCPro</v>
      </c>
      <c r="L1023" s="20"/>
      <c r="T1023" s="18" t="s">
        <v>2335</v>
      </c>
    </row>
    <row r="1024">
      <c r="A1024" s="19"/>
      <c r="B1024" s="7" t="s">
        <v>1500</v>
      </c>
      <c r="C1024" s="81" t="s">
        <v>2336</v>
      </c>
      <c r="D1024" s="81" t="s">
        <v>2336</v>
      </c>
      <c r="E1024" s="81" t="s">
        <v>2311</v>
      </c>
      <c r="F1024" s="7" t="s">
        <v>2311</v>
      </c>
      <c r="G1024" s="58" t="s">
        <v>26</v>
      </c>
      <c r="H1024" s="58" t="s">
        <v>26</v>
      </c>
      <c r="I1024" s="14" t="str">
        <f t="shared" si="3"/>
        <v>PMMov</v>
      </c>
      <c r="L1024" s="20"/>
      <c r="T1024" s="18" t="s">
        <v>2337</v>
      </c>
    </row>
    <row r="1025">
      <c r="A1025" s="19"/>
      <c r="B1025" s="7" t="s">
        <v>1500</v>
      </c>
      <c r="C1025" s="81" t="s">
        <v>2338</v>
      </c>
      <c r="D1025" s="81" t="s">
        <v>2338</v>
      </c>
      <c r="E1025" s="7" t="s">
        <v>2311</v>
      </c>
      <c r="F1025" s="7" t="s">
        <v>2311</v>
      </c>
      <c r="G1025" s="58" t="s">
        <v>26</v>
      </c>
      <c r="H1025" s="58" t="s">
        <v>26</v>
      </c>
      <c r="I1025" s="14" t="str">
        <f t="shared" si="3"/>
        <v>PSSen</v>
      </c>
      <c r="L1025" s="20"/>
      <c r="T1025" s="18" t="s">
        <v>2339</v>
      </c>
    </row>
    <row r="1026">
      <c r="A1026" s="19"/>
      <c r="B1026" s="7" t="s">
        <v>1500</v>
      </c>
      <c r="C1026" s="81" t="s">
        <v>1712</v>
      </c>
      <c r="D1026" s="81" t="s">
        <v>1712</v>
      </c>
      <c r="E1026" s="7" t="s">
        <v>2311</v>
      </c>
      <c r="F1026" s="7" t="s">
        <v>2311</v>
      </c>
      <c r="G1026" s="58" t="s">
        <v>26</v>
      </c>
      <c r="H1026" s="58" t="s">
        <v>26</v>
      </c>
      <c r="I1026" s="14" t="str">
        <f t="shared" si="3"/>
        <v>PHHea</v>
      </c>
      <c r="L1026" s="20"/>
      <c r="T1026" s="18" t="s">
        <v>2340</v>
      </c>
    </row>
    <row r="1027">
      <c r="A1027" s="19"/>
      <c r="B1027" s="7" t="s">
        <v>20</v>
      </c>
      <c r="C1027" s="7" t="s">
        <v>21</v>
      </c>
      <c r="D1027" s="7" t="s">
        <v>141</v>
      </c>
      <c r="E1027" s="7" t="s">
        <v>327</v>
      </c>
      <c r="F1027" s="37" t="s">
        <v>2341</v>
      </c>
      <c r="G1027" s="58">
        <v>24.0</v>
      </c>
      <c r="H1027" s="58">
        <v>48.0</v>
      </c>
      <c r="I1027" s="18" t="s">
        <v>2342</v>
      </c>
      <c r="L1027" s="20"/>
      <c r="T1027" s="18" t="s">
        <v>2343</v>
      </c>
    </row>
    <row r="1028">
      <c r="A1028" s="82"/>
      <c r="F1028" s="83" t="s">
        <v>2344</v>
      </c>
      <c r="G1028" s="84"/>
      <c r="H1028" s="84"/>
      <c r="I1028" s="14"/>
      <c r="L1028" s="20"/>
    </row>
    <row r="1029">
      <c r="A1029" s="82"/>
      <c r="F1029" s="85"/>
      <c r="G1029" s="84"/>
      <c r="H1029" s="84"/>
      <c r="I1029" s="14"/>
      <c r="L1029" s="20"/>
    </row>
    <row r="1030">
      <c r="A1030" s="86" t="s">
        <v>2345</v>
      </c>
      <c r="B1030" s="87"/>
      <c r="C1030" s="87"/>
      <c r="D1030" s="87"/>
      <c r="E1030" s="87"/>
      <c r="F1030" s="88"/>
      <c r="G1030" s="89"/>
      <c r="H1030" s="89"/>
      <c r="I1030" s="90"/>
      <c r="J1030" s="87"/>
      <c r="K1030" s="87"/>
      <c r="L1030" s="91"/>
      <c r="M1030" s="87"/>
      <c r="N1030" s="87"/>
      <c r="O1030" s="87"/>
      <c r="P1030" s="87"/>
      <c r="Q1030" s="87"/>
      <c r="R1030" s="87"/>
      <c r="S1030" s="87"/>
      <c r="T1030" s="87"/>
      <c r="U1030" s="87"/>
      <c r="V1030" s="87"/>
      <c r="W1030" s="87"/>
      <c r="X1030" s="87"/>
      <c r="Y1030" s="87"/>
      <c r="Z1030" s="87"/>
      <c r="AA1030" s="87"/>
      <c r="AB1030" s="87"/>
    </row>
    <row r="1031">
      <c r="A1031" s="92" t="s">
        <v>2346</v>
      </c>
      <c r="B1031" s="93"/>
      <c r="C1031" s="93" t="s">
        <v>2316</v>
      </c>
      <c r="D1031" s="94" t="s">
        <v>2347</v>
      </c>
      <c r="E1031" s="93" t="s">
        <v>2348</v>
      </c>
      <c r="F1031" s="95" t="s">
        <v>2349</v>
      </c>
      <c r="G1031" s="96"/>
      <c r="H1031" s="96"/>
      <c r="I1031" s="97" t="s">
        <v>2350</v>
      </c>
      <c r="J1031" s="98"/>
      <c r="K1031" s="98"/>
      <c r="L1031" s="99"/>
      <c r="M1031" s="98"/>
      <c r="N1031" s="98"/>
      <c r="O1031" s="98"/>
      <c r="P1031" s="98"/>
      <c r="Q1031" s="98"/>
      <c r="R1031" s="98"/>
      <c r="S1031" s="98"/>
      <c r="T1031" s="98"/>
      <c r="U1031" s="98"/>
      <c r="V1031" s="98"/>
      <c r="W1031" s="98"/>
      <c r="X1031" s="98"/>
      <c r="Y1031" s="98"/>
      <c r="Z1031" s="98"/>
      <c r="AA1031" s="98"/>
      <c r="AB1031" s="98"/>
    </row>
    <row r="1032">
      <c r="A1032" s="92" t="s">
        <v>2346</v>
      </c>
      <c r="B1032" s="93" t="s">
        <v>20</v>
      </c>
      <c r="C1032" s="93" t="s">
        <v>2316</v>
      </c>
      <c r="D1032" s="94" t="s">
        <v>2347</v>
      </c>
      <c r="E1032" s="93" t="s">
        <v>2351</v>
      </c>
      <c r="F1032" s="95" t="s">
        <v>2352</v>
      </c>
      <c r="G1032" s="96"/>
      <c r="H1032" s="96"/>
      <c r="I1032" s="97" t="s">
        <v>2353</v>
      </c>
      <c r="J1032" s="98"/>
      <c r="K1032" s="98"/>
      <c r="L1032" s="99"/>
      <c r="M1032" s="98"/>
      <c r="N1032" s="98"/>
      <c r="O1032" s="98"/>
      <c r="P1032" s="98"/>
      <c r="Q1032" s="98"/>
      <c r="R1032" s="98"/>
      <c r="S1032" s="98"/>
      <c r="T1032" s="98"/>
      <c r="U1032" s="98"/>
      <c r="V1032" s="98"/>
      <c r="W1032" s="98"/>
      <c r="X1032" s="98"/>
      <c r="Y1032" s="98"/>
      <c r="Z1032" s="98"/>
      <c r="AA1032" s="98"/>
      <c r="AB1032" s="98"/>
    </row>
    <row r="1033">
      <c r="A1033" s="92" t="s">
        <v>2346</v>
      </c>
      <c r="B1033" s="93"/>
      <c r="C1033" s="93" t="s">
        <v>2316</v>
      </c>
      <c r="D1033" s="94" t="s">
        <v>2347</v>
      </c>
      <c r="E1033" s="93" t="s">
        <v>2351</v>
      </c>
      <c r="F1033" s="95" t="s">
        <v>2354</v>
      </c>
      <c r="G1033" s="96"/>
      <c r="H1033" s="96"/>
      <c r="I1033" s="97" t="s">
        <v>2355</v>
      </c>
      <c r="J1033" s="98"/>
      <c r="K1033" s="98"/>
      <c r="L1033" s="99"/>
      <c r="M1033" s="98"/>
      <c r="N1033" s="98"/>
      <c r="O1033" s="98"/>
      <c r="P1033" s="98"/>
      <c r="Q1033" s="98"/>
      <c r="R1033" s="98"/>
      <c r="S1033" s="98"/>
      <c r="T1033" s="98"/>
      <c r="U1033" s="98"/>
      <c r="V1033" s="98"/>
      <c r="W1033" s="98"/>
      <c r="X1033" s="98"/>
      <c r="Y1033" s="98"/>
      <c r="Z1033" s="98"/>
      <c r="AA1033" s="98"/>
      <c r="AB1033" s="98"/>
    </row>
    <row r="1034">
      <c r="A1034" s="92" t="s">
        <v>19</v>
      </c>
      <c r="B1034" s="93"/>
      <c r="C1034" s="93" t="s">
        <v>2316</v>
      </c>
      <c r="D1034" s="94" t="s">
        <v>2347</v>
      </c>
      <c r="E1034" s="93" t="s">
        <v>2351</v>
      </c>
      <c r="F1034" s="95" t="s">
        <v>2356</v>
      </c>
      <c r="G1034" s="96"/>
      <c r="H1034" s="96"/>
      <c r="I1034" s="100" t="s">
        <v>2357</v>
      </c>
      <c r="J1034" s="98"/>
      <c r="K1034" s="98"/>
      <c r="L1034" s="99"/>
      <c r="M1034" s="98"/>
      <c r="N1034" s="98"/>
      <c r="O1034" s="98"/>
      <c r="P1034" s="98"/>
      <c r="Q1034" s="98"/>
      <c r="R1034" s="98"/>
      <c r="S1034" s="98"/>
      <c r="T1034" s="98"/>
      <c r="U1034" s="98"/>
      <c r="V1034" s="98"/>
      <c r="W1034" s="98"/>
      <c r="X1034" s="98"/>
      <c r="Y1034" s="98"/>
      <c r="Z1034" s="98"/>
      <c r="AA1034" s="98"/>
      <c r="AB1034" s="98"/>
    </row>
    <row r="1035">
      <c r="A1035" s="92" t="s">
        <v>19</v>
      </c>
      <c r="B1035" s="93"/>
      <c r="C1035" s="93" t="s">
        <v>2316</v>
      </c>
      <c r="D1035" s="94" t="s">
        <v>2347</v>
      </c>
      <c r="E1035" s="93" t="s">
        <v>2358</v>
      </c>
      <c r="F1035" s="5" t="s">
        <v>2359</v>
      </c>
      <c r="G1035" s="96"/>
      <c r="H1035" s="96"/>
      <c r="I1035" s="100" t="s">
        <v>2360</v>
      </c>
      <c r="J1035" s="98"/>
      <c r="K1035" s="98"/>
      <c r="L1035" s="99"/>
      <c r="M1035" s="98"/>
      <c r="N1035" s="98"/>
      <c r="O1035" s="98"/>
      <c r="P1035" s="98"/>
      <c r="Q1035" s="98"/>
      <c r="R1035" s="98"/>
      <c r="S1035" s="98"/>
      <c r="T1035" s="98"/>
      <c r="U1035" s="98"/>
      <c r="V1035" s="98"/>
      <c r="W1035" s="98"/>
      <c r="X1035" s="98"/>
      <c r="Y1035" s="98"/>
      <c r="Z1035" s="98"/>
      <c r="AA1035" s="98"/>
      <c r="AB1035" s="98"/>
    </row>
    <row r="1036">
      <c r="A1036" s="92" t="s">
        <v>19</v>
      </c>
      <c r="B1036" s="93"/>
      <c r="C1036" s="93" t="s">
        <v>2316</v>
      </c>
      <c r="D1036" s="94" t="s">
        <v>2347</v>
      </c>
      <c r="E1036" s="93" t="s">
        <v>2358</v>
      </c>
      <c r="F1036" s="5" t="s">
        <v>2361</v>
      </c>
      <c r="G1036" s="96"/>
      <c r="H1036" s="96"/>
      <c r="I1036" s="100" t="s">
        <v>2362</v>
      </c>
      <c r="J1036" s="98"/>
      <c r="K1036" s="98"/>
      <c r="L1036" s="99"/>
      <c r="M1036" s="98"/>
      <c r="N1036" s="98"/>
      <c r="O1036" s="98"/>
      <c r="P1036" s="98"/>
      <c r="Q1036" s="98"/>
      <c r="R1036" s="98"/>
      <c r="S1036" s="98"/>
      <c r="T1036" s="98"/>
      <c r="U1036" s="98"/>
      <c r="V1036" s="98"/>
      <c r="W1036" s="98"/>
      <c r="X1036" s="98"/>
      <c r="Y1036" s="98"/>
      <c r="Z1036" s="98"/>
      <c r="AA1036" s="98"/>
      <c r="AB1036" s="98"/>
    </row>
    <row r="1037">
      <c r="A1037" s="92" t="s">
        <v>19</v>
      </c>
      <c r="B1037" s="93"/>
      <c r="C1037" s="93" t="s">
        <v>2316</v>
      </c>
      <c r="D1037" s="94" t="s">
        <v>2347</v>
      </c>
      <c r="E1037" s="93" t="s">
        <v>2363</v>
      </c>
      <c r="F1037" s="5" t="s">
        <v>2364</v>
      </c>
      <c r="G1037" s="96"/>
      <c r="H1037" s="96"/>
      <c r="I1037" s="100" t="s">
        <v>2365</v>
      </c>
      <c r="J1037" s="98"/>
      <c r="K1037" s="98"/>
      <c r="L1037" s="99"/>
      <c r="M1037" s="98"/>
      <c r="N1037" s="98"/>
      <c r="O1037" s="98"/>
      <c r="P1037" s="98"/>
      <c r="Q1037" s="98"/>
      <c r="R1037" s="98"/>
      <c r="S1037" s="98"/>
      <c r="T1037" s="98"/>
      <c r="U1037" s="98"/>
      <c r="V1037" s="98"/>
      <c r="W1037" s="98"/>
      <c r="X1037" s="98"/>
      <c r="Y1037" s="98"/>
      <c r="Z1037" s="98"/>
      <c r="AA1037" s="98"/>
      <c r="AB1037" s="98"/>
    </row>
    <row r="1038">
      <c r="A1038" s="92" t="s">
        <v>19</v>
      </c>
      <c r="B1038" s="93"/>
      <c r="C1038" s="93" t="s">
        <v>2316</v>
      </c>
      <c r="D1038" s="94" t="s">
        <v>2347</v>
      </c>
      <c r="E1038" s="93" t="s">
        <v>2363</v>
      </c>
      <c r="F1038" s="5" t="s">
        <v>2366</v>
      </c>
      <c r="G1038" s="96"/>
      <c r="H1038" s="96"/>
      <c r="I1038" s="100" t="s">
        <v>2367</v>
      </c>
      <c r="J1038" s="98"/>
      <c r="K1038" s="98"/>
      <c r="L1038" s="99"/>
      <c r="M1038" s="98"/>
      <c r="N1038" s="98"/>
      <c r="O1038" s="98"/>
      <c r="P1038" s="98"/>
      <c r="Q1038" s="98"/>
      <c r="R1038" s="98"/>
      <c r="S1038" s="98"/>
      <c r="T1038" s="98"/>
      <c r="U1038" s="98"/>
      <c r="V1038" s="98"/>
      <c r="W1038" s="98"/>
      <c r="X1038" s="98"/>
      <c r="Y1038" s="98"/>
      <c r="Z1038" s="98"/>
      <c r="AA1038" s="98"/>
      <c r="AB1038" s="98"/>
    </row>
    <row r="1039">
      <c r="A1039" s="92" t="s">
        <v>19</v>
      </c>
      <c r="B1039" s="93"/>
      <c r="C1039" s="93" t="s">
        <v>2316</v>
      </c>
      <c r="D1039" s="94" t="s">
        <v>2347</v>
      </c>
      <c r="E1039" s="93" t="s">
        <v>2363</v>
      </c>
      <c r="F1039" s="5" t="s">
        <v>2368</v>
      </c>
      <c r="G1039" s="96"/>
      <c r="H1039" s="96"/>
      <c r="I1039" s="100" t="s">
        <v>2369</v>
      </c>
      <c r="J1039" s="98"/>
      <c r="K1039" s="98"/>
      <c r="L1039" s="99"/>
      <c r="M1039" s="98"/>
      <c r="N1039" s="98"/>
      <c r="O1039" s="98"/>
      <c r="P1039" s="98"/>
      <c r="Q1039" s="98"/>
      <c r="R1039" s="98"/>
      <c r="S1039" s="98"/>
      <c r="T1039" s="98"/>
      <c r="U1039" s="98"/>
      <c r="V1039" s="98"/>
      <c r="W1039" s="98"/>
      <c r="X1039" s="98"/>
      <c r="Y1039" s="98"/>
      <c r="Z1039" s="98"/>
      <c r="AA1039" s="98"/>
      <c r="AB1039" s="98"/>
    </row>
    <row r="1040">
      <c r="B1040" s="93"/>
      <c r="C1040" s="93"/>
      <c r="D1040" s="94"/>
      <c r="E1040" s="93"/>
      <c r="G1040" s="96"/>
      <c r="H1040" s="96"/>
      <c r="I1040" s="100"/>
      <c r="J1040" s="98"/>
      <c r="K1040" s="98"/>
      <c r="L1040" s="99"/>
      <c r="M1040" s="98"/>
      <c r="N1040" s="98"/>
      <c r="O1040" s="98"/>
      <c r="P1040" s="98"/>
      <c r="Q1040" s="98"/>
      <c r="R1040" s="98"/>
      <c r="S1040" s="98"/>
      <c r="T1040" s="98"/>
      <c r="U1040" s="98"/>
      <c r="V1040" s="98"/>
      <c r="W1040" s="98"/>
      <c r="X1040" s="98"/>
      <c r="Y1040" s="98"/>
      <c r="Z1040" s="98"/>
      <c r="AA1040" s="98"/>
      <c r="AB1040" s="98"/>
    </row>
    <row r="1041">
      <c r="B1041" s="93"/>
      <c r="C1041" s="93"/>
      <c r="D1041" s="94"/>
      <c r="E1041" s="93"/>
      <c r="G1041" s="96"/>
      <c r="H1041" s="96"/>
      <c r="I1041" s="100"/>
      <c r="J1041" s="98"/>
      <c r="K1041" s="98"/>
      <c r="L1041" s="99"/>
      <c r="M1041" s="98"/>
      <c r="N1041" s="98"/>
      <c r="O1041" s="98"/>
      <c r="P1041" s="98"/>
      <c r="Q1041" s="98"/>
      <c r="R1041" s="98"/>
      <c r="S1041" s="98"/>
      <c r="T1041" s="98"/>
      <c r="U1041" s="98"/>
      <c r="V1041" s="98"/>
      <c r="W1041" s="98"/>
      <c r="X1041" s="98"/>
      <c r="Y1041" s="98"/>
      <c r="Z1041" s="98"/>
      <c r="AA1041" s="98"/>
      <c r="AB1041" s="98"/>
    </row>
    <row r="1042">
      <c r="B1042" s="93"/>
      <c r="C1042" s="93"/>
      <c r="D1042" s="94"/>
      <c r="E1042" s="93"/>
      <c r="G1042" s="96"/>
      <c r="H1042" s="96"/>
      <c r="I1042" s="100"/>
      <c r="J1042" s="98"/>
      <c r="K1042" s="98"/>
      <c r="L1042" s="99"/>
      <c r="M1042" s="98"/>
      <c r="N1042" s="98"/>
      <c r="O1042" s="98"/>
      <c r="P1042" s="98"/>
      <c r="Q1042" s="98"/>
      <c r="R1042" s="98"/>
      <c r="S1042" s="98"/>
      <c r="T1042" s="98"/>
      <c r="U1042" s="98"/>
      <c r="V1042" s="98"/>
      <c r="W1042" s="98"/>
      <c r="X1042" s="98"/>
      <c r="Y1042" s="98"/>
      <c r="Z1042" s="98"/>
      <c r="AA1042" s="98"/>
      <c r="AB1042" s="98"/>
    </row>
    <row r="1043">
      <c r="A1043" s="92"/>
      <c r="B1043" s="93"/>
      <c r="C1043" s="93"/>
      <c r="D1043" s="94"/>
      <c r="E1043" s="93"/>
      <c r="F1043" s="5"/>
      <c r="G1043" s="96"/>
      <c r="H1043" s="96"/>
      <c r="I1043" s="100"/>
      <c r="J1043" s="98"/>
      <c r="K1043" s="98"/>
      <c r="L1043" s="99"/>
      <c r="M1043" s="98"/>
      <c r="N1043" s="98"/>
      <c r="O1043" s="98"/>
      <c r="P1043" s="98"/>
      <c r="Q1043" s="98"/>
      <c r="R1043" s="98"/>
      <c r="S1043" s="98"/>
      <c r="T1043" s="98"/>
      <c r="U1043" s="98"/>
      <c r="V1043" s="98"/>
      <c r="W1043" s="98"/>
      <c r="X1043" s="98"/>
      <c r="Y1043" s="98"/>
      <c r="Z1043" s="98"/>
      <c r="AA1043" s="98"/>
      <c r="AB1043" s="98"/>
    </row>
    <row r="1044">
      <c r="A1044" s="19" t="s">
        <v>2346</v>
      </c>
      <c r="B1044" s="93" t="s">
        <v>20</v>
      </c>
      <c r="C1044" s="93" t="s">
        <v>2316</v>
      </c>
      <c r="D1044" s="94" t="s">
        <v>2370</v>
      </c>
      <c r="E1044" s="93" t="s">
        <v>2371</v>
      </c>
      <c r="F1044" s="5" t="s">
        <v>2372</v>
      </c>
      <c r="G1044" s="58">
        <v>60.0</v>
      </c>
      <c r="H1044" s="58">
        <v>84.0</v>
      </c>
      <c r="I1044" s="100" t="s">
        <v>2373</v>
      </c>
      <c r="L1044" s="20"/>
    </row>
    <row r="1045">
      <c r="A1045" s="19" t="s">
        <v>2374</v>
      </c>
      <c r="B1045" s="93" t="s">
        <v>20</v>
      </c>
      <c r="C1045" s="93" t="s">
        <v>2316</v>
      </c>
      <c r="D1045" s="94" t="s">
        <v>2370</v>
      </c>
      <c r="E1045" s="93" t="s">
        <v>2371</v>
      </c>
      <c r="F1045" s="37" t="s">
        <v>2375</v>
      </c>
      <c r="G1045" s="58">
        <v>36.0</v>
      </c>
      <c r="H1045" s="58">
        <v>60.0</v>
      </c>
      <c r="I1045" s="100" t="s">
        <v>2376</v>
      </c>
      <c r="L1045" s="20"/>
    </row>
    <row r="1046">
      <c r="A1046" s="19" t="s">
        <v>19</v>
      </c>
      <c r="B1046" s="93" t="s">
        <v>20</v>
      </c>
      <c r="C1046" s="93" t="s">
        <v>2316</v>
      </c>
      <c r="D1046" s="94" t="s">
        <v>2370</v>
      </c>
      <c r="E1046" s="93" t="s">
        <v>2371</v>
      </c>
      <c r="F1046" s="37" t="s">
        <v>2377</v>
      </c>
      <c r="G1046" s="58">
        <v>36.0</v>
      </c>
      <c r="H1046" s="58">
        <v>48.0</v>
      </c>
      <c r="I1046" s="100" t="s">
        <v>2378</v>
      </c>
      <c r="L1046" s="20"/>
    </row>
    <row r="1047">
      <c r="A1047" s="82"/>
      <c r="F1047" s="85"/>
      <c r="G1047" s="84"/>
      <c r="H1047" s="84"/>
      <c r="I1047" s="14"/>
      <c r="L1047" s="20"/>
    </row>
    <row r="1048">
      <c r="A1048" s="19" t="s">
        <v>19</v>
      </c>
      <c r="B1048" s="7" t="s">
        <v>20</v>
      </c>
      <c r="C1048" s="7" t="s">
        <v>2379</v>
      </c>
      <c r="D1048" s="7" t="s">
        <v>2380</v>
      </c>
      <c r="E1048" s="7" t="s">
        <v>2381</v>
      </c>
      <c r="F1048" s="37" t="s">
        <v>2382</v>
      </c>
      <c r="G1048" s="58">
        <v>30.0</v>
      </c>
      <c r="H1048" s="58">
        <v>48.0</v>
      </c>
      <c r="I1048" s="18" t="s">
        <v>2383</v>
      </c>
      <c r="L1048" s="20"/>
    </row>
    <row r="1049">
      <c r="A1049" s="19" t="s">
        <v>19</v>
      </c>
      <c r="B1049" s="7" t="s">
        <v>20</v>
      </c>
      <c r="C1049" s="7" t="s">
        <v>2379</v>
      </c>
      <c r="D1049" s="7" t="s">
        <v>2380</v>
      </c>
      <c r="E1049" s="7" t="s">
        <v>2381</v>
      </c>
      <c r="F1049" s="37" t="s">
        <v>2384</v>
      </c>
      <c r="G1049" s="58">
        <v>36.0</v>
      </c>
      <c r="H1049" s="58">
        <v>60.0</v>
      </c>
      <c r="I1049" s="18" t="s">
        <v>2385</v>
      </c>
      <c r="L1049" s="20"/>
    </row>
    <row r="1050">
      <c r="A1050" s="19" t="s">
        <v>366</v>
      </c>
      <c r="B1050" s="7" t="s">
        <v>2322</v>
      </c>
      <c r="C1050" s="7" t="s">
        <v>2379</v>
      </c>
      <c r="D1050" s="7" t="s">
        <v>2380</v>
      </c>
      <c r="E1050" s="7" t="s">
        <v>2386</v>
      </c>
      <c r="F1050" s="5" t="s">
        <v>2387</v>
      </c>
      <c r="G1050" s="58">
        <v>60.0</v>
      </c>
      <c r="H1050" s="58">
        <v>84.0</v>
      </c>
      <c r="I1050" s="18" t="s">
        <v>2388</v>
      </c>
      <c r="L1050" s="20"/>
    </row>
    <row r="1051">
      <c r="A1051" s="19" t="s">
        <v>366</v>
      </c>
      <c r="B1051" s="7" t="s">
        <v>2322</v>
      </c>
      <c r="C1051" s="7" t="s">
        <v>2379</v>
      </c>
      <c r="D1051" s="7" t="s">
        <v>2380</v>
      </c>
      <c r="E1051" s="7" t="s">
        <v>2386</v>
      </c>
      <c r="F1051" s="37" t="s">
        <v>2389</v>
      </c>
      <c r="G1051" s="58">
        <v>72.0</v>
      </c>
      <c r="H1051" s="58">
        <v>96.0</v>
      </c>
      <c r="I1051" s="18" t="s">
        <v>2390</v>
      </c>
      <c r="L1051" s="20"/>
    </row>
    <row r="1052">
      <c r="A1052" s="82"/>
      <c r="G1052" s="84"/>
      <c r="H1052" s="84"/>
      <c r="I1052" s="14"/>
      <c r="L1052" s="20"/>
    </row>
    <row r="1053">
      <c r="A1053" s="19" t="s">
        <v>19</v>
      </c>
      <c r="B1053" s="7" t="s">
        <v>20</v>
      </c>
      <c r="C1053" s="7" t="s">
        <v>2379</v>
      </c>
      <c r="D1053" s="7" t="s">
        <v>2380</v>
      </c>
      <c r="E1053" s="7" t="s">
        <v>2391</v>
      </c>
      <c r="F1053" s="37" t="s">
        <v>2392</v>
      </c>
      <c r="G1053" s="58">
        <v>36.0</v>
      </c>
      <c r="H1053" s="58">
        <v>48.0</v>
      </c>
      <c r="I1053" s="18" t="s">
        <v>2393</v>
      </c>
      <c r="L1053" s="20"/>
    </row>
    <row r="1054">
      <c r="A1054" s="19" t="s">
        <v>19</v>
      </c>
      <c r="B1054" s="7" t="s">
        <v>20</v>
      </c>
      <c r="C1054" s="7" t="s">
        <v>2379</v>
      </c>
      <c r="D1054" s="7" t="s">
        <v>2380</v>
      </c>
      <c r="E1054" s="7" t="s">
        <v>2391</v>
      </c>
      <c r="F1054" s="37" t="s">
        <v>2394</v>
      </c>
      <c r="G1054" s="58">
        <v>48.0</v>
      </c>
      <c r="H1054" s="58">
        <v>60.0</v>
      </c>
      <c r="I1054" s="18" t="s">
        <v>2395</v>
      </c>
      <c r="L1054" s="20"/>
    </row>
    <row r="1055">
      <c r="A1055" s="19" t="s">
        <v>2396</v>
      </c>
      <c r="B1055" s="7" t="s">
        <v>20</v>
      </c>
      <c r="C1055" s="7" t="s">
        <v>2379</v>
      </c>
      <c r="D1055" s="7" t="s">
        <v>2380</v>
      </c>
      <c r="E1055" s="93" t="s">
        <v>2371</v>
      </c>
      <c r="F1055" s="37" t="s">
        <v>2397</v>
      </c>
      <c r="G1055" s="58">
        <v>60.0</v>
      </c>
      <c r="H1055" s="58">
        <v>84.0</v>
      </c>
      <c r="I1055" s="18" t="s">
        <v>2398</v>
      </c>
      <c r="L1055" s="20"/>
    </row>
    <row r="1056">
      <c r="A1056" s="19" t="s">
        <v>2399</v>
      </c>
      <c r="B1056" s="7" t="s">
        <v>20</v>
      </c>
      <c r="C1056" s="7" t="s">
        <v>2379</v>
      </c>
      <c r="D1056" s="7" t="s">
        <v>2380</v>
      </c>
      <c r="E1056" s="93" t="s">
        <v>2371</v>
      </c>
      <c r="F1056" s="37" t="s">
        <v>2400</v>
      </c>
      <c r="G1056" s="58">
        <v>72.0</v>
      </c>
      <c r="H1056" s="58">
        <v>96.0</v>
      </c>
      <c r="I1056" s="18" t="s">
        <v>2401</v>
      </c>
      <c r="L1056" s="20"/>
    </row>
    <row r="1057">
      <c r="A1057" s="19"/>
      <c r="B1057" s="7"/>
      <c r="F1057" s="85"/>
      <c r="G1057" s="84"/>
      <c r="H1057" s="84"/>
      <c r="I1057" s="14"/>
      <c r="L1057" s="20"/>
    </row>
    <row r="1058">
      <c r="A1058" s="19" t="s">
        <v>366</v>
      </c>
      <c r="B1058" s="7" t="s">
        <v>2402</v>
      </c>
      <c r="C1058" s="7" t="s">
        <v>2403</v>
      </c>
      <c r="D1058" s="7" t="s">
        <v>2404</v>
      </c>
      <c r="E1058" s="7" t="s">
        <v>2404</v>
      </c>
      <c r="F1058" s="37" t="s">
        <v>2405</v>
      </c>
      <c r="G1058" s="58">
        <v>24.0</v>
      </c>
      <c r="H1058" s="58">
        <v>36.0</v>
      </c>
      <c r="I1058" s="18" t="s">
        <v>2406</v>
      </c>
      <c r="L1058" s="20"/>
    </row>
    <row r="1059">
      <c r="A1059" s="19" t="s">
        <v>366</v>
      </c>
      <c r="B1059" s="7" t="s">
        <v>2402</v>
      </c>
      <c r="C1059" s="7" t="s">
        <v>2403</v>
      </c>
      <c r="D1059" s="7" t="s">
        <v>2404</v>
      </c>
      <c r="E1059" s="7" t="s">
        <v>2404</v>
      </c>
      <c r="F1059" s="37" t="s">
        <v>2407</v>
      </c>
      <c r="G1059" s="58">
        <v>36.0</v>
      </c>
      <c r="H1059" s="58">
        <v>48.0</v>
      </c>
      <c r="I1059" s="18" t="s">
        <v>2408</v>
      </c>
      <c r="L1059" s="20"/>
    </row>
    <row r="1060">
      <c r="A1060" s="19" t="s">
        <v>366</v>
      </c>
      <c r="B1060" s="7" t="s">
        <v>2402</v>
      </c>
      <c r="C1060" s="7" t="s">
        <v>2403</v>
      </c>
      <c r="D1060" s="7" t="s">
        <v>2404</v>
      </c>
      <c r="E1060" s="7" t="s">
        <v>2404</v>
      </c>
      <c r="F1060" s="37" t="s">
        <v>2409</v>
      </c>
      <c r="G1060" s="58">
        <v>60.0</v>
      </c>
      <c r="H1060" s="58">
        <v>72.0</v>
      </c>
      <c r="I1060" s="18" t="s">
        <v>2410</v>
      </c>
      <c r="L1060" s="20"/>
    </row>
    <row r="1061">
      <c r="A1061" s="19" t="s">
        <v>366</v>
      </c>
      <c r="B1061" s="7" t="s">
        <v>2402</v>
      </c>
      <c r="C1061" s="7" t="s">
        <v>2403</v>
      </c>
      <c r="D1061" s="7" t="s">
        <v>2404</v>
      </c>
      <c r="E1061" s="7" t="s">
        <v>2404</v>
      </c>
      <c r="F1061" s="37" t="s">
        <v>2411</v>
      </c>
      <c r="G1061" s="58">
        <v>72.0</v>
      </c>
      <c r="H1061" s="58">
        <v>96.0</v>
      </c>
      <c r="I1061" s="18" t="s">
        <v>2412</v>
      </c>
      <c r="L1061" s="20"/>
    </row>
    <row r="1062">
      <c r="A1062" s="19" t="s">
        <v>366</v>
      </c>
      <c r="B1062" s="7" t="s">
        <v>2402</v>
      </c>
      <c r="C1062" s="7" t="s">
        <v>2403</v>
      </c>
      <c r="D1062" s="7" t="s">
        <v>2404</v>
      </c>
      <c r="E1062" s="7" t="s">
        <v>2404</v>
      </c>
      <c r="F1062" s="37" t="s">
        <v>2413</v>
      </c>
      <c r="G1062" s="58">
        <v>84.0</v>
      </c>
      <c r="H1062" s="58" t="s">
        <v>2414</v>
      </c>
      <c r="I1062" s="18" t="s">
        <v>2415</v>
      </c>
      <c r="L1062" s="20"/>
    </row>
    <row r="1063">
      <c r="A1063" s="82"/>
      <c r="F1063" s="85"/>
      <c r="G1063" s="84"/>
      <c r="H1063" s="84"/>
      <c r="I1063" s="14"/>
      <c r="L1063" s="20"/>
    </row>
    <row r="1064">
      <c r="A1064" s="19" t="s">
        <v>19</v>
      </c>
      <c r="B1064" s="7" t="s">
        <v>20</v>
      </c>
      <c r="C1064" s="80" t="s">
        <v>2310</v>
      </c>
      <c r="D1064" s="7" t="s">
        <v>2416</v>
      </c>
      <c r="E1064" s="7" t="s">
        <v>2417</v>
      </c>
      <c r="F1064" s="37" t="s">
        <v>2418</v>
      </c>
      <c r="G1064" s="84"/>
      <c r="H1064" s="84"/>
      <c r="I1064" s="18" t="s">
        <v>2419</v>
      </c>
      <c r="L1064" s="20"/>
    </row>
    <row r="1065">
      <c r="A1065" s="19" t="s">
        <v>19</v>
      </c>
      <c r="B1065" s="7" t="s">
        <v>20</v>
      </c>
      <c r="C1065" s="80" t="s">
        <v>2310</v>
      </c>
      <c r="D1065" s="7" t="s">
        <v>2416</v>
      </c>
      <c r="E1065" s="7" t="s">
        <v>2417</v>
      </c>
      <c r="F1065" s="37" t="s">
        <v>2420</v>
      </c>
      <c r="G1065" s="84"/>
      <c r="H1065" s="84"/>
      <c r="I1065" s="18" t="s">
        <v>2421</v>
      </c>
      <c r="L1065" s="20"/>
    </row>
    <row r="1066">
      <c r="A1066" s="19" t="s">
        <v>2422</v>
      </c>
      <c r="B1066" s="7" t="s">
        <v>20</v>
      </c>
      <c r="C1066" s="80" t="s">
        <v>2310</v>
      </c>
      <c r="D1066" s="7" t="s">
        <v>2416</v>
      </c>
      <c r="E1066" s="7" t="s">
        <v>2423</v>
      </c>
      <c r="F1066" s="37" t="s">
        <v>2424</v>
      </c>
      <c r="G1066" s="84"/>
      <c r="H1066" s="84"/>
      <c r="I1066" s="18" t="s">
        <v>2425</v>
      </c>
      <c r="L1066" s="20"/>
    </row>
    <row r="1067">
      <c r="A1067" s="19" t="s">
        <v>19</v>
      </c>
      <c r="B1067" s="7" t="s">
        <v>20</v>
      </c>
      <c r="C1067" s="80" t="s">
        <v>2310</v>
      </c>
      <c r="D1067" s="7" t="s">
        <v>2416</v>
      </c>
      <c r="E1067" s="7" t="s">
        <v>2423</v>
      </c>
      <c r="F1067" s="37" t="s">
        <v>2426</v>
      </c>
      <c r="G1067" s="84"/>
      <c r="H1067" s="84"/>
      <c r="I1067" s="18" t="s">
        <v>2427</v>
      </c>
      <c r="L1067" s="20"/>
    </row>
    <row r="1068">
      <c r="A1068" s="19" t="s">
        <v>19</v>
      </c>
      <c r="B1068" s="7" t="s">
        <v>20</v>
      </c>
      <c r="C1068" s="80" t="s">
        <v>2310</v>
      </c>
      <c r="D1068" s="7" t="s">
        <v>2416</v>
      </c>
      <c r="E1068" s="7" t="s">
        <v>2428</v>
      </c>
      <c r="F1068" s="37" t="s">
        <v>2429</v>
      </c>
      <c r="G1068" s="84"/>
      <c r="H1068" s="84"/>
      <c r="I1068" s="18" t="s">
        <v>2430</v>
      </c>
      <c r="L1068" s="20"/>
    </row>
    <row r="1069">
      <c r="A1069" s="19" t="s">
        <v>19</v>
      </c>
      <c r="B1069" s="7" t="s">
        <v>20</v>
      </c>
      <c r="C1069" s="80" t="s">
        <v>2310</v>
      </c>
      <c r="D1069" s="7" t="s">
        <v>2416</v>
      </c>
      <c r="E1069" s="7" t="s">
        <v>2431</v>
      </c>
      <c r="F1069" s="37" t="s">
        <v>2432</v>
      </c>
      <c r="G1069" s="84"/>
      <c r="H1069" s="84"/>
      <c r="I1069" s="18" t="s">
        <v>2433</v>
      </c>
      <c r="L1069" s="20"/>
    </row>
    <row r="1070">
      <c r="A1070" s="19" t="s">
        <v>19</v>
      </c>
      <c r="B1070" s="7" t="s">
        <v>20</v>
      </c>
      <c r="C1070" s="80" t="s">
        <v>2310</v>
      </c>
      <c r="D1070" s="7" t="s">
        <v>2416</v>
      </c>
      <c r="E1070" s="7" t="s">
        <v>2434</v>
      </c>
      <c r="F1070" s="37" t="s">
        <v>2435</v>
      </c>
      <c r="G1070" s="58">
        <v>48.0</v>
      </c>
      <c r="H1070" s="58" t="s">
        <v>2414</v>
      </c>
      <c r="I1070" s="18" t="s">
        <v>2436</v>
      </c>
      <c r="L1070" s="20"/>
    </row>
    <row r="1071">
      <c r="A1071" s="19"/>
      <c r="B1071" s="7"/>
      <c r="C1071" s="80"/>
      <c r="D1071" s="7"/>
      <c r="E1071" s="7"/>
      <c r="F1071" s="37"/>
      <c r="G1071" s="84"/>
      <c r="H1071" s="84"/>
      <c r="I1071" s="18"/>
      <c r="L1071" s="20"/>
    </row>
    <row r="1072">
      <c r="A1072" s="19" t="s">
        <v>19</v>
      </c>
      <c r="B1072" s="7" t="s">
        <v>20</v>
      </c>
      <c r="C1072" s="80" t="s">
        <v>2310</v>
      </c>
      <c r="D1072" s="7" t="s">
        <v>2316</v>
      </c>
      <c r="E1072" s="7" t="s">
        <v>2437</v>
      </c>
      <c r="F1072" s="37" t="s">
        <v>2438</v>
      </c>
      <c r="G1072" s="84"/>
      <c r="H1072" s="84"/>
      <c r="I1072" s="18" t="s">
        <v>2439</v>
      </c>
      <c r="L1072" s="20"/>
    </row>
    <row r="1073">
      <c r="A1073" s="19" t="s">
        <v>19</v>
      </c>
      <c r="B1073" s="7" t="s">
        <v>20</v>
      </c>
      <c r="C1073" s="80" t="s">
        <v>2310</v>
      </c>
      <c r="D1073" s="7" t="s">
        <v>2316</v>
      </c>
      <c r="E1073" s="7" t="s">
        <v>2437</v>
      </c>
      <c r="F1073" s="37" t="s">
        <v>2440</v>
      </c>
      <c r="G1073" s="84"/>
      <c r="H1073" s="84"/>
      <c r="I1073" s="18" t="s">
        <v>2441</v>
      </c>
      <c r="L1073" s="20"/>
    </row>
    <row r="1074">
      <c r="A1074" s="19" t="s">
        <v>546</v>
      </c>
      <c r="B1074" s="7" t="s">
        <v>20</v>
      </c>
      <c r="C1074" s="101" t="s">
        <v>2442</v>
      </c>
      <c r="D1074" s="7" t="s">
        <v>2316</v>
      </c>
      <c r="E1074" s="7" t="s">
        <v>2442</v>
      </c>
      <c r="F1074" s="37" t="s">
        <v>2443</v>
      </c>
      <c r="G1074" s="84"/>
      <c r="H1074" s="84"/>
      <c r="I1074" s="18" t="s">
        <v>2444</v>
      </c>
      <c r="L1074" s="20"/>
    </row>
    <row r="1075">
      <c r="A1075" s="19" t="s">
        <v>19</v>
      </c>
      <c r="B1075" s="7" t="s">
        <v>1500</v>
      </c>
      <c r="C1075" s="7" t="s">
        <v>1501</v>
      </c>
      <c r="D1075" s="7" t="s">
        <v>2445</v>
      </c>
      <c r="E1075" s="7" t="s">
        <v>2446</v>
      </c>
      <c r="F1075" s="5" t="s">
        <v>2447</v>
      </c>
      <c r="G1075" s="58"/>
      <c r="H1075" s="58"/>
      <c r="I1075" s="18" t="s">
        <v>2448</v>
      </c>
      <c r="L1075" s="20"/>
    </row>
    <row r="1076">
      <c r="A1076" s="19" t="s">
        <v>19</v>
      </c>
      <c r="B1076" s="7" t="s">
        <v>1500</v>
      </c>
      <c r="C1076" s="7" t="s">
        <v>1501</v>
      </c>
      <c r="D1076" s="7" t="s">
        <v>2445</v>
      </c>
      <c r="E1076" s="7" t="s">
        <v>2446</v>
      </c>
      <c r="F1076" s="5" t="s">
        <v>2449</v>
      </c>
      <c r="G1076" s="58">
        <v>36.0</v>
      </c>
      <c r="H1076" s="58">
        <v>60.0</v>
      </c>
      <c r="I1076" s="18" t="s">
        <v>2450</v>
      </c>
      <c r="L1076" s="20"/>
    </row>
    <row r="1077">
      <c r="A1077" s="82"/>
      <c r="F1077" s="85"/>
      <c r="G1077" s="84"/>
      <c r="H1077" s="84"/>
      <c r="I1077" s="14"/>
      <c r="L1077" s="20"/>
    </row>
    <row r="1078">
      <c r="A1078" s="82"/>
      <c r="F1078" s="85"/>
      <c r="G1078" s="84"/>
      <c r="H1078" s="84"/>
      <c r="I1078" s="14"/>
      <c r="L1078" s="20"/>
    </row>
    <row r="1079">
      <c r="A1079" s="19" t="s">
        <v>19</v>
      </c>
      <c r="B1079" s="7" t="s">
        <v>20</v>
      </c>
      <c r="C1079" s="7" t="s">
        <v>2451</v>
      </c>
      <c r="D1079" s="7" t="s">
        <v>2452</v>
      </c>
      <c r="E1079" s="7" t="s">
        <v>2453</v>
      </c>
      <c r="F1079" s="37" t="s">
        <v>2454</v>
      </c>
      <c r="G1079" s="84"/>
      <c r="H1079" s="84"/>
      <c r="I1079" s="18" t="s">
        <v>2455</v>
      </c>
      <c r="L1079" s="20"/>
    </row>
    <row r="1080">
      <c r="A1080" s="19" t="s">
        <v>19</v>
      </c>
      <c r="B1080" s="7" t="s">
        <v>20</v>
      </c>
      <c r="C1080" s="7" t="s">
        <v>2451</v>
      </c>
      <c r="D1080" s="7" t="s">
        <v>2452</v>
      </c>
      <c r="E1080" s="7" t="s">
        <v>2452</v>
      </c>
      <c r="F1080" s="37" t="s">
        <v>2456</v>
      </c>
      <c r="G1080" s="84"/>
      <c r="H1080" s="84"/>
      <c r="I1080" s="18" t="s">
        <v>2457</v>
      </c>
      <c r="L1080" s="20"/>
    </row>
    <row r="1081">
      <c r="A1081" s="82"/>
      <c r="F1081" s="85"/>
      <c r="G1081" s="84"/>
      <c r="H1081" s="84"/>
      <c r="I1081" s="14"/>
      <c r="L1081" s="20"/>
    </row>
    <row r="1082">
      <c r="A1082" s="19" t="s">
        <v>19</v>
      </c>
      <c r="B1082" s="7" t="s">
        <v>20</v>
      </c>
      <c r="C1082" s="80" t="s">
        <v>2310</v>
      </c>
      <c r="D1082" s="7" t="s">
        <v>2458</v>
      </c>
      <c r="E1082" s="7" t="s">
        <v>2459</v>
      </c>
      <c r="F1082" s="37" t="s">
        <v>2460</v>
      </c>
      <c r="G1082" s="84"/>
      <c r="H1082" s="84"/>
      <c r="I1082" s="18" t="s">
        <v>2461</v>
      </c>
      <c r="L1082" s="20"/>
    </row>
    <row r="1083">
      <c r="A1083" s="82"/>
      <c r="F1083" s="85"/>
      <c r="G1083" s="84"/>
      <c r="H1083" s="84"/>
      <c r="I1083" s="14"/>
      <c r="L1083" s="20"/>
    </row>
    <row r="1084">
      <c r="A1084" s="19" t="s">
        <v>366</v>
      </c>
      <c r="B1084" s="7" t="s">
        <v>20</v>
      </c>
      <c r="C1084" s="7" t="s">
        <v>2462</v>
      </c>
      <c r="D1084" s="7" t="s">
        <v>2463</v>
      </c>
      <c r="E1084" s="7" t="s">
        <v>2464</v>
      </c>
      <c r="F1084" s="37" t="s">
        <v>2465</v>
      </c>
      <c r="G1084" s="84"/>
      <c r="H1084" s="84"/>
      <c r="I1084" s="18" t="s">
        <v>2466</v>
      </c>
      <c r="L1084" s="20"/>
    </row>
    <row r="1085">
      <c r="A1085" s="19" t="s">
        <v>366</v>
      </c>
      <c r="B1085" s="7" t="s">
        <v>20</v>
      </c>
      <c r="C1085" s="7" t="s">
        <v>2462</v>
      </c>
      <c r="D1085" s="7" t="s">
        <v>2463</v>
      </c>
      <c r="E1085" s="7" t="s">
        <v>2464</v>
      </c>
      <c r="F1085" s="37" t="s">
        <v>2467</v>
      </c>
      <c r="G1085" s="84"/>
      <c r="H1085" s="84"/>
      <c r="I1085" s="18" t="s">
        <v>2468</v>
      </c>
      <c r="L1085" s="20"/>
    </row>
    <row r="1086">
      <c r="A1086" s="82"/>
      <c r="F1086" s="85"/>
      <c r="G1086" s="84"/>
      <c r="H1086" s="84"/>
      <c r="I1086" s="14"/>
      <c r="L1086" s="20"/>
    </row>
    <row r="1087">
      <c r="A1087" s="82"/>
      <c r="F1087" s="85"/>
      <c r="G1087" s="84"/>
      <c r="H1087" s="84"/>
      <c r="I1087" s="14"/>
      <c r="L1087" s="20"/>
    </row>
    <row r="1088">
      <c r="A1088" s="19" t="s">
        <v>19</v>
      </c>
      <c r="B1088" s="7" t="s">
        <v>20</v>
      </c>
      <c r="C1088" s="80" t="s">
        <v>2310</v>
      </c>
      <c r="D1088" s="7" t="s">
        <v>2458</v>
      </c>
      <c r="E1088" s="7" t="s">
        <v>2469</v>
      </c>
      <c r="F1088" s="37" t="s">
        <v>2470</v>
      </c>
      <c r="G1088" s="84"/>
      <c r="H1088" s="84"/>
      <c r="I1088" s="18" t="s">
        <v>2471</v>
      </c>
      <c r="L1088" s="20"/>
    </row>
    <row r="1089">
      <c r="A1089" s="82"/>
      <c r="F1089" s="85"/>
      <c r="G1089" s="84"/>
      <c r="H1089" s="84"/>
      <c r="I1089" s="14"/>
      <c r="L1089" s="20"/>
    </row>
    <row r="1090">
      <c r="A1090" s="82"/>
      <c r="F1090" s="85"/>
      <c r="G1090" s="84"/>
      <c r="H1090" s="84"/>
      <c r="I1090" s="14"/>
      <c r="L1090" s="20"/>
    </row>
    <row r="1091">
      <c r="A1091" s="19" t="s">
        <v>546</v>
      </c>
      <c r="B1091" s="7" t="s">
        <v>2322</v>
      </c>
      <c r="C1091" s="80" t="s">
        <v>2310</v>
      </c>
      <c r="D1091" s="7" t="s">
        <v>2472</v>
      </c>
      <c r="E1091" s="7" t="s">
        <v>2473</v>
      </c>
      <c r="F1091" s="37" t="s">
        <v>2474</v>
      </c>
      <c r="G1091" s="84"/>
      <c r="H1091" s="84"/>
      <c r="I1091" s="18" t="s">
        <v>2475</v>
      </c>
      <c r="L1091" s="20"/>
    </row>
    <row r="1092">
      <c r="A1092" s="82"/>
      <c r="F1092" s="85"/>
      <c r="G1092" s="84"/>
      <c r="H1092" s="84"/>
      <c r="I1092" s="14"/>
      <c r="L1092" s="20"/>
    </row>
    <row r="1093">
      <c r="A1093" s="82"/>
      <c r="F1093" s="85"/>
      <c r="G1093" s="84"/>
      <c r="H1093" s="84"/>
      <c r="I1093" s="14"/>
      <c r="L1093" s="20"/>
    </row>
    <row r="1094">
      <c r="A1094" s="19" t="s">
        <v>19</v>
      </c>
      <c r="B1094" s="7" t="s">
        <v>20</v>
      </c>
      <c r="C1094" s="80" t="s">
        <v>2310</v>
      </c>
      <c r="D1094" s="7" t="s">
        <v>2472</v>
      </c>
      <c r="E1094" s="7" t="s">
        <v>2476</v>
      </c>
      <c r="F1094" s="5" t="s">
        <v>2477</v>
      </c>
      <c r="G1094" s="84"/>
      <c r="H1094" s="84"/>
      <c r="I1094" s="18" t="s">
        <v>2478</v>
      </c>
      <c r="L1094" s="20"/>
    </row>
    <row r="1095">
      <c r="A1095" s="19" t="s">
        <v>19</v>
      </c>
      <c r="B1095" s="7" t="s">
        <v>20</v>
      </c>
      <c r="C1095" s="80" t="s">
        <v>2310</v>
      </c>
      <c r="D1095" s="7" t="s">
        <v>2472</v>
      </c>
      <c r="E1095" s="7" t="s">
        <v>2476</v>
      </c>
      <c r="F1095" s="37" t="s">
        <v>2479</v>
      </c>
      <c r="G1095" s="84"/>
      <c r="H1095" s="84"/>
      <c r="I1095" s="18" t="s">
        <v>2480</v>
      </c>
      <c r="L1095" s="20"/>
    </row>
    <row r="1096">
      <c r="A1096" s="82"/>
      <c r="F1096" s="85"/>
      <c r="G1096" s="84"/>
      <c r="H1096" s="84"/>
      <c r="I1096" s="14"/>
      <c r="L1096" s="20"/>
    </row>
    <row r="1097">
      <c r="A1097" s="82"/>
      <c r="F1097" s="85"/>
      <c r="G1097" s="84"/>
      <c r="H1097" s="84"/>
      <c r="I1097" s="14"/>
      <c r="L1097" s="20"/>
    </row>
    <row r="1098">
      <c r="A1098" s="82"/>
      <c r="F1098" s="85"/>
      <c r="G1098" s="84"/>
      <c r="H1098" s="84"/>
      <c r="I1098" s="14"/>
      <c r="L1098" s="20"/>
    </row>
    <row r="1099">
      <c r="A1099" s="82"/>
      <c r="F1099" s="102" t="s">
        <v>2481</v>
      </c>
      <c r="G1099" s="84"/>
      <c r="H1099" s="84"/>
      <c r="I1099" s="14"/>
      <c r="L1099" s="20"/>
    </row>
    <row r="1100">
      <c r="A1100" s="82"/>
      <c r="F1100" s="103" t="s">
        <v>2482</v>
      </c>
      <c r="G1100" s="84"/>
      <c r="H1100" s="84"/>
      <c r="I1100" s="14"/>
      <c r="L1100" s="20"/>
    </row>
    <row r="1101">
      <c r="A1101" s="82"/>
      <c r="F1101" s="104" t="s">
        <v>2483</v>
      </c>
      <c r="G1101" s="84"/>
      <c r="H1101" s="84"/>
      <c r="I1101" s="14"/>
      <c r="L1101" s="20"/>
    </row>
    <row r="1102">
      <c r="A1102" s="19" t="s">
        <v>2484</v>
      </c>
      <c r="F1102" s="105" t="s">
        <v>2485</v>
      </c>
      <c r="G1102" s="84"/>
      <c r="H1102" s="84"/>
      <c r="I1102" s="14"/>
      <c r="L1102" s="20"/>
    </row>
    <row r="1103">
      <c r="A1103" s="82"/>
      <c r="F1103" s="106" t="s">
        <v>2486</v>
      </c>
      <c r="G1103" s="84"/>
      <c r="H1103" s="84"/>
      <c r="I1103" s="14"/>
      <c r="L1103" s="20"/>
    </row>
    <row r="1104">
      <c r="A1104" s="82"/>
      <c r="F1104" s="106" t="s">
        <v>2487</v>
      </c>
      <c r="G1104" s="84"/>
      <c r="H1104" s="84"/>
      <c r="I1104" s="14"/>
      <c r="L1104" s="20"/>
    </row>
    <row r="1105">
      <c r="A1105" s="82"/>
      <c r="F1105" s="85"/>
      <c r="G1105" s="84"/>
      <c r="H1105" s="84"/>
      <c r="I1105" s="14"/>
      <c r="L1105" s="20"/>
    </row>
    <row r="1106">
      <c r="A1106" s="82"/>
      <c r="F1106" s="85"/>
      <c r="G1106" s="84"/>
      <c r="H1106" s="84"/>
      <c r="I1106" s="14"/>
      <c r="L1106" s="20"/>
    </row>
    <row r="1107">
      <c r="A1107" s="82"/>
      <c r="F1107" s="85"/>
      <c r="G1107" s="84"/>
      <c r="H1107" s="84"/>
      <c r="I1107" s="14"/>
      <c r="L1107" s="20"/>
    </row>
    <row r="1108">
      <c r="A1108" s="82"/>
      <c r="F1108" s="85"/>
      <c r="G1108" s="84"/>
      <c r="H1108" s="84"/>
      <c r="I1108" s="14"/>
      <c r="L1108" s="20"/>
    </row>
    <row r="1109">
      <c r="A1109" s="82"/>
      <c r="F1109" s="85"/>
      <c r="G1109" s="84"/>
      <c r="H1109" s="84"/>
      <c r="I1109" s="14"/>
      <c r="L1109" s="20"/>
    </row>
    <row r="1110">
      <c r="A1110" s="82"/>
      <c r="F1110" s="85"/>
      <c r="G1110" s="84"/>
      <c r="H1110" s="84"/>
      <c r="I1110" s="14"/>
      <c r="L1110" s="20"/>
    </row>
    <row r="1111">
      <c r="A1111" s="82"/>
      <c r="F1111" s="85"/>
      <c r="G1111" s="84"/>
      <c r="H1111" s="84"/>
      <c r="I1111" s="14"/>
      <c r="L1111" s="20"/>
    </row>
    <row r="1112">
      <c r="A1112" s="82"/>
      <c r="F1112" s="85"/>
      <c r="G1112" s="84"/>
      <c r="H1112" s="84"/>
      <c r="I1112" s="14"/>
      <c r="L1112" s="20"/>
    </row>
    <row r="1113">
      <c r="A1113" s="82"/>
      <c r="F1113" s="85"/>
      <c r="G1113" s="84"/>
      <c r="H1113" s="84"/>
      <c r="I1113" s="14"/>
      <c r="L1113" s="20"/>
    </row>
    <row r="1114">
      <c r="A1114" s="82"/>
      <c r="F1114" s="85"/>
      <c r="G1114" s="84"/>
      <c r="H1114" s="84"/>
      <c r="I1114" s="14"/>
      <c r="L1114" s="20"/>
    </row>
    <row r="1115">
      <c r="A1115" s="82"/>
      <c r="F1115" s="85"/>
      <c r="G1115" s="84"/>
      <c r="H1115" s="84"/>
      <c r="I1115" s="14"/>
      <c r="L1115" s="20"/>
    </row>
    <row r="1116">
      <c r="A1116" s="82"/>
      <c r="F1116" s="85"/>
      <c r="G1116" s="84"/>
      <c r="H1116" s="84"/>
      <c r="I1116" s="14"/>
      <c r="L1116" s="20"/>
    </row>
    <row r="1117">
      <c r="A1117" s="82"/>
      <c r="F1117" s="85"/>
      <c r="G1117" s="84"/>
      <c r="H1117" s="84"/>
      <c r="I1117" s="14"/>
      <c r="L1117" s="20"/>
    </row>
    <row r="1118">
      <c r="A1118" s="82"/>
      <c r="F1118" s="85"/>
      <c r="G1118" s="84"/>
      <c r="H1118" s="84"/>
      <c r="I1118" s="14"/>
      <c r="L1118" s="20"/>
    </row>
    <row r="1119">
      <c r="A1119" s="82"/>
      <c r="F1119" s="85"/>
      <c r="G1119" s="84"/>
      <c r="H1119" s="84"/>
      <c r="I1119" s="14"/>
      <c r="L1119" s="20"/>
    </row>
    <row r="1120">
      <c r="A1120" s="82"/>
      <c r="F1120" s="85"/>
      <c r="G1120" s="84"/>
      <c r="H1120" s="84"/>
      <c r="I1120" s="14"/>
      <c r="L1120" s="20"/>
    </row>
    <row r="1121">
      <c r="A1121" s="82"/>
      <c r="F1121" s="85"/>
      <c r="G1121" s="84"/>
      <c r="H1121" s="84"/>
      <c r="I1121" s="14"/>
      <c r="L1121" s="20"/>
    </row>
    <row r="1122">
      <c r="A1122" s="82"/>
      <c r="F1122" s="85"/>
      <c r="G1122" s="84"/>
      <c r="H1122" s="84"/>
      <c r="I1122" s="14"/>
      <c r="L1122" s="20"/>
    </row>
    <row r="1123">
      <c r="A1123" s="82"/>
      <c r="F1123" s="85"/>
      <c r="G1123" s="84"/>
      <c r="H1123" s="84"/>
      <c r="I1123" s="14"/>
      <c r="L1123" s="20"/>
    </row>
    <row r="1124">
      <c r="A1124" s="82"/>
      <c r="F1124" s="85"/>
      <c r="G1124" s="84"/>
      <c r="H1124" s="84"/>
      <c r="I1124" s="14"/>
      <c r="L1124" s="20"/>
    </row>
    <row r="1125">
      <c r="A1125" s="82"/>
      <c r="F1125" s="85"/>
      <c r="G1125" s="84"/>
      <c r="H1125" s="84"/>
      <c r="I1125" s="14"/>
      <c r="L1125" s="20"/>
    </row>
    <row r="1126">
      <c r="A1126" s="82"/>
      <c r="F1126" s="85"/>
      <c r="G1126" s="84"/>
      <c r="H1126" s="84"/>
      <c r="I1126" s="14"/>
      <c r="L1126" s="20"/>
    </row>
    <row r="1127">
      <c r="A1127" s="82"/>
      <c r="F1127" s="85"/>
      <c r="G1127" s="84"/>
      <c r="H1127" s="84"/>
      <c r="I1127" s="14"/>
      <c r="L1127" s="20"/>
    </row>
    <row r="1128">
      <c r="A1128" s="82"/>
      <c r="F1128" s="85"/>
      <c r="G1128" s="84"/>
      <c r="H1128" s="84"/>
      <c r="I1128" s="14"/>
      <c r="L1128" s="20"/>
    </row>
    <row r="1129">
      <c r="A1129" s="82"/>
      <c r="F1129" s="85"/>
      <c r="G1129" s="84"/>
      <c r="H1129" s="84"/>
      <c r="I1129" s="14"/>
      <c r="L1129" s="20"/>
    </row>
    <row r="1130">
      <c r="A1130" s="82"/>
      <c r="F1130" s="85"/>
      <c r="G1130" s="84"/>
      <c r="H1130" s="84"/>
      <c r="I1130" s="14"/>
      <c r="L1130" s="20"/>
    </row>
    <row r="1131">
      <c r="A1131" s="82"/>
      <c r="F1131" s="85"/>
      <c r="G1131" s="84"/>
      <c r="H1131" s="84"/>
      <c r="I1131" s="14"/>
      <c r="L1131" s="20"/>
    </row>
    <row r="1132">
      <c r="A1132" s="82"/>
      <c r="F1132" s="85"/>
      <c r="G1132" s="84"/>
      <c r="H1132" s="84"/>
      <c r="I1132" s="14"/>
      <c r="L1132" s="20"/>
    </row>
    <row r="1133">
      <c r="A1133" s="82"/>
      <c r="F1133" s="85"/>
      <c r="G1133" s="84"/>
      <c r="H1133" s="84"/>
      <c r="I1133" s="14"/>
      <c r="L1133" s="20"/>
    </row>
    <row r="1134">
      <c r="A1134" s="82"/>
      <c r="F1134" s="85"/>
      <c r="G1134" s="84"/>
      <c r="H1134" s="84"/>
      <c r="I1134" s="14"/>
      <c r="L1134" s="20"/>
    </row>
    <row r="1135">
      <c r="A1135" s="82"/>
      <c r="F1135" s="85"/>
      <c r="G1135" s="84"/>
      <c r="H1135" s="84"/>
      <c r="I1135" s="14"/>
      <c r="L1135" s="20"/>
    </row>
    <row r="1136">
      <c r="A1136" s="82"/>
      <c r="F1136" s="85"/>
      <c r="G1136" s="84"/>
      <c r="H1136" s="84"/>
      <c r="I1136" s="14"/>
      <c r="L1136" s="20"/>
    </row>
    <row r="1137">
      <c r="A1137" s="82"/>
      <c r="F1137" s="85"/>
      <c r="G1137" s="84"/>
      <c r="H1137" s="84"/>
      <c r="I1137" s="14"/>
      <c r="L1137" s="20"/>
    </row>
    <row r="1138">
      <c r="A1138" s="82"/>
      <c r="F1138" s="85"/>
      <c r="G1138" s="84"/>
      <c r="H1138" s="84"/>
      <c r="I1138" s="14"/>
      <c r="L1138" s="20"/>
    </row>
    <row r="1139">
      <c r="A1139" s="82"/>
      <c r="F1139" s="85"/>
      <c r="G1139" s="84"/>
      <c r="H1139" s="84"/>
      <c r="I1139" s="14"/>
      <c r="L1139" s="20"/>
    </row>
    <row r="1140">
      <c r="A1140" s="82"/>
      <c r="F1140" s="85"/>
      <c r="G1140" s="84"/>
      <c r="H1140" s="84"/>
      <c r="I1140" s="14"/>
      <c r="L1140" s="20"/>
    </row>
    <row r="1141">
      <c r="A1141" s="82"/>
      <c r="F1141" s="85"/>
      <c r="G1141" s="84"/>
      <c r="H1141" s="84"/>
      <c r="I1141" s="14"/>
      <c r="L1141" s="20"/>
    </row>
    <row r="1142">
      <c r="A1142" s="82"/>
      <c r="F1142" s="85"/>
      <c r="G1142" s="84"/>
      <c r="H1142" s="84"/>
      <c r="I1142" s="14"/>
      <c r="L1142" s="20"/>
    </row>
    <row r="1143">
      <c r="A1143" s="82"/>
      <c r="F1143" s="85"/>
      <c r="G1143" s="84"/>
      <c r="H1143" s="84"/>
      <c r="I1143" s="14"/>
      <c r="L1143" s="20"/>
    </row>
    <row r="1144">
      <c r="A1144" s="82"/>
      <c r="F1144" s="85"/>
      <c r="G1144" s="84"/>
      <c r="H1144" s="84"/>
      <c r="I1144" s="14"/>
      <c r="L1144" s="20"/>
    </row>
    <row r="1145">
      <c r="A1145" s="82"/>
      <c r="F1145" s="85"/>
      <c r="G1145" s="84"/>
      <c r="H1145" s="84"/>
      <c r="I1145" s="14"/>
      <c r="L1145" s="20"/>
    </row>
    <row r="1146">
      <c r="A1146" s="82"/>
      <c r="F1146" s="85"/>
      <c r="G1146" s="84"/>
      <c r="H1146" s="84"/>
      <c r="I1146" s="14"/>
      <c r="L1146" s="20"/>
    </row>
    <row r="1147">
      <c r="A1147" s="82"/>
      <c r="F1147" s="85"/>
      <c r="G1147" s="84"/>
      <c r="H1147" s="84"/>
      <c r="I1147" s="14"/>
      <c r="L1147" s="20"/>
    </row>
    <row r="1148">
      <c r="A1148" s="82"/>
      <c r="F1148" s="85"/>
      <c r="G1148" s="84"/>
      <c r="H1148" s="84"/>
      <c r="I1148" s="14"/>
      <c r="L1148" s="20"/>
    </row>
    <row r="1149">
      <c r="A1149" s="82"/>
      <c r="F1149" s="85"/>
      <c r="G1149" s="84"/>
      <c r="H1149" s="84"/>
      <c r="I1149" s="14"/>
      <c r="L1149" s="20"/>
    </row>
    <row r="1150">
      <c r="A1150" s="82"/>
      <c r="F1150" s="85"/>
      <c r="G1150" s="84"/>
      <c r="H1150" s="84"/>
      <c r="I1150" s="14"/>
      <c r="L1150" s="20"/>
    </row>
    <row r="1151">
      <c r="A1151" s="82"/>
      <c r="F1151" s="85"/>
      <c r="G1151" s="84"/>
      <c r="H1151" s="84"/>
      <c r="I1151" s="14"/>
      <c r="L1151" s="20"/>
    </row>
    <row r="1152">
      <c r="A1152" s="82"/>
      <c r="F1152" s="85"/>
      <c r="G1152" s="84"/>
      <c r="H1152" s="84"/>
      <c r="I1152" s="14"/>
      <c r="L1152" s="20"/>
    </row>
    <row r="1153">
      <c r="A1153" s="82"/>
      <c r="F1153" s="85"/>
      <c r="G1153" s="84"/>
      <c r="H1153" s="84"/>
      <c r="I1153" s="14"/>
      <c r="L1153" s="20"/>
    </row>
    <row r="1154">
      <c r="A1154" s="82"/>
      <c r="F1154" s="85"/>
      <c r="G1154" s="84"/>
      <c r="H1154" s="84"/>
      <c r="I1154" s="14"/>
      <c r="L1154" s="20"/>
    </row>
    <row r="1155">
      <c r="A1155" s="82"/>
      <c r="F1155" s="85"/>
      <c r="G1155" s="84"/>
      <c r="H1155" s="84"/>
      <c r="I1155" s="14"/>
      <c r="L1155" s="20"/>
    </row>
    <row r="1156">
      <c r="A1156" s="82"/>
      <c r="F1156" s="85"/>
      <c r="G1156" s="84"/>
      <c r="H1156" s="84"/>
      <c r="I1156" s="14"/>
      <c r="L1156" s="20"/>
    </row>
    <row r="1157">
      <c r="A1157" s="82"/>
      <c r="F1157" s="85"/>
      <c r="G1157" s="84"/>
      <c r="H1157" s="84"/>
      <c r="I1157" s="14"/>
      <c r="L1157" s="20"/>
    </row>
    <row r="1158">
      <c r="A1158" s="82"/>
      <c r="F1158" s="85"/>
      <c r="G1158" s="84"/>
      <c r="H1158" s="84"/>
      <c r="I1158" s="14"/>
      <c r="L1158" s="20"/>
    </row>
    <row r="1159">
      <c r="A1159" s="82"/>
      <c r="F1159" s="85"/>
      <c r="G1159" s="84"/>
      <c r="H1159" s="84"/>
      <c r="I1159" s="14"/>
      <c r="L1159" s="20"/>
    </row>
    <row r="1160">
      <c r="A1160" s="82"/>
      <c r="F1160" s="85"/>
      <c r="G1160" s="84"/>
      <c r="H1160" s="84"/>
      <c r="I1160" s="14"/>
      <c r="L1160" s="20"/>
    </row>
    <row r="1161">
      <c r="A1161" s="82"/>
      <c r="F1161" s="85"/>
      <c r="G1161" s="84"/>
      <c r="H1161" s="84"/>
      <c r="I1161" s="14"/>
      <c r="L1161" s="20"/>
    </row>
    <row r="1162">
      <c r="A1162" s="82"/>
      <c r="F1162" s="85"/>
      <c r="G1162" s="84"/>
      <c r="H1162" s="84"/>
      <c r="I1162" s="14"/>
      <c r="L1162" s="20"/>
    </row>
    <row r="1163">
      <c r="A1163" s="82"/>
      <c r="F1163" s="85"/>
      <c r="G1163" s="84"/>
      <c r="H1163" s="84"/>
      <c r="I1163" s="14"/>
      <c r="L1163" s="20"/>
    </row>
    <row r="1164">
      <c r="A1164" s="82"/>
      <c r="F1164" s="85"/>
      <c r="G1164" s="84"/>
      <c r="H1164" s="84"/>
      <c r="I1164" s="14"/>
      <c r="L1164" s="20"/>
    </row>
    <row r="1165">
      <c r="A1165" s="82"/>
      <c r="F1165" s="85"/>
      <c r="G1165" s="84"/>
      <c r="H1165" s="84"/>
      <c r="I1165" s="14"/>
      <c r="L1165" s="20"/>
    </row>
    <row r="1166">
      <c r="A1166" s="82"/>
      <c r="F1166" s="85"/>
      <c r="G1166" s="84"/>
      <c r="H1166" s="84"/>
      <c r="I1166" s="14"/>
      <c r="L1166" s="20"/>
    </row>
    <row r="1167">
      <c r="A1167" s="82"/>
      <c r="F1167" s="85"/>
      <c r="G1167" s="84"/>
      <c r="H1167" s="84"/>
      <c r="I1167" s="14"/>
      <c r="L1167" s="20"/>
    </row>
    <row r="1168">
      <c r="A1168" s="82"/>
      <c r="F1168" s="85"/>
      <c r="G1168" s="84"/>
      <c r="H1168" s="84"/>
      <c r="I1168" s="14"/>
      <c r="L1168" s="20"/>
    </row>
    <row r="1169">
      <c r="A1169" s="82"/>
      <c r="F1169" s="85"/>
      <c r="G1169" s="84"/>
      <c r="H1169" s="84"/>
      <c r="I1169" s="14"/>
      <c r="L1169" s="20"/>
    </row>
    <row r="1170">
      <c r="A1170" s="82"/>
      <c r="F1170" s="85"/>
      <c r="G1170" s="84"/>
      <c r="H1170" s="84"/>
      <c r="I1170" s="14"/>
      <c r="L1170" s="20"/>
    </row>
    <row r="1171">
      <c r="A1171" s="82"/>
      <c r="F1171" s="85"/>
      <c r="G1171" s="84"/>
      <c r="H1171" s="84"/>
      <c r="I1171" s="14"/>
      <c r="L1171" s="20"/>
    </row>
    <row r="1172">
      <c r="A1172" s="82"/>
      <c r="F1172" s="85"/>
      <c r="G1172" s="84"/>
      <c r="H1172" s="84"/>
      <c r="I1172" s="14"/>
      <c r="L1172" s="20"/>
    </row>
    <row r="1173">
      <c r="A1173" s="82"/>
      <c r="F1173" s="85"/>
      <c r="G1173" s="84"/>
      <c r="H1173" s="84"/>
      <c r="I1173" s="14"/>
      <c r="L1173" s="20"/>
    </row>
    <row r="1174">
      <c r="A1174" s="82"/>
      <c r="F1174" s="85"/>
      <c r="G1174" s="84"/>
      <c r="H1174" s="84"/>
      <c r="I1174" s="14"/>
      <c r="L1174" s="20"/>
    </row>
    <row r="1175">
      <c r="A1175" s="82"/>
      <c r="F1175" s="85"/>
      <c r="G1175" s="84"/>
      <c r="H1175" s="84"/>
      <c r="I1175" s="14"/>
      <c r="L1175" s="20"/>
    </row>
    <row r="1176">
      <c r="A1176" s="82"/>
      <c r="F1176" s="85"/>
      <c r="G1176" s="84"/>
      <c r="H1176" s="84"/>
      <c r="I1176" s="14"/>
      <c r="L1176" s="20"/>
    </row>
    <row r="1177">
      <c r="A1177" s="82"/>
      <c r="F1177" s="85"/>
      <c r="G1177" s="84"/>
      <c r="H1177" s="84"/>
      <c r="I1177" s="14"/>
      <c r="L1177" s="20"/>
    </row>
    <row r="1178">
      <c r="A1178" s="82"/>
      <c r="F1178" s="85"/>
      <c r="G1178" s="84"/>
      <c r="H1178" s="84"/>
      <c r="I1178" s="14"/>
      <c r="L1178" s="20"/>
    </row>
    <row r="1179">
      <c r="A1179" s="82"/>
      <c r="F1179" s="85"/>
      <c r="G1179" s="84"/>
      <c r="H1179" s="84"/>
      <c r="I1179" s="14"/>
      <c r="L1179" s="20"/>
    </row>
    <row r="1180">
      <c r="A1180" s="82"/>
      <c r="F1180" s="85"/>
      <c r="G1180" s="84"/>
      <c r="H1180" s="84"/>
      <c r="I1180" s="14"/>
      <c r="L1180" s="20"/>
    </row>
    <row r="1181">
      <c r="A1181" s="82"/>
      <c r="F1181" s="85"/>
      <c r="G1181" s="84"/>
      <c r="H1181" s="84"/>
      <c r="I1181" s="14"/>
      <c r="L1181" s="20"/>
    </row>
    <row r="1182">
      <c r="A1182" s="82"/>
      <c r="F1182" s="85"/>
      <c r="G1182" s="84"/>
      <c r="H1182" s="84"/>
      <c r="I1182" s="14"/>
      <c r="L1182" s="20"/>
    </row>
    <row r="1183">
      <c r="A1183" s="82"/>
      <c r="F1183" s="85"/>
      <c r="G1183" s="84"/>
      <c r="H1183" s="84"/>
      <c r="I1183" s="14"/>
      <c r="L1183" s="20"/>
    </row>
    <row r="1184">
      <c r="A1184" s="82"/>
      <c r="F1184" s="85"/>
      <c r="G1184" s="84"/>
      <c r="H1184" s="84"/>
      <c r="I1184" s="14"/>
      <c r="L1184" s="20"/>
    </row>
    <row r="1185">
      <c r="A1185" s="82"/>
      <c r="F1185" s="85"/>
      <c r="G1185" s="84"/>
      <c r="H1185" s="84"/>
      <c r="I1185" s="14"/>
      <c r="L1185" s="20"/>
    </row>
    <row r="1186">
      <c r="A1186" s="82"/>
      <c r="F1186" s="85"/>
      <c r="G1186" s="84"/>
      <c r="H1186" s="84"/>
      <c r="I1186" s="14"/>
      <c r="L1186" s="20"/>
    </row>
    <row r="1187">
      <c r="A1187" s="82"/>
      <c r="F1187" s="85"/>
      <c r="G1187" s="84"/>
      <c r="H1187" s="84"/>
      <c r="I1187" s="14"/>
      <c r="L1187" s="20"/>
    </row>
    <row r="1188">
      <c r="A1188" s="82"/>
      <c r="F1188" s="85"/>
      <c r="G1188" s="84"/>
      <c r="H1188" s="84"/>
      <c r="I1188" s="14"/>
      <c r="L1188" s="20"/>
    </row>
    <row r="1189">
      <c r="A1189" s="82"/>
      <c r="F1189" s="85"/>
      <c r="G1189" s="84"/>
      <c r="H1189" s="84"/>
      <c r="I1189" s="14"/>
      <c r="L1189" s="20"/>
    </row>
    <row r="1190">
      <c r="A1190" s="82"/>
      <c r="F1190" s="85"/>
      <c r="G1190" s="84"/>
      <c r="H1190" s="84"/>
      <c r="I1190" s="14"/>
      <c r="L1190" s="20"/>
    </row>
    <row r="1191">
      <c r="A1191" s="82"/>
      <c r="F1191" s="85"/>
      <c r="G1191" s="84"/>
      <c r="H1191" s="84"/>
      <c r="I1191" s="14"/>
      <c r="L1191" s="20"/>
    </row>
    <row r="1192">
      <c r="A1192" s="82"/>
      <c r="F1192" s="85"/>
      <c r="G1192" s="84"/>
      <c r="H1192" s="84"/>
      <c r="I1192" s="14"/>
      <c r="L1192" s="20"/>
    </row>
    <row r="1193">
      <c r="A1193" s="82"/>
      <c r="F1193" s="85"/>
      <c r="G1193" s="84"/>
      <c r="H1193" s="84"/>
      <c r="I1193" s="14"/>
      <c r="L1193" s="20"/>
    </row>
    <row r="1194">
      <c r="A1194" s="82"/>
      <c r="F1194" s="85"/>
      <c r="G1194" s="84"/>
      <c r="H1194" s="84"/>
      <c r="I1194" s="14"/>
      <c r="L1194" s="20"/>
    </row>
    <row r="1195">
      <c r="A1195" s="82"/>
      <c r="F1195" s="85"/>
      <c r="G1195" s="84"/>
      <c r="H1195" s="84"/>
      <c r="I1195" s="14"/>
      <c r="L1195" s="20"/>
    </row>
    <row r="1196">
      <c r="A1196" s="82"/>
      <c r="F1196" s="85"/>
      <c r="G1196" s="84"/>
      <c r="H1196" s="84"/>
      <c r="I1196" s="14"/>
      <c r="L1196" s="20"/>
    </row>
    <row r="1197">
      <c r="A1197" s="82"/>
      <c r="F1197" s="85"/>
      <c r="G1197" s="84"/>
      <c r="H1197" s="84"/>
      <c r="I1197" s="14"/>
      <c r="L1197" s="20"/>
    </row>
    <row r="1198">
      <c r="A1198" s="82"/>
      <c r="F1198" s="85"/>
      <c r="G1198" s="84"/>
      <c r="H1198" s="84"/>
      <c r="I1198" s="14"/>
      <c r="L1198" s="20"/>
    </row>
    <row r="1199">
      <c r="A1199" s="82"/>
      <c r="F1199" s="85"/>
      <c r="G1199" s="84"/>
      <c r="H1199" s="84"/>
      <c r="I1199" s="14"/>
      <c r="L1199" s="20"/>
    </row>
    <row r="1200">
      <c r="A1200" s="82"/>
      <c r="F1200" s="85"/>
      <c r="G1200" s="84"/>
      <c r="H1200" s="84"/>
      <c r="I1200" s="14"/>
      <c r="L1200" s="20"/>
    </row>
    <row r="1201">
      <c r="A1201" s="82"/>
      <c r="F1201" s="85"/>
      <c r="G1201" s="84"/>
      <c r="H1201" s="84"/>
      <c r="I1201" s="14"/>
      <c r="L1201" s="20"/>
    </row>
    <row r="1202">
      <c r="A1202" s="82"/>
      <c r="F1202" s="85"/>
      <c r="G1202" s="84"/>
      <c r="H1202" s="84"/>
      <c r="I1202" s="14"/>
      <c r="L1202" s="20"/>
    </row>
    <row r="1203">
      <c r="A1203" s="82"/>
      <c r="F1203" s="85"/>
      <c r="G1203" s="84"/>
      <c r="H1203" s="84"/>
      <c r="I1203" s="14"/>
      <c r="L1203" s="20"/>
    </row>
    <row r="1204">
      <c r="A1204" s="82"/>
      <c r="F1204" s="85"/>
      <c r="G1204" s="84"/>
      <c r="H1204" s="84"/>
      <c r="I1204" s="14"/>
      <c r="L1204" s="20"/>
    </row>
    <row r="1205">
      <c r="A1205" s="82"/>
      <c r="F1205" s="85"/>
      <c r="G1205" s="84"/>
      <c r="H1205" s="84"/>
      <c r="I1205" s="14"/>
      <c r="L1205" s="20"/>
    </row>
    <row r="1206">
      <c r="A1206" s="82"/>
      <c r="F1206" s="85"/>
      <c r="G1206" s="84"/>
      <c r="H1206" s="84"/>
      <c r="I1206" s="14"/>
      <c r="L1206" s="20"/>
    </row>
    <row r="1207">
      <c r="A1207" s="82"/>
      <c r="F1207" s="85"/>
      <c r="G1207" s="84"/>
      <c r="H1207" s="84"/>
      <c r="I1207" s="14"/>
      <c r="L1207" s="20"/>
    </row>
    <row r="1208">
      <c r="A1208" s="82"/>
      <c r="F1208" s="85"/>
      <c r="G1208" s="84"/>
      <c r="H1208" s="84"/>
      <c r="I1208" s="14"/>
      <c r="L1208" s="20"/>
    </row>
    <row r="1209">
      <c r="A1209" s="82"/>
      <c r="F1209" s="85"/>
      <c r="G1209" s="84"/>
      <c r="H1209" s="84"/>
      <c r="I1209" s="14"/>
      <c r="L1209" s="20"/>
    </row>
    <row r="1210">
      <c r="A1210" s="82"/>
      <c r="F1210" s="85"/>
      <c r="G1210" s="84"/>
      <c r="H1210" s="84"/>
      <c r="I1210" s="14"/>
      <c r="L1210" s="20"/>
    </row>
    <row r="1211">
      <c r="A1211" s="82"/>
      <c r="F1211" s="85"/>
      <c r="G1211" s="84"/>
      <c r="H1211" s="84"/>
      <c r="I1211" s="14"/>
      <c r="L1211" s="20"/>
    </row>
    <row r="1212">
      <c r="A1212" s="82"/>
      <c r="F1212" s="85"/>
      <c r="G1212" s="84"/>
      <c r="H1212" s="84"/>
      <c r="I1212" s="14"/>
      <c r="L1212" s="20"/>
    </row>
    <row r="1213">
      <c r="A1213" s="82"/>
      <c r="F1213" s="85"/>
      <c r="G1213" s="84"/>
      <c r="H1213" s="84"/>
      <c r="I1213" s="14"/>
      <c r="L1213" s="20"/>
    </row>
    <row r="1214">
      <c r="A1214" s="82"/>
      <c r="F1214" s="85"/>
      <c r="G1214" s="84"/>
      <c r="H1214" s="84"/>
      <c r="I1214" s="14"/>
      <c r="L1214" s="20"/>
    </row>
    <row r="1215">
      <c r="A1215" s="82"/>
      <c r="F1215" s="85"/>
      <c r="G1215" s="84"/>
      <c r="H1215" s="84"/>
      <c r="I1215" s="14"/>
      <c r="L1215" s="20"/>
    </row>
    <row r="1216">
      <c r="A1216" s="82"/>
      <c r="F1216" s="85"/>
      <c r="G1216" s="84"/>
      <c r="H1216" s="84"/>
      <c r="I1216" s="14"/>
      <c r="L1216" s="20"/>
    </row>
    <row r="1217">
      <c r="A1217" s="82"/>
      <c r="F1217" s="85"/>
      <c r="G1217" s="84"/>
      <c r="H1217" s="84"/>
      <c r="I1217" s="14"/>
      <c r="L1217" s="20"/>
    </row>
    <row r="1218">
      <c r="A1218" s="82"/>
      <c r="F1218" s="85"/>
      <c r="G1218" s="84"/>
      <c r="H1218" s="84"/>
      <c r="I1218" s="14"/>
      <c r="L1218" s="20"/>
    </row>
    <row r="1219">
      <c r="A1219" s="82"/>
      <c r="F1219" s="85"/>
      <c r="G1219" s="84"/>
      <c r="H1219" s="84"/>
      <c r="I1219" s="14"/>
      <c r="L1219" s="20"/>
    </row>
    <row r="1220">
      <c r="A1220" s="82"/>
      <c r="F1220" s="85"/>
      <c r="G1220" s="84"/>
      <c r="H1220" s="84"/>
      <c r="I1220" s="14"/>
      <c r="L1220" s="20"/>
    </row>
    <row r="1221">
      <c r="A1221" s="82"/>
      <c r="F1221" s="85"/>
      <c r="G1221" s="84"/>
      <c r="H1221" s="84"/>
      <c r="I1221" s="14"/>
      <c r="L1221" s="20"/>
    </row>
    <row r="1222">
      <c r="A1222" s="82"/>
      <c r="F1222" s="85"/>
      <c r="G1222" s="84"/>
      <c r="H1222" s="84"/>
      <c r="I1222" s="14"/>
      <c r="L1222" s="20"/>
    </row>
    <row r="1223">
      <c r="A1223" s="82"/>
      <c r="F1223" s="85"/>
      <c r="G1223" s="84"/>
      <c r="H1223" s="84"/>
      <c r="I1223" s="14"/>
      <c r="L1223" s="20"/>
    </row>
    <row r="1224">
      <c r="A1224" s="82"/>
      <c r="F1224" s="85"/>
      <c r="G1224" s="84"/>
      <c r="H1224" s="84"/>
      <c r="I1224" s="14"/>
      <c r="L1224" s="20"/>
    </row>
    <row r="1225">
      <c r="A1225" s="82"/>
      <c r="F1225" s="85"/>
      <c r="G1225" s="84"/>
      <c r="H1225" s="84"/>
      <c r="I1225" s="14"/>
      <c r="L1225" s="20"/>
    </row>
    <row r="1226">
      <c r="A1226" s="82"/>
      <c r="F1226" s="85"/>
      <c r="G1226" s="84"/>
      <c r="H1226" s="84"/>
      <c r="I1226" s="14"/>
      <c r="L1226" s="20"/>
    </row>
    <row r="1227">
      <c r="A1227" s="82"/>
      <c r="F1227" s="85"/>
      <c r="G1227" s="84"/>
      <c r="H1227" s="84"/>
      <c r="I1227" s="14"/>
      <c r="L1227" s="20"/>
    </row>
    <row r="1228">
      <c r="A1228" s="82"/>
      <c r="F1228" s="85"/>
      <c r="G1228" s="84"/>
      <c r="H1228" s="84"/>
      <c r="I1228" s="14"/>
      <c r="L1228" s="20"/>
    </row>
    <row r="1229">
      <c r="A1229" s="82"/>
      <c r="F1229" s="85"/>
      <c r="G1229" s="84"/>
      <c r="H1229" s="84"/>
      <c r="I1229" s="14"/>
      <c r="L1229" s="20"/>
    </row>
    <row r="1230">
      <c r="A1230" s="82"/>
      <c r="F1230" s="85"/>
      <c r="G1230" s="84"/>
      <c r="H1230" s="84"/>
      <c r="I1230" s="14"/>
      <c r="L1230" s="20"/>
    </row>
    <row r="1231">
      <c r="A1231" s="82"/>
      <c r="F1231" s="85"/>
      <c r="G1231" s="84"/>
      <c r="H1231" s="84"/>
      <c r="I1231" s="14"/>
      <c r="L1231" s="20"/>
    </row>
    <row r="1232">
      <c r="A1232" s="82"/>
      <c r="F1232" s="85"/>
      <c r="G1232" s="84"/>
      <c r="H1232" s="84"/>
      <c r="I1232" s="14"/>
      <c r="L1232" s="20"/>
    </row>
    <row r="1233">
      <c r="A1233" s="82"/>
      <c r="F1233" s="85"/>
      <c r="G1233" s="84"/>
      <c r="H1233" s="84"/>
      <c r="I1233" s="14"/>
      <c r="L1233" s="20"/>
    </row>
    <row r="1234">
      <c r="A1234" s="82"/>
      <c r="F1234" s="85"/>
      <c r="G1234" s="84"/>
      <c r="H1234" s="84"/>
      <c r="I1234" s="14"/>
      <c r="L1234" s="20"/>
    </row>
    <row r="1235">
      <c r="A1235" s="82"/>
      <c r="F1235" s="85"/>
      <c r="G1235" s="84"/>
      <c r="H1235" s="84"/>
      <c r="I1235" s="14"/>
      <c r="L1235" s="20"/>
    </row>
    <row r="1236">
      <c r="A1236" s="82"/>
      <c r="F1236" s="85"/>
      <c r="G1236" s="84"/>
      <c r="H1236" s="84"/>
      <c r="I1236" s="14"/>
      <c r="L1236" s="20"/>
    </row>
    <row r="1237">
      <c r="A1237" s="82"/>
      <c r="F1237" s="85"/>
      <c r="G1237" s="84"/>
      <c r="H1237" s="84"/>
      <c r="I1237" s="14"/>
      <c r="L1237" s="20"/>
    </row>
    <row r="1238">
      <c r="A1238" s="82"/>
      <c r="F1238" s="85"/>
      <c r="G1238" s="84"/>
      <c r="H1238" s="84"/>
      <c r="I1238" s="14"/>
      <c r="L1238" s="20"/>
    </row>
    <row r="1239">
      <c r="A1239" s="82"/>
      <c r="F1239" s="85"/>
      <c r="G1239" s="84"/>
      <c r="H1239" s="84"/>
      <c r="I1239" s="14"/>
      <c r="L1239" s="20"/>
    </row>
    <row r="1240">
      <c r="A1240" s="82"/>
      <c r="F1240" s="85"/>
      <c r="G1240" s="84"/>
      <c r="H1240" s="84"/>
      <c r="I1240" s="14"/>
      <c r="L1240" s="20"/>
    </row>
    <row r="1241">
      <c r="A1241" s="82"/>
      <c r="F1241" s="85"/>
      <c r="G1241" s="84"/>
      <c r="H1241" s="84"/>
      <c r="I1241" s="14"/>
      <c r="L1241" s="20"/>
    </row>
    <row r="1242">
      <c r="A1242" s="82"/>
      <c r="F1242" s="85"/>
      <c r="G1242" s="84"/>
      <c r="H1242" s="84"/>
      <c r="I1242" s="14"/>
      <c r="L1242" s="20"/>
    </row>
    <row r="1243">
      <c r="A1243" s="82"/>
      <c r="F1243" s="85"/>
      <c r="G1243" s="84"/>
      <c r="H1243" s="84"/>
      <c r="I1243" s="14"/>
      <c r="L1243" s="20"/>
    </row>
    <row r="1244">
      <c r="A1244" s="82"/>
      <c r="F1244" s="85"/>
      <c r="G1244" s="84"/>
      <c r="H1244" s="84"/>
      <c r="I1244" s="14"/>
      <c r="L1244" s="20"/>
    </row>
    <row r="1245">
      <c r="A1245" s="82"/>
      <c r="F1245" s="85"/>
      <c r="G1245" s="84"/>
      <c r="H1245" s="84"/>
      <c r="I1245" s="14"/>
      <c r="L1245" s="20"/>
    </row>
    <row r="1246">
      <c r="A1246" s="82"/>
      <c r="F1246" s="85"/>
      <c r="G1246" s="84"/>
      <c r="H1246" s="84"/>
      <c r="I1246" s="14"/>
      <c r="L1246" s="20"/>
    </row>
    <row r="1247">
      <c r="A1247" s="82"/>
      <c r="F1247" s="85"/>
      <c r="G1247" s="84"/>
      <c r="H1247" s="84"/>
      <c r="I1247" s="14"/>
      <c r="L1247" s="20"/>
    </row>
    <row r="1248">
      <c r="A1248" s="82"/>
      <c r="F1248" s="85"/>
      <c r="G1248" s="84"/>
      <c r="H1248" s="84"/>
      <c r="I1248" s="14"/>
      <c r="L1248" s="20"/>
    </row>
    <row r="1249">
      <c r="A1249" s="82"/>
      <c r="F1249" s="85"/>
      <c r="G1249" s="84"/>
      <c r="H1249" s="84"/>
      <c r="I1249" s="14"/>
      <c r="L1249" s="20"/>
    </row>
    <row r="1250">
      <c r="A1250" s="82"/>
      <c r="F1250" s="85"/>
      <c r="G1250" s="84"/>
      <c r="H1250" s="84"/>
      <c r="I1250" s="14"/>
      <c r="L1250" s="20"/>
    </row>
    <row r="1251">
      <c r="A1251" s="82"/>
      <c r="F1251" s="85"/>
      <c r="G1251" s="84"/>
      <c r="H1251" s="84"/>
      <c r="I1251" s="14"/>
      <c r="L1251" s="20"/>
    </row>
    <row r="1252">
      <c r="A1252" s="82"/>
      <c r="F1252" s="85"/>
      <c r="G1252" s="84"/>
      <c r="H1252" s="84"/>
      <c r="I1252" s="14"/>
      <c r="L1252" s="20"/>
    </row>
    <row r="1253">
      <c r="A1253" s="82"/>
      <c r="F1253" s="85"/>
      <c r="G1253" s="84"/>
      <c r="H1253" s="84"/>
      <c r="I1253" s="14"/>
      <c r="L1253" s="20"/>
    </row>
    <row r="1254">
      <c r="A1254" s="82"/>
      <c r="F1254" s="85"/>
      <c r="G1254" s="84"/>
      <c r="H1254" s="84"/>
      <c r="I1254" s="14"/>
      <c r="L1254" s="20"/>
    </row>
    <row r="1255">
      <c r="A1255" s="82"/>
      <c r="F1255" s="85"/>
      <c r="G1255" s="84"/>
      <c r="H1255" s="84"/>
      <c r="I1255" s="14"/>
      <c r="L1255" s="20"/>
    </row>
    <row r="1256">
      <c r="A1256" s="82"/>
      <c r="F1256" s="85"/>
      <c r="G1256" s="84"/>
      <c r="H1256" s="84"/>
      <c r="I1256" s="14"/>
      <c r="L1256" s="20"/>
    </row>
    <row r="1257">
      <c r="A1257" s="82"/>
      <c r="F1257" s="85"/>
      <c r="G1257" s="84"/>
      <c r="H1257" s="84"/>
      <c r="I1257" s="14"/>
      <c r="L1257" s="20"/>
    </row>
    <row r="1258">
      <c r="A1258" s="82"/>
      <c r="F1258" s="85"/>
      <c r="G1258" s="84"/>
      <c r="H1258" s="84"/>
      <c r="I1258" s="14"/>
      <c r="L1258" s="20"/>
    </row>
    <row r="1259">
      <c r="A1259" s="82"/>
      <c r="F1259" s="85"/>
      <c r="G1259" s="84"/>
      <c r="H1259" s="84"/>
      <c r="I1259" s="14"/>
      <c r="L1259" s="20"/>
    </row>
    <row r="1260">
      <c r="A1260" s="82"/>
      <c r="F1260" s="85"/>
      <c r="G1260" s="84"/>
      <c r="H1260" s="84"/>
      <c r="I1260" s="14"/>
      <c r="L1260" s="20"/>
    </row>
    <row r="1261">
      <c r="A1261" s="82"/>
      <c r="F1261" s="85"/>
      <c r="G1261" s="84"/>
      <c r="H1261" s="84"/>
      <c r="I1261" s="14"/>
      <c r="L1261" s="20"/>
    </row>
    <row r="1262">
      <c r="A1262" s="82"/>
      <c r="F1262" s="85"/>
      <c r="G1262" s="84"/>
      <c r="H1262" s="84"/>
      <c r="I1262" s="14"/>
      <c r="L1262" s="20"/>
    </row>
    <row r="1263">
      <c r="A1263" s="82"/>
      <c r="F1263" s="85"/>
      <c r="G1263" s="84"/>
      <c r="H1263" s="84"/>
      <c r="I1263" s="14"/>
      <c r="L1263" s="20"/>
    </row>
    <row r="1264">
      <c r="A1264" s="82"/>
      <c r="F1264" s="85"/>
      <c r="G1264" s="84"/>
      <c r="H1264" s="84"/>
      <c r="I1264" s="14"/>
      <c r="L1264" s="20"/>
    </row>
    <row r="1265">
      <c r="A1265" s="82"/>
      <c r="F1265" s="85"/>
      <c r="G1265" s="84"/>
      <c r="H1265" s="84"/>
      <c r="I1265" s="14"/>
      <c r="L1265" s="20"/>
    </row>
    <row r="1266">
      <c r="A1266" s="82"/>
      <c r="F1266" s="85"/>
      <c r="G1266" s="84"/>
      <c r="H1266" s="84"/>
      <c r="I1266" s="14"/>
      <c r="L1266" s="20"/>
    </row>
    <row r="1267">
      <c r="A1267" s="82"/>
      <c r="F1267" s="85"/>
      <c r="G1267" s="84"/>
      <c r="H1267" s="84"/>
      <c r="I1267" s="14"/>
      <c r="L1267" s="20"/>
    </row>
    <row r="1268">
      <c r="A1268" s="82"/>
      <c r="F1268" s="85"/>
      <c r="G1268" s="84"/>
      <c r="H1268" s="84"/>
      <c r="I1268" s="14"/>
      <c r="L1268" s="20"/>
    </row>
    <row r="1269">
      <c r="A1269" s="82"/>
      <c r="F1269" s="85"/>
      <c r="G1269" s="84"/>
      <c r="H1269" s="84"/>
      <c r="I1269" s="14"/>
      <c r="L1269" s="20"/>
    </row>
    <row r="1270">
      <c r="A1270" s="82"/>
      <c r="F1270" s="85"/>
      <c r="G1270" s="84"/>
      <c r="H1270" s="84"/>
      <c r="I1270" s="14"/>
      <c r="L1270" s="20"/>
    </row>
    <row r="1271">
      <c r="A1271" s="82"/>
      <c r="F1271" s="85"/>
      <c r="G1271" s="84"/>
      <c r="H1271" s="84"/>
      <c r="I1271" s="14"/>
      <c r="L1271" s="20"/>
    </row>
    <row r="1272">
      <c r="A1272" s="82"/>
      <c r="F1272" s="85"/>
      <c r="G1272" s="84"/>
      <c r="H1272" s="84"/>
      <c r="I1272" s="14"/>
      <c r="L1272" s="20"/>
    </row>
    <row r="1273">
      <c r="A1273" s="82"/>
      <c r="F1273" s="85"/>
      <c r="G1273" s="84"/>
      <c r="H1273" s="84"/>
      <c r="I1273" s="14"/>
      <c r="L1273" s="20"/>
    </row>
    <row r="1274">
      <c r="A1274" s="82"/>
      <c r="F1274" s="85"/>
      <c r="G1274" s="84"/>
      <c r="H1274" s="84"/>
      <c r="I1274" s="14"/>
      <c r="L1274" s="20"/>
    </row>
    <row r="1275">
      <c r="A1275" s="82"/>
      <c r="F1275" s="85"/>
      <c r="G1275" s="84"/>
      <c r="H1275" s="84"/>
      <c r="I1275" s="14"/>
      <c r="L1275" s="20"/>
    </row>
    <row r="1276">
      <c r="A1276" s="82"/>
      <c r="F1276" s="85"/>
      <c r="G1276" s="84"/>
      <c r="H1276" s="84"/>
      <c r="I1276" s="14"/>
      <c r="L1276" s="20"/>
    </row>
    <row r="1277">
      <c r="A1277" s="82"/>
      <c r="F1277" s="85"/>
      <c r="G1277" s="84"/>
      <c r="H1277" s="84"/>
      <c r="I1277" s="14"/>
      <c r="L1277" s="20"/>
    </row>
    <row r="1278">
      <c r="A1278" s="82"/>
      <c r="F1278" s="85"/>
      <c r="G1278" s="84"/>
      <c r="H1278" s="84"/>
      <c r="I1278" s="14"/>
      <c r="L1278" s="20"/>
    </row>
    <row r="1279">
      <c r="A1279" s="82"/>
      <c r="F1279" s="85"/>
      <c r="G1279" s="84"/>
      <c r="H1279" s="84"/>
      <c r="I1279" s="14"/>
      <c r="L1279" s="20"/>
    </row>
    <row r="1280">
      <c r="A1280" s="82"/>
      <c r="F1280" s="85"/>
      <c r="G1280" s="84"/>
      <c r="H1280" s="84"/>
      <c r="I1280" s="14"/>
      <c r="L1280" s="20"/>
    </row>
    <row r="1281">
      <c r="A1281" s="82"/>
      <c r="F1281" s="85"/>
      <c r="G1281" s="84"/>
      <c r="H1281" s="84"/>
      <c r="I1281" s="14"/>
      <c r="L1281" s="20"/>
    </row>
    <row r="1282">
      <c r="A1282" s="82"/>
      <c r="F1282" s="85"/>
      <c r="G1282" s="84"/>
      <c r="H1282" s="84"/>
      <c r="I1282" s="14"/>
      <c r="L1282" s="20"/>
    </row>
    <row r="1283">
      <c r="A1283" s="82"/>
      <c r="F1283" s="85"/>
      <c r="G1283" s="84"/>
      <c r="H1283" s="84"/>
      <c r="I1283" s="14"/>
      <c r="L1283" s="20"/>
    </row>
    <row r="1284">
      <c r="A1284" s="82"/>
      <c r="F1284" s="85"/>
      <c r="G1284" s="84"/>
      <c r="H1284" s="84"/>
      <c r="I1284" s="14"/>
      <c r="L1284" s="20"/>
    </row>
    <row r="1285">
      <c r="A1285" s="82"/>
      <c r="F1285" s="85"/>
      <c r="G1285" s="84"/>
      <c r="H1285" s="84"/>
      <c r="I1285" s="14"/>
      <c r="L1285" s="20"/>
    </row>
    <row r="1286">
      <c r="A1286" s="82"/>
      <c r="F1286" s="85"/>
      <c r="G1286" s="84"/>
      <c r="H1286" s="84"/>
      <c r="I1286" s="14"/>
      <c r="L1286" s="20"/>
    </row>
    <row r="1287">
      <c r="A1287" s="82"/>
      <c r="F1287" s="85"/>
      <c r="G1287" s="84"/>
      <c r="H1287" s="84"/>
      <c r="I1287" s="14"/>
      <c r="L1287" s="20"/>
    </row>
    <row r="1288">
      <c r="A1288" s="82"/>
      <c r="F1288" s="85"/>
      <c r="G1288" s="84"/>
      <c r="H1288" s="84"/>
      <c r="I1288" s="14"/>
      <c r="L1288" s="20"/>
    </row>
    <row r="1289">
      <c r="A1289" s="82"/>
      <c r="F1289" s="85"/>
      <c r="G1289" s="84"/>
      <c r="H1289" s="84"/>
      <c r="I1289" s="14"/>
      <c r="L1289" s="20"/>
    </row>
    <row r="1290">
      <c r="A1290" s="82"/>
      <c r="F1290" s="85"/>
      <c r="G1290" s="84"/>
      <c r="H1290" s="84"/>
      <c r="I1290" s="14"/>
      <c r="L1290" s="20"/>
    </row>
    <row r="1291">
      <c r="A1291" s="82"/>
      <c r="F1291" s="85"/>
      <c r="G1291" s="84"/>
      <c r="H1291" s="84"/>
      <c r="I1291" s="14"/>
      <c r="L1291" s="20"/>
    </row>
    <row r="1292">
      <c r="A1292" s="82"/>
      <c r="F1292" s="85"/>
      <c r="G1292" s="84"/>
      <c r="H1292" s="84"/>
      <c r="I1292" s="14"/>
      <c r="L1292" s="20"/>
    </row>
    <row r="1293">
      <c r="A1293" s="82"/>
      <c r="F1293" s="85"/>
      <c r="G1293" s="84"/>
      <c r="H1293" s="84"/>
      <c r="I1293" s="14"/>
      <c r="L1293" s="20"/>
    </row>
    <row r="1294">
      <c r="A1294" s="82"/>
      <c r="F1294" s="85"/>
      <c r="G1294" s="84"/>
      <c r="H1294" s="84"/>
      <c r="I1294" s="14"/>
      <c r="L1294" s="20"/>
    </row>
    <row r="1295">
      <c r="A1295" s="82"/>
      <c r="F1295" s="85"/>
      <c r="G1295" s="84"/>
      <c r="H1295" s="84"/>
      <c r="I1295" s="14"/>
      <c r="L1295" s="20"/>
    </row>
    <row r="1296">
      <c r="A1296" s="82"/>
      <c r="F1296" s="85"/>
      <c r="G1296" s="84"/>
      <c r="H1296" s="84"/>
      <c r="I1296" s="14"/>
      <c r="L1296" s="20"/>
    </row>
    <row r="1297">
      <c r="A1297" s="82"/>
      <c r="F1297" s="85"/>
      <c r="G1297" s="84"/>
      <c r="H1297" s="84"/>
      <c r="I1297" s="14"/>
      <c r="L1297" s="20"/>
    </row>
    <row r="1298">
      <c r="A1298" s="82"/>
      <c r="F1298" s="85"/>
      <c r="G1298" s="84"/>
      <c r="H1298" s="84"/>
      <c r="I1298" s="14"/>
      <c r="L1298" s="20"/>
    </row>
    <row r="1299">
      <c r="A1299" s="82"/>
      <c r="F1299" s="85"/>
      <c r="G1299" s="84"/>
      <c r="H1299" s="84"/>
      <c r="I1299" s="14"/>
      <c r="L1299" s="20"/>
    </row>
    <row r="1300">
      <c r="A1300" s="82"/>
      <c r="F1300" s="85"/>
      <c r="G1300" s="84"/>
      <c r="H1300" s="84"/>
      <c r="I1300" s="14"/>
      <c r="L1300" s="20"/>
    </row>
    <row r="1301">
      <c r="A1301" s="82"/>
      <c r="F1301" s="85"/>
      <c r="G1301" s="84"/>
      <c r="H1301" s="84"/>
      <c r="I1301" s="14"/>
      <c r="L1301" s="20"/>
    </row>
    <row r="1302">
      <c r="A1302" s="82"/>
      <c r="F1302" s="85"/>
      <c r="G1302" s="84"/>
      <c r="H1302" s="84"/>
      <c r="I1302" s="14"/>
      <c r="L1302" s="20"/>
    </row>
    <row r="1303">
      <c r="A1303" s="82"/>
      <c r="F1303" s="85"/>
      <c r="G1303" s="84"/>
      <c r="H1303" s="84"/>
      <c r="I1303" s="14"/>
      <c r="L1303" s="20"/>
    </row>
    <row r="1304">
      <c r="A1304" s="82"/>
      <c r="F1304" s="85"/>
      <c r="G1304" s="84"/>
      <c r="H1304" s="84"/>
      <c r="I1304" s="14"/>
      <c r="L1304" s="20"/>
    </row>
    <row r="1305">
      <c r="A1305" s="82"/>
      <c r="F1305" s="85"/>
      <c r="G1305" s="84"/>
      <c r="H1305" s="84"/>
      <c r="I1305" s="14"/>
      <c r="L1305" s="20"/>
    </row>
    <row r="1306">
      <c r="A1306" s="82"/>
      <c r="F1306" s="85"/>
      <c r="G1306" s="84"/>
      <c r="H1306" s="84"/>
      <c r="I1306" s="14"/>
      <c r="L1306" s="20"/>
    </row>
    <row r="1307">
      <c r="A1307" s="82"/>
      <c r="F1307" s="85"/>
      <c r="G1307" s="84"/>
      <c r="H1307" s="84"/>
      <c r="I1307" s="14"/>
      <c r="L1307" s="20"/>
    </row>
    <row r="1308">
      <c r="A1308" s="82"/>
      <c r="F1308" s="85"/>
      <c r="G1308" s="84"/>
      <c r="H1308" s="84"/>
      <c r="I1308" s="14"/>
      <c r="L1308" s="20"/>
    </row>
    <row r="1309">
      <c r="A1309" s="82"/>
      <c r="F1309" s="85"/>
      <c r="G1309" s="84"/>
      <c r="H1309" s="84"/>
      <c r="I1309" s="14"/>
      <c r="L1309" s="20"/>
    </row>
    <row r="1310">
      <c r="A1310" s="82"/>
      <c r="F1310" s="85"/>
      <c r="G1310" s="84"/>
      <c r="H1310" s="84"/>
      <c r="I1310" s="14"/>
      <c r="L1310" s="20"/>
    </row>
    <row r="1311">
      <c r="A1311" s="82"/>
      <c r="F1311" s="85"/>
      <c r="G1311" s="84"/>
      <c r="H1311" s="84"/>
      <c r="I1311" s="14"/>
      <c r="L1311" s="20"/>
    </row>
    <row r="1312">
      <c r="A1312" s="82"/>
      <c r="F1312" s="85"/>
      <c r="G1312" s="84"/>
      <c r="H1312" s="84"/>
      <c r="I1312" s="14"/>
      <c r="L1312" s="20"/>
    </row>
    <row r="1313">
      <c r="A1313" s="82"/>
      <c r="F1313" s="85"/>
      <c r="G1313" s="84"/>
      <c r="H1313" s="84"/>
      <c r="I1313" s="14"/>
      <c r="L1313" s="20"/>
    </row>
    <row r="1314">
      <c r="A1314" s="82"/>
      <c r="F1314" s="85"/>
      <c r="G1314" s="84"/>
      <c r="H1314" s="84"/>
      <c r="I1314" s="14"/>
      <c r="L1314" s="20"/>
    </row>
    <row r="1315">
      <c r="A1315" s="82"/>
      <c r="F1315" s="85"/>
      <c r="G1315" s="84"/>
      <c r="H1315" s="84"/>
      <c r="I1315" s="14"/>
      <c r="L1315" s="20"/>
    </row>
    <row r="1316">
      <c r="A1316" s="82"/>
      <c r="F1316" s="85"/>
      <c r="G1316" s="84"/>
      <c r="H1316" s="84"/>
      <c r="I1316" s="14"/>
      <c r="L1316" s="20"/>
    </row>
    <row r="1317">
      <c r="A1317" s="82"/>
      <c r="F1317" s="85"/>
      <c r="G1317" s="84"/>
      <c r="H1317" s="84"/>
      <c r="I1317" s="14"/>
      <c r="L1317" s="20"/>
    </row>
    <row r="1318">
      <c r="A1318" s="82"/>
      <c r="F1318" s="85"/>
      <c r="G1318" s="84"/>
      <c r="H1318" s="84"/>
      <c r="I1318" s="14"/>
      <c r="L1318" s="20"/>
    </row>
    <row r="1319">
      <c r="A1319" s="82"/>
      <c r="F1319" s="85"/>
      <c r="G1319" s="84"/>
      <c r="H1319" s="84"/>
      <c r="I1319" s="14"/>
      <c r="L1319" s="20"/>
    </row>
    <row r="1320">
      <c r="A1320" s="82"/>
      <c r="F1320" s="85"/>
      <c r="G1320" s="84"/>
      <c r="H1320" s="84"/>
      <c r="I1320" s="14"/>
      <c r="L1320" s="20"/>
    </row>
    <row r="1321">
      <c r="A1321" s="82"/>
      <c r="F1321" s="85"/>
      <c r="G1321" s="84"/>
      <c r="H1321" s="84"/>
      <c r="I1321" s="14"/>
      <c r="L1321" s="20"/>
    </row>
    <row r="1322">
      <c r="A1322" s="82"/>
      <c r="F1322" s="85"/>
      <c r="G1322" s="84"/>
      <c r="H1322" s="84"/>
      <c r="I1322" s="14"/>
      <c r="L1322" s="20"/>
    </row>
    <row r="1323">
      <c r="A1323" s="82"/>
      <c r="F1323" s="85"/>
      <c r="G1323" s="84"/>
      <c r="H1323" s="84"/>
      <c r="I1323" s="14"/>
      <c r="L1323" s="20"/>
    </row>
    <row r="1324">
      <c r="A1324" s="82"/>
      <c r="F1324" s="85"/>
      <c r="G1324" s="84"/>
      <c r="H1324" s="84"/>
      <c r="I1324" s="14"/>
      <c r="L1324" s="20"/>
    </row>
    <row r="1325">
      <c r="A1325" s="82"/>
      <c r="F1325" s="85"/>
      <c r="G1325" s="84"/>
      <c r="H1325" s="84"/>
      <c r="I1325" s="14"/>
      <c r="L1325" s="20"/>
    </row>
    <row r="1326">
      <c r="A1326" s="82"/>
      <c r="F1326" s="85"/>
      <c r="G1326" s="84"/>
      <c r="H1326" s="84"/>
      <c r="I1326" s="14"/>
      <c r="L1326" s="20"/>
    </row>
    <row r="1327">
      <c r="A1327" s="82"/>
      <c r="F1327" s="85"/>
      <c r="G1327" s="84"/>
      <c r="H1327" s="84"/>
      <c r="I1327" s="14"/>
      <c r="L1327" s="20"/>
    </row>
    <row r="1328">
      <c r="A1328" s="82"/>
      <c r="F1328" s="85"/>
      <c r="G1328" s="84"/>
      <c r="H1328" s="84"/>
      <c r="I1328" s="14"/>
      <c r="L1328" s="20"/>
    </row>
    <row r="1329">
      <c r="A1329" s="82"/>
      <c r="F1329" s="85"/>
      <c r="G1329" s="84"/>
      <c r="H1329" s="84"/>
      <c r="I1329" s="14"/>
      <c r="L1329" s="20"/>
    </row>
    <row r="1330">
      <c r="A1330" s="82"/>
      <c r="F1330" s="85"/>
      <c r="G1330" s="84"/>
      <c r="H1330" s="84"/>
      <c r="I1330" s="14"/>
      <c r="L1330" s="20"/>
    </row>
    <row r="1331">
      <c r="A1331" s="82"/>
      <c r="F1331" s="85"/>
      <c r="G1331" s="84"/>
      <c r="H1331" s="84"/>
      <c r="I1331" s="14"/>
      <c r="L1331" s="20"/>
    </row>
    <row r="1332">
      <c r="A1332" s="82"/>
      <c r="F1332" s="85"/>
      <c r="G1332" s="84"/>
      <c r="H1332" s="84"/>
      <c r="I1332" s="14"/>
      <c r="L1332" s="20"/>
    </row>
    <row r="1333">
      <c r="A1333" s="82"/>
      <c r="F1333" s="85"/>
      <c r="G1333" s="84"/>
      <c r="H1333" s="84"/>
      <c r="I1333" s="14"/>
      <c r="L1333" s="20"/>
    </row>
    <row r="1334">
      <c r="A1334" s="82"/>
      <c r="F1334" s="85"/>
      <c r="G1334" s="84"/>
      <c r="H1334" s="84"/>
      <c r="I1334" s="14"/>
      <c r="L1334" s="20"/>
    </row>
    <row r="1335">
      <c r="A1335" s="82"/>
      <c r="F1335" s="85"/>
      <c r="G1335" s="84"/>
      <c r="H1335" s="84"/>
      <c r="I1335" s="14"/>
      <c r="L1335" s="20"/>
    </row>
    <row r="1336">
      <c r="A1336" s="82"/>
      <c r="F1336" s="85"/>
      <c r="G1336" s="84"/>
      <c r="H1336" s="84"/>
      <c r="I1336" s="14"/>
      <c r="L1336" s="20"/>
    </row>
    <row r="1337">
      <c r="A1337" s="82"/>
      <c r="F1337" s="85"/>
      <c r="G1337" s="84"/>
      <c r="H1337" s="84"/>
      <c r="I1337" s="14"/>
      <c r="L1337" s="20"/>
    </row>
    <row r="1338">
      <c r="A1338" s="82"/>
      <c r="F1338" s="85"/>
      <c r="G1338" s="84"/>
      <c r="H1338" s="84"/>
      <c r="I1338" s="14"/>
      <c r="L1338" s="20"/>
    </row>
    <row r="1339">
      <c r="A1339" s="82"/>
      <c r="F1339" s="85"/>
      <c r="G1339" s="84"/>
      <c r="H1339" s="84"/>
      <c r="I1339" s="14"/>
      <c r="L1339" s="20"/>
    </row>
    <row r="1340">
      <c r="A1340" s="82"/>
      <c r="F1340" s="85"/>
      <c r="G1340" s="84"/>
      <c r="H1340" s="84"/>
      <c r="I1340" s="14"/>
      <c r="L1340" s="20"/>
    </row>
    <row r="1341">
      <c r="A1341" s="82"/>
      <c r="F1341" s="85"/>
      <c r="G1341" s="84"/>
      <c r="H1341" s="84"/>
      <c r="I1341" s="14"/>
      <c r="L1341" s="20"/>
    </row>
    <row r="1342">
      <c r="A1342" s="82"/>
      <c r="F1342" s="85"/>
      <c r="G1342" s="84"/>
      <c r="H1342" s="84"/>
      <c r="I1342" s="14"/>
      <c r="L1342" s="20"/>
    </row>
    <row r="1343">
      <c r="A1343" s="82"/>
      <c r="F1343" s="85"/>
      <c r="G1343" s="84"/>
      <c r="H1343" s="84"/>
      <c r="I1343" s="14"/>
      <c r="L1343" s="20"/>
    </row>
    <row r="1344">
      <c r="A1344" s="82"/>
      <c r="F1344" s="85"/>
      <c r="G1344" s="84"/>
      <c r="H1344" s="84"/>
      <c r="I1344" s="14"/>
      <c r="L1344" s="20"/>
    </row>
    <row r="1345">
      <c r="A1345" s="82"/>
      <c r="F1345" s="85"/>
      <c r="G1345" s="84"/>
      <c r="H1345" s="84"/>
      <c r="I1345" s="14"/>
      <c r="L1345" s="20"/>
    </row>
    <row r="1346">
      <c r="A1346" s="82"/>
      <c r="F1346" s="85"/>
      <c r="G1346" s="84"/>
      <c r="H1346" s="84"/>
      <c r="I1346" s="14"/>
      <c r="L1346" s="20"/>
    </row>
    <row r="1347">
      <c r="A1347" s="82"/>
      <c r="F1347" s="85"/>
      <c r="G1347" s="84"/>
      <c r="H1347" s="84"/>
      <c r="I1347" s="14"/>
      <c r="L1347" s="20"/>
    </row>
    <row r="1348">
      <c r="A1348" s="82"/>
      <c r="F1348" s="85"/>
      <c r="G1348" s="84"/>
      <c r="H1348" s="84"/>
      <c r="I1348" s="14"/>
      <c r="L1348" s="20"/>
    </row>
    <row r="1349">
      <c r="A1349" s="82"/>
      <c r="F1349" s="85"/>
      <c r="G1349" s="84"/>
      <c r="H1349" s="84"/>
      <c r="I1349" s="14"/>
      <c r="L1349" s="20"/>
    </row>
    <row r="1350">
      <c r="A1350" s="82"/>
      <c r="F1350" s="85"/>
      <c r="G1350" s="84"/>
      <c r="H1350" s="84"/>
      <c r="I1350" s="14"/>
      <c r="L1350" s="20"/>
    </row>
    <row r="1351">
      <c r="A1351" s="82"/>
      <c r="F1351" s="85"/>
      <c r="G1351" s="84"/>
      <c r="H1351" s="84"/>
      <c r="I1351" s="14"/>
      <c r="L1351" s="20"/>
    </row>
    <row r="1352">
      <c r="A1352" s="82"/>
      <c r="F1352" s="85"/>
      <c r="G1352" s="84"/>
      <c r="H1352" s="84"/>
      <c r="I1352" s="14"/>
      <c r="L1352" s="20"/>
    </row>
    <row r="1353">
      <c r="A1353" s="82"/>
      <c r="F1353" s="85"/>
      <c r="G1353" s="84"/>
      <c r="H1353" s="84"/>
      <c r="I1353" s="14"/>
      <c r="L1353" s="20"/>
    </row>
    <row r="1354">
      <c r="A1354" s="82"/>
      <c r="F1354" s="85"/>
      <c r="G1354" s="84"/>
      <c r="H1354" s="84"/>
      <c r="I1354" s="14"/>
      <c r="L1354" s="20"/>
    </row>
    <row r="1355">
      <c r="A1355" s="82"/>
      <c r="F1355" s="85"/>
      <c r="G1355" s="84"/>
      <c r="H1355" s="84"/>
      <c r="I1355" s="14"/>
      <c r="L1355" s="20"/>
    </row>
    <row r="1356">
      <c r="A1356" s="82"/>
      <c r="F1356" s="85"/>
      <c r="G1356" s="84"/>
      <c r="H1356" s="84"/>
      <c r="I1356" s="14"/>
      <c r="L1356" s="20"/>
    </row>
    <row r="1357">
      <c r="A1357" s="82"/>
      <c r="F1357" s="85"/>
      <c r="G1357" s="84"/>
      <c r="H1357" s="84"/>
      <c r="I1357" s="14"/>
      <c r="L1357" s="20"/>
    </row>
    <row r="1358">
      <c r="A1358" s="82"/>
      <c r="F1358" s="85"/>
      <c r="G1358" s="84"/>
      <c r="H1358" s="84"/>
      <c r="I1358" s="14"/>
      <c r="L1358" s="20"/>
    </row>
    <row r="1359">
      <c r="A1359" s="82"/>
      <c r="F1359" s="85"/>
      <c r="G1359" s="84"/>
      <c r="H1359" s="84"/>
      <c r="I1359" s="14"/>
      <c r="L1359" s="20"/>
    </row>
    <row r="1360">
      <c r="A1360" s="82"/>
      <c r="F1360" s="85"/>
      <c r="G1360" s="84"/>
      <c r="H1360" s="84"/>
      <c r="I1360" s="14"/>
      <c r="L1360" s="20"/>
    </row>
    <row r="1361">
      <c r="A1361" s="82"/>
      <c r="F1361" s="85"/>
      <c r="G1361" s="84"/>
      <c r="H1361" s="84"/>
      <c r="I1361" s="14"/>
      <c r="L1361" s="20"/>
    </row>
    <row r="1362">
      <c r="A1362" s="82"/>
      <c r="F1362" s="85"/>
      <c r="G1362" s="84"/>
      <c r="H1362" s="84"/>
      <c r="I1362" s="14"/>
      <c r="L1362" s="20"/>
    </row>
    <row r="1363">
      <c r="A1363" s="82"/>
      <c r="F1363" s="85"/>
      <c r="G1363" s="84"/>
      <c r="H1363" s="84"/>
      <c r="I1363" s="14"/>
      <c r="L1363" s="20"/>
    </row>
    <row r="1364">
      <c r="A1364" s="82"/>
      <c r="F1364" s="85"/>
      <c r="G1364" s="84"/>
      <c r="H1364" s="84"/>
      <c r="I1364" s="14"/>
      <c r="L1364" s="20"/>
    </row>
    <row r="1365">
      <c r="A1365" s="82"/>
      <c r="F1365" s="85"/>
      <c r="G1365" s="84"/>
      <c r="H1365" s="84"/>
      <c r="I1365" s="14"/>
      <c r="L1365" s="20"/>
    </row>
    <row r="1366">
      <c r="A1366" s="82"/>
      <c r="F1366" s="85"/>
      <c r="G1366" s="84"/>
      <c r="H1366" s="84"/>
      <c r="I1366" s="14"/>
      <c r="L1366" s="20"/>
    </row>
    <row r="1367">
      <c r="A1367" s="82"/>
      <c r="F1367" s="85"/>
      <c r="G1367" s="84"/>
      <c r="H1367" s="84"/>
      <c r="I1367" s="14"/>
      <c r="L1367" s="20"/>
    </row>
    <row r="1368">
      <c r="A1368" s="82"/>
      <c r="F1368" s="85"/>
      <c r="G1368" s="84"/>
      <c r="H1368" s="84"/>
      <c r="I1368" s="14"/>
      <c r="L1368" s="20"/>
    </row>
    <row r="1369">
      <c r="A1369" s="82"/>
      <c r="F1369" s="85"/>
      <c r="G1369" s="84"/>
      <c r="H1369" s="84"/>
      <c r="I1369" s="14"/>
      <c r="L1369" s="20"/>
    </row>
    <row r="1370">
      <c r="A1370" s="82"/>
      <c r="F1370" s="85"/>
      <c r="G1370" s="84"/>
      <c r="H1370" s="84"/>
      <c r="I1370" s="14"/>
      <c r="L1370" s="20"/>
    </row>
    <row r="1371">
      <c r="A1371" s="82"/>
      <c r="F1371" s="85"/>
      <c r="G1371" s="84"/>
      <c r="H1371" s="84"/>
      <c r="I1371" s="14"/>
      <c r="L1371" s="20"/>
    </row>
    <row r="1372">
      <c r="A1372" s="82"/>
      <c r="F1372" s="85"/>
      <c r="G1372" s="84"/>
      <c r="H1372" s="84"/>
      <c r="I1372" s="14"/>
      <c r="L1372" s="20"/>
    </row>
    <row r="1373">
      <c r="A1373" s="82"/>
      <c r="F1373" s="85"/>
      <c r="G1373" s="84"/>
      <c r="H1373" s="84"/>
      <c r="I1373" s="14"/>
      <c r="L1373" s="20"/>
    </row>
    <row r="1374">
      <c r="A1374" s="82"/>
      <c r="F1374" s="85"/>
      <c r="G1374" s="84"/>
      <c r="H1374" s="84"/>
      <c r="I1374" s="14"/>
      <c r="L1374" s="20"/>
    </row>
    <row r="1375">
      <c r="A1375" s="82"/>
      <c r="F1375" s="85"/>
      <c r="G1375" s="84"/>
      <c r="H1375" s="84"/>
      <c r="I1375" s="14"/>
      <c r="L1375" s="20"/>
    </row>
    <row r="1376">
      <c r="A1376" s="82"/>
      <c r="F1376" s="85"/>
      <c r="G1376" s="84"/>
      <c r="H1376" s="84"/>
      <c r="I1376" s="14"/>
      <c r="L1376" s="20"/>
    </row>
    <row r="1377">
      <c r="A1377" s="82"/>
      <c r="F1377" s="85"/>
      <c r="G1377" s="84"/>
      <c r="H1377" s="84"/>
      <c r="I1377" s="14"/>
      <c r="L1377" s="20"/>
    </row>
    <row r="1378">
      <c r="A1378" s="82"/>
      <c r="F1378" s="85"/>
      <c r="G1378" s="84"/>
      <c r="H1378" s="84"/>
      <c r="I1378" s="14"/>
      <c r="L1378" s="20"/>
    </row>
    <row r="1379">
      <c r="A1379" s="82"/>
      <c r="F1379" s="85"/>
      <c r="G1379" s="84"/>
      <c r="H1379" s="84"/>
      <c r="I1379" s="14"/>
      <c r="L1379" s="20"/>
    </row>
    <row r="1380">
      <c r="A1380" s="82"/>
      <c r="F1380" s="85"/>
      <c r="G1380" s="84"/>
      <c r="H1380" s="84"/>
      <c r="I1380" s="14"/>
      <c r="L1380" s="20"/>
    </row>
    <row r="1381">
      <c r="A1381" s="82"/>
      <c r="F1381" s="85"/>
      <c r="G1381" s="84"/>
      <c r="H1381" s="84"/>
      <c r="I1381" s="14"/>
      <c r="L1381" s="20"/>
    </row>
    <row r="1382">
      <c r="A1382" s="82"/>
      <c r="F1382" s="85"/>
      <c r="G1382" s="84"/>
      <c r="H1382" s="84"/>
      <c r="I1382" s="14"/>
      <c r="L1382" s="20"/>
    </row>
    <row r="1383">
      <c r="A1383" s="82"/>
      <c r="F1383" s="85"/>
      <c r="G1383" s="84"/>
      <c r="H1383" s="84"/>
      <c r="I1383" s="14"/>
      <c r="L1383" s="20"/>
    </row>
    <row r="1384">
      <c r="A1384" s="82"/>
      <c r="F1384" s="85"/>
      <c r="G1384" s="84"/>
      <c r="H1384" s="84"/>
      <c r="I1384" s="14"/>
      <c r="L1384" s="20"/>
    </row>
    <row r="1385">
      <c r="A1385" s="82"/>
      <c r="F1385" s="85"/>
      <c r="G1385" s="84"/>
      <c r="H1385" s="84"/>
      <c r="I1385" s="14"/>
      <c r="L1385" s="20"/>
    </row>
    <row r="1386">
      <c r="A1386" s="82"/>
      <c r="F1386" s="85"/>
      <c r="G1386" s="84"/>
      <c r="H1386" s="84"/>
      <c r="I1386" s="14"/>
      <c r="L1386" s="20"/>
    </row>
    <row r="1387">
      <c r="A1387" s="82"/>
      <c r="F1387" s="85"/>
      <c r="G1387" s="84"/>
      <c r="H1387" s="84"/>
      <c r="I1387" s="14"/>
      <c r="L1387" s="20"/>
    </row>
    <row r="1388">
      <c r="A1388" s="82"/>
      <c r="F1388" s="85"/>
      <c r="G1388" s="84"/>
      <c r="H1388" s="84"/>
      <c r="I1388" s="14"/>
      <c r="L1388" s="20"/>
    </row>
    <row r="1389">
      <c r="A1389" s="82"/>
      <c r="F1389" s="85"/>
      <c r="G1389" s="84"/>
      <c r="H1389" s="84"/>
      <c r="I1389" s="14"/>
      <c r="L1389" s="20"/>
    </row>
    <row r="1390">
      <c r="A1390" s="82"/>
      <c r="F1390" s="85"/>
      <c r="G1390" s="84"/>
      <c r="H1390" s="84"/>
      <c r="I1390" s="14"/>
      <c r="L1390" s="20"/>
    </row>
    <row r="1391">
      <c r="A1391" s="82"/>
      <c r="F1391" s="85"/>
      <c r="G1391" s="84"/>
      <c r="H1391" s="84"/>
      <c r="I1391" s="14"/>
      <c r="L1391" s="20"/>
    </row>
    <row r="1392">
      <c r="A1392" s="82"/>
      <c r="F1392" s="85"/>
      <c r="G1392" s="84"/>
      <c r="H1392" s="84"/>
      <c r="I1392" s="14"/>
      <c r="L1392" s="20"/>
    </row>
    <row r="1393">
      <c r="A1393" s="82"/>
      <c r="F1393" s="85"/>
      <c r="G1393" s="84"/>
      <c r="H1393" s="84"/>
      <c r="I1393" s="14"/>
      <c r="L1393" s="20"/>
    </row>
    <row r="1394">
      <c r="A1394" s="82"/>
      <c r="F1394" s="85"/>
      <c r="G1394" s="84"/>
      <c r="H1394" s="84"/>
      <c r="I1394" s="14"/>
      <c r="L1394" s="20"/>
    </row>
    <row r="1395">
      <c r="A1395" s="82"/>
      <c r="F1395" s="85"/>
      <c r="G1395" s="84"/>
      <c r="H1395" s="84"/>
      <c r="I1395" s="14"/>
      <c r="L1395" s="20"/>
    </row>
    <row r="1396">
      <c r="A1396" s="82"/>
      <c r="F1396" s="85"/>
      <c r="G1396" s="84"/>
      <c r="H1396" s="84"/>
      <c r="I1396" s="14"/>
      <c r="L1396" s="20"/>
    </row>
    <row r="1397">
      <c r="A1397" s="82"/>
      <c r="F1397" s="85"/>
      <c r="G1397" s="84"/>
      <c r="H1397" s="84"/>
      <c r="I1397" s="14"/>
      <c r="L1397" s="20"/>
    </row>
    <row r="1398">
      <c r="A1398" s="82"/>
      <c r="F1398" s="85"/>
      <c r="G1398" s="84"/>
      <c r="H1398" s="84"/>
      <c r="I1398" s="14"/>
      <c r="L1398" s="20"/>
    </row>
    <row r="1399">
      <c r="A1399" s="82"/>
      <c r="F1399" s="85"/>
      <c r="G1399" s="84"/>
      <c r="H1399" s="84"/>
      <c r="I1399" s="14"/>
      <c r="L1399" s="20"/>
    </row>
    <row r="1400">
      <c r="A1400" s="82"/>
      <c r="F1400" s="85"/>
      <c r="G1400" s="84"/>
      <c r="H1400" s="84"/>
      <c r="I1400" s="14"/>
      <c r="L1400" s="20"/>
    </row>
    <row r="1401">
      <c r="A1401" s="82"/>
      <c r="F1401" s="85"/>
      <c r="G1401" s="84"/>
      <c r="H1401" s="84"/>
      <c r="I1401" s="14"/>
      <c r="L1401" s="20"/>
    </row>
    <row r="1402">
      <c r="A1402" s="82"/>
      <c r="F1402" s="85"/>
      <c r="G1402" s="84"/>
      <c r="H1402" s="84"/>
      <c r="I1402" s="14"/>
      <c r="L1402" s="20"/>
    </row>
    <row r="1403">
      <c r="A1403" s="82"/>
      <c r="F1403" s="85"/>
      <c r="G1403" s="84"/>
      <c r="H1403" s="84"/>
      <c r="I1403" s="14"/>
      <c r="L1403" s="20"/>
    </row>
    <row r="1404">
      <c r="A1404" s="82"/>
      <c r="F1404" s="85"/>
      <c r="G1404" s="84"/>
      <c r="H1404" s="84"/>
      <c r="I1404" s="14"/>
      <c r="L1404" s="20"/>
    </row>
    <row r="1405">
      <c r="A1405" s="82"/>
      <c r="F1405" s="85"/>
      <c r="G1405" s="84"/>
      <c r="H1405" s="84"/>
      <c r="I1405" s="14"/>
      <c r="L1405" s="20"/>
    </row>
    <row r="1406">
      <c r="A1406" s="82"/>
      <c r="F1406" s="85"/>
      <c r="G1406" s="84"/>
      <c r="H1406" s="84"/>
      <c r="I1406" s="14"/>
      <c r="L1406" s="20"/>
    </row>
    <row r="1407">
      <c r="A1407" s="82"/>
      <c r="F1407" s="85"/>
      <c r="G1407" s="84"/>
      <c r="H1407" s="84"/>
      <c r="I1407" s="14"/>
      <c r="L1407" s="20"/>
    </row>
    <row r="1408">
      <c r="A1408" s="82"/>
      <c r="F1408" s="85"/>
      <c r="G1408" s="84"/>
      <c r="H1408" s="84"/>
      <c r="I1408" s="14"/>
      <c r="L1408" s="20"/>
    </row>
    <row r="1409">
      <c r="A1409" s="82"/>
      <c r="F1409" s="85"/>
      <c r="G1409" s="84"/>
      <c r="H1409" s="84"/>
      <c r="I1409" s="14"/>
      <c r="L1409" s="20"/>
    </row>
    <row r="1410">
      <c r="A1410" s="82"/>
      <c r="F1410" s="85"/>
      <c r="G1410" s="84"/>
      <c r="H1410" s="84"/>
      <c r="I1410" s="14"/>
      <c r="L1410" s="20"/>
    </row>
    <row r="1411">
      <c r="A1411" s="82"/>
      <c r="F1411" s="85"/>
      <c r="G1411" s="84"/>
      <c r="H1411" s="84"/>
      <c r="I1411" s="14"/>
      <c r="L1411" s="20"/>
    </row>
    <row r="1412">
      <c r="A1412" s="82"/>
      <c r="F1412" s="85"/>
      <c r="G1412" s="84"/>
      <c r="H1412" s="84"/>
      <c r="I1412" s="14"/>
      <c r="L1412" s="20"/>
    </row>
    <row r="1413">
      <c r="A1413" s="82"/>
      <c r="F1413" s="85"/>
      <c r="G1413" s="84"/>
      <c r="H1413" s="84"/>
      <c r="I1413" s="14"/>
      <c r="L1413" s="20"/>
    </row>
    <row r="1414">
      <c r="A1414" s="82"/>
      <c r="F1414" s="85"/>
      <c r="G1414" s="84"/>
      <c r="H1414" s="84"/>
      <c r="I1414" s="14"/>
      <c r="L1414" s="20"/>
    </row>
    <row r="1415">
      <c r="A1415" s="82"/>
      <c r="F1415" s="85"/>
      <c r="G1415" s="84"/>
      <c r="H1415" s="84"/>
      <c r="I1415" s="14"/>
      <c r="L1415" s="20"/>
    </row>
    <row r="1416">
      <c r="A1416" s="82"/>
      <c r="F1416" s="85"/>
      <c r="G1416" s="84"/>
      <c r="H1416" s="84"/>
      <c r="I1416" s="14"/>
      <c r="L1416" s="20"/>
    </row>
    <row r="1417">
      <c r="A1417" s="82"/>
      <c r="F1417" s="85"/>
      <c r="G1417" s="84"/>
      <c r="H1417" s="84"/>
      <c r="I1417" s="14"/>
      <c r="L1417" s="20"/>
    </row>
    <row r="1418">
      <c r="A1418" s="82"/>
      <c r="F1418" s="85"/>
      <c r="G1418" s="84"/>
      <c r="H1418" s="84"/>
      <c r="I1418" s="14"/>
      <c r="L1418" s="20"/>
    </row>
    <row r="1419">
      <c r="A1419" s="82"/>
      <c r="F1419" s="85"/>
      <c r="G1419" s="84"/>
      <c r="H1419" s="84"/>
      <c r="I1419" s="14"/>
      <c r="L1419" s="20"/>
    </row>
    <row r="1420">
      <c r="A1420" s="82"/>
      <c r="F1420" s="85"/>
      <c r="G1420" s="84"/>
      <c r="H1420" s="84"/>
      <c r="I1420" s="14"/>
      <c r="L1420" s="20"/>
    </row>
    <row r="1421">
      <c r="A1421" s="82"/>
      <c r="F1421" s="85"/>
      <c r="G1421" s="84"/>
      <c r="H1421" s="84"/>
      <c r="I1421" s="14"/>
      <c r="L1421" s="20"/>
    </row>
    <row r="1422">
      <c r="A1422" s="82"/>
      <c r="F1422" s="85"/>
      <c r="G1422" s="84"/>
      <c r="H1422" s="84"/>
      <c r="I1422" s="14"/>
      <c r="L1422" s="20"/>
    </row>
    <row r="1423">
      <c r="A1423" s="82"/>
      <c r="F1423" s="85"/>
      <c r="G1423" s="84"/>
      <c r="H1423" s="84"/>
      <c r="I1423" s="14"/>
      <c r="L1423" s="20"/>
    </row>
    <row r="1424">
      <c r="A1424" s="82"/>
      <c r="F1424" s="85"/>
      <c r="G1424" s="84"/>
      <c r="H1424" s="84"/>
      <c r="I1424" s="14"/>
      <c r="L1424" s="20"/>
    </row>
    <row r="1425">
      <c r="A1425" s="82"/>
      <c r="F1425" s="85"/>
      <c r="G1425" s="84"/>
      <c r="H1425" s="84"/>
      <c r="I1425" s="14"/>
      <c r="L1425" s="20"/>
    </row>
    <row r="1426">
      <c r="A1426" s="82"/>
      <c r="F1426" s="85"/>
      <c r="G1426" s="84"/>
      <c r="H1426" s="84"/>
      <c r="I1426" s="14"/>
      <c r="L1426" s="20"/>
    </row>
    <row r="1427">
      <c r="A1427" s="82"/>
      <c r="F1427" s="85"/>
      <c r="G1427" s="84"/>
      <c r="H1427" s="84"/>
      <c r="I1427" s="14"/>
      <c r="L1427" s="20"/>
    </row>
    <row r="1428">
      <c r="A1428" s="82"/>
      <c r="F1428" s="85"/>
      <c r="G1428" s="84"/>
      <c r="H1428" s="84"/>
      <c r="I1428" s="14"/>
      <c r="L1428" s="20"/>
    </row>
    <row r="1429">
      <c r="A1429" s="82"/>
      <c r="F1429" s="85"/>
      <c r="G1429" s="84"/>
      <c r="H1429" s="84"/>
      <c r="I1429" s="14"/>
      <c r="L1429" s="20"/>
    </row>
    <row r="1430">
      <c r="A1430" s="82"/>
      <c r="F1430" s="85"/>
      <c r="G1430" s="84"/>
      <c r="H1430" s="84"/>
      <c r="I1430" s="14"/>
      <c r="L1430" s="20"/>
    </row>
    <row r="1431">
      <c r="A1431" s="82"/>
      <c r="F1431" s="85"/>
      <c r="G1431" s="84"/>
      <c r="H1431" s="84"/>
      <c r="I1431" s="14"/>
      <c r="L1431" s="20"/>
    </row>
    <row r="1432">
      <c r="A1432" s="82"/>
      <c r="F1432" s="85"/>
      <c r="G1432" s="84"/>
      <c r="H1432" s="84"/>
      <c r="I1432" s="14"/>
      <c r="L1432" s="20"/>
    </row>
    <row r="1433">
      <c r="A1433" s="82"/>
      <c r="F1433" s="85"/>
      <c r="G1433" s="84"/>
      <c r="H1433" s="84"/>
      <c r="I1433" s="14"/>
      <c r="L1433" s="20"/>
    </row>
    <row r="1434">
      <c r="A1434" s="82"/>
      <c r="F1434" s="85"/>
      <c r="G1434" s="84"/>
      <c r="H1434" s="84"/>
      <c r="I1434" s="14"/>
      <c r="L1434" s="20"/>
    </row>
    <row r="1435">
      <c r="A1435" s="82"/>
      <c r="F1435" s="85"/>
      <c r="G1435" s="84"/>
      <c r="H1435" s="84"/>
      <c r="I1435" s="14"/>
      <c r="L1435" s="20"/>
    </row>
    <row r="1436">
      <c r="A1436" s="82"/>
      <c r="F1436" s="85"/>
      <c r="G1436" s="84"/>
      <c r="H1436" s="84"/>
      <c r="I1436" s="14"/>
      <c r="L1436" s="20"/>
    </row>
    <row r="1437">
      <c r="A1437" s="82"/>
      <c r="F1437" s="85"/>
      <c r="G1437" s="84"/>
      <c r="H1437" s="84"/>
      <c r="I1437" s="14"/>
      <c r="L1437" s="20"/>
    </row>
    <row r="1438">
      <c r="A1438" s="82"/>
      <c r="F1438" s="85"/>
      <c r="G1438" s="84"/>
      <c r="H1438" s="84"/>
      <c r="I1438" s="14"/>
      <c r="L1438" s="20"/>
    </row>
    <row r="1439">
      <c r="A1439" s="82"/>
      <c r="F1439" s="85"/>
      <c r="G1439" s="84"/>
      <c r="H1439" s="84"/>
      <c r="I1439" s="14"/>
      <c r="L1439" s="20"/>
    </row>
    <row r="1440">
      <c r="A1440" s="82"/>
      <c r="F1440" s="85"/>
      <c r="G1440" s="84"/>
      <c r="H1440" s="84"/>
      <c r="I1440" s="14"/>
      <c r="L1440" s="20"/>
    </row>
    <row r="1441">
      <c r="A1441" s="82"/>
      <c r="F1441" s="85"/>
      <c r="G1441" s="84"/>
      <c r="H1441" s="84"/>
      <c r="I1441" s="14"/>
      <c r="L1441" s="20"/>
    </row>
    <row r="1442">
      <c r="A1442" s="82"/>
      <c r="F1442" s="85"/>
      <c r="G1442" s="84"/>
      <c r="H1442" s="84"/>
      <c r="I1442" s="14"/>
      <c r="L1442" s="20"/>
    </row>
    <row r="1443">
      <c r="A1443" s="82"/>
      <c r="F1443" s="85"/>
      <c r="G1443" s="84"/>
      <c r="H1443" s="84"/>
      <c r="I1443" s="14"/>
      <c r="L1443" s="20"/>
    </row>
    <row r="1444">
      <c r="A1444" s="82"/>
      <c r="F1444" s="85"/>
      <c r="G1444" s="84"/>
      <c r="H1444" s="84"/>
      <c r="I1444" s="14"/>
      <c r="L1444" s="20"/>
    </row>
    <row r="1445">
      <c r="A1445" s="82"/>
      <c r="F1445" s="85"/>
      <c r="G1445" s="84"/>
      <c r="H1445" s="84"/>
      <c r="I1445" s="14"/>
      <c r="L1445" s="20"/>
    </row>
    <row r="1446">
      <c r="A1446" s="82"/>
      <c r="F1446" s="85"/>
      <c r="G1446" s="84"/>
      <c r="H1446" s="84"/>
      <c r="I1446" s="14"/>
      <c r="L1446" s="20"/>
    </row>
    <row r="1447">
      <c r="A1447" s="82"/>
      <c r="F1447" s="85"/>
      <c r="G1447" s="84"/>
      <c r="H1447" s="84"/>
      <c r="I1447" s="14"/>
      <c r="L1447" s="20"/>
    </row>
    <row r="1448">
      <c r="A1448" s="82"/>
      <c r="F1448" s="85"/>
      <c r="G1448" s="84"/>
      <c r="H1448" s="84"/>
      <c r="I1448" s="14"/>
      <c r="L1448" s="20"/>
    </row>
    <row r="1449">
      <c r="A1449" s="82"/>
      <c r="F1449" s="85"/>
      <c r="G1449" s="84"/>
      <c r="H1449" s="84"/>
      <c r="I1449" s="14"/>
      <c r="L1449" s="20"/>
    </row>
    <row r="1450">
      <c r="A1450" s="82"/>
      <c r="F1450" s="85"/>
      <c r="G1450" s="84"/>
      <c r="H1450" s="84"/>
      <c r="I1450" s="14"/>
      <c r="L1450" s="20"/>
    </row>
    <row r="1451">
      <c r="A1451" s="82"/>
      <c r="F1451" s="85"/>
      <c r="G1451" s="84"/>
      <c r="H1451" s="84"/>
      <c r="I1451" s="14"/>
      <c r="L1451" s="20"/>
    </row>
    <row r="1452">
      <c r="A1452" s="82"/>
      <c r="F1452" s="85"/>
      <c r="G1452" s="84"/>
      <c r="H1452" s="84"/>
      <c r="I1452" s="14"/>
      <c r="L1452" s="20"/>
    </row>
    <row r="1453">
      <c r="A1453" s="82"/>
      <c r="F1453" s="85"/>
      <c r="G1453" s="84"/>
      <c r="H1453" s="84"/>
      <c r="I1453" s="14"/>
      <c r="L1453" s="20"/>
    </row>
    <row r="1454">
      <c r="A1454" s="82"/>
      <c r="F1454" s="85"/>
      <c r="G1454" s="84"/>
      <c r="H1454" s="84"/>
      <c r="I1454" s="14"/>
      <c r="L1454" s="20"/>
    </row>
    <row r="1455">
      <c r="A1455" s="82"/>
      <c r="F1455" s="85"/>
      <c r="G1455" s="84"/>
      <c r="H1455" s="84"/>
      <c r="I1455" s="14"/>
      <c r="L1455" s="20"/>
    </row>
    <row r="1456">
      <c r="A1456" s="82"/>
      <c r="F1456" s="85"/>
      <c r="G1456" s="84"/>
      <c r="H1456" s="84"/>
      <c r="I1456" s="14"/>
      <c r="L1456" s="20"/>
    </row>
    <row r="1457">
      <c r="A1457" s="82"/>
      <c r="F1457" s="85"/>
      <c r="G1457" s="84"/>
      <c r="H1457" s="84"/>
      <c r="I1457" s="14"/>
      <c r="L1457" s="20"/>
    </row>
    <row r="1458">
      <c r="A1458" s="82"/>
      <c r="F1458" s="85"/>
      <c r="G1458" s="84"/>
      <c r="H1458" s="84"/>
      <c r="I1458" s="14"/>
      <c r="L1458" s="20"/>
    </row>
    <row r="1459">
      <c r="A1459" s="82"/>
      <c r="F1459" s="85"/>
      <c r="G1459" s="84"/>
      <c r="H1459" s="84"/>
      <c r="I1459" s="14"/>
      <c r="L1459" s="20"/>
    </row>
    <row r="1460">
      <c r="A1460" s="82"/>
      <c r="F1460" s="85"/>
      <c r="G1460" s="84"/>
      <c r="H1460" s="84"/>
      <c r="I1460" s="14"/>
      <c r="L1460" s="20"/>
    </row>
    <row r="1461">
      <c r="A1461" s="82"/>
      <c r="F1461" s="85"/>
      <c r="G1461" s="84"/>
      <c r="H1461" s="84"/>
      <c r="I1461" s="14"/>
      <c r="L1461" s="20"/>
    </row>
    <row r="1462">
      <c r="A1462" s="82"/>
      <c r="F1462" s="85"/>
      <c r="G1462" s="84"/>
      <c r="H1462" s="84"/>
      <c r="I1462" s="14"/>
      <c r="L1462" s="20"/>
    </row>
    <row r="1463">
      <c r="A1463" s="82"/>
      <c r="F1463" s="85"/>
      <c r="G1463" s="84"/>
      <c r="H1463" s="84"/>
      <c r="I1463" s="14"/>
      <c r="L1463" s="20"/>
    </row>
    <row r="1464">
      <c r="A1464" s="82"/>
      <c r="F1464" s="85"/>
      <c r="G1464" s="84"/>
      <c r="H1464" s="84"/>
      <c r="I1464" s="14"/>
      <c r="L1464" s="20"/>
    </row>
    <row r="1465">
      <c r="A1465" s="82"/>
      <c r="F1465" s="85"/>
      <c r="G1465" s="84"/>
      <c r="H1465" s="84"/>
      <c r="I1465" s="14"/>
      <c r="L1465" s="20"/>
    </row>
    <row r="1466">
      <c r="A1466" s="82"/>
      <c r="F1466" s="85"/>
      <c r="G1466" s="84"/>
      <c r="H1466" s="84"/>
      <c r="I1466" s="14"/>
      <c r="L1466" s="20"/>
    </row>
    <row r="1467">
      <c r="A1467" s="82"/>
      <c r="F1467" s="85"/>
      <c r="G1467" s="84"/>
      <c r="H1467" s="84"/>
      <c r="I1467" s="14"/>
      <c r="L1467" s="20"/>
    </row>
    <row r="1468">
      <c r="A1468" s="82"/>
      <c r="F1468" s="85"/>
      <c r="G1468" s="84"/>
      <c r="H1468" s="84"/>
      <c r="I1468" s="14"/>
      <c r="L1468" s="20"/>
    </row>
    <row r="1469">
      <c r="A1469" s="82"/>
      <c r="F1469" s="85"/>
      <c r="G1469" s="84"/>
      <c r="H1469" s="84"/>
      <c r="I1469" s="14"/>
      <c r="L1469" s="20"/>
    </row>
    <row r="1470">
      <c r="A1470" s="82"/>
      <c r="F1470" s="85"/>
      <c r="G1470" s="84"/>
      <c r="H1470" s="84"/>
      <c r="I1470" s="14"/>
      <c r="L1470" s="20"/>
    </row>
    <row r="1471">
      <c r="A1471" s="82"/>
      <c r="F1471" s="85"/>
      <c r="G1471" s="84"/>
      <c r="H1471" s="84"/>
      <c r="I1471" s="14"/>
      <c r="L1471" s="20"/>
    </row>
    <row r="1472">
      <c r="A1472" s="82"/>
      <c r="F1472" s="85"/>
      <c r="G1472" s="84"/>
      <c r="H1472" s="84"/>
      <c r="I1472" s="14"/>
      <c r="L1472" s="20"/>
    </row>
    <row r="1473">
      <c r="A1473" s="82"/>
      <c r="F1473" s="85"/>
      <c r="G1473" s="84"/>
      <c r="H1473" s="84"/>
      <c r="I1473" s="14"/>
      <c r="L1473" s="20"/>
    </row>
    <row r="1474">
      <c r="A1474" s="82"/>
      <c r="F1474" s="85"/>
      <c r="G1474" s="84"/>
      <c r="H1474" s="84"/>
      <c r="I1474" s="14"/>
      <c r="L1474" s="20"/>
    </row>
    <row r="1475">
      <c r="A1475" s="82"/>
      <c r="F1475" s="85"/>
      <c r="G1475" s="84"/>
      <c r="H1475" s="84"/>
      <c r="I1475" s="14"/>
      <c r="L1475" s="20"/>
    </row>
    <row r="1476">
      <c r="A1476" s="82"/>
      <c r="F1476" s="85"/>
      <c r="G1476" s="84"/>
      <c r="H1476" s="84"/>
      <c r="I1476" s="14"/>
      <c r="L1476" s="20"/>
    </row>
    <row r="1477">
      <c r="A1477" s="82"/>
      <c r="F1477" s="85"/>
      <c r="G1477" s="84"/>
      <c r="H1477" s="84"/>
      <c r="I1477" s="14"/>
      <c r="L1477" s="20"/>
    </row>
    <row r="1478">
      <c r="A1478" s="82"/>
      <c r="F1478" s="85"/>
      <c r="G1478" s="84"/>
      <c r="H1478" s="84"/>
      <c r="I1478" s="14"/>
      <c r="L1478" s="20"/>
    </row>
    <row r="1479">
      <c r="A1479" s="82"/>
      <c r="F1479" s="85"/>
      <c r="G1479" s="84"/>
      <c r="H1479" s="84"/>
      <c r="I1479" s="14"/>
      <c r="L1479" s="20"/>
    </row>
    <row r="1480">
      <c r="A1480" s="82"/>
      <c r="F1480" s="85"/>
      <c r="G1480" s="84"/>
      <c r="H1480" s="84"/>
      <c r="I1480" s="14"/>
      <c r="L1480" s="20"/>
    </row>
    <row r="1481">
      <c r="A1481" s="82"/>
      <c r="F1481" s="85"/>
      <c r="G1481" s="84"/>
      <c r="H1481" s="84"/>
      <c r="I1481" s="14"/>
      <c r="L1481" s="20"/>
    </row>
    <row r="1482">
      <c r="A1482" s="82"/>
      <c r="F1482" s="85"/>
      <c r="G1482" s="84"/>
      <c r="H1482" s="84"/>
      <c r="I1482" s="14"/>
      <c r="L1482" s="20"/>
    </row>
    <row r="1483">
      <c r="A1483" s="82"/>
      <c r="F1483" s="85"/>
      <c r="G1483" s="84"/>
      <c r="H1483" s="84"/>
      <c r="I1483" s="14"/>
      <c r="L1483" s="20"/>
    </row>
    <row r="1484">
      <c r="A1484" s="82"/>
      <c r="F1484" s="85"/>
      <c r="G1484" s="84"/>
      <c r="H1484" s="84"/>
      <c r="I1484" s="14"/>
      <c r="L1484" s="20"/>
    </row>
    <row r="1485">
      <c r="A1485" s="82"/>
      <c r="F1485" s="85"/>
      <c r="G1485" s="84"/>
      <c r="H1485" s="84"/>
      <c r="I1485" s="14"/>
      <c r="L1485" s="20"/>
    </row>
    <row r="1486">
      <c r="A1486" s="82"/>
      <c r="F1486" s="85"/>
      <c r="G1486" s="84"/>
      <c r="H1486" s="84"/>
      <c r="I1486" s="14"/>
      <c r="L1486" s="20"/>
    </row>
    <row r="1487">
      <c r="A1487" s="82"/>
      <c r="F1487" s="85"/>
      <c r="G1487" s="84"/>
      <c r="H1487" s="84"/>
      <c r="I1487" s="14"/>
      <c r="L1487" s="20"/>
    </row>
    <row r="1488">
      <c r="A1488" s="82"/>
      <c r="F1488" s="85"/>
      <c r="G1488" s="84"/>
      <c r="H1488" s="84"/>
      <c r="I1488" s="14"/>
      <c r="L1488" s="20"/>
    </row>
    <row r="1489">
      <c r="A1489" s="82"/>
      <c r="F1489" s="85"/>
      <c r="G1489" s="84"/>
      <c r="H1489" s="84"/>
      <c r="I1489" s="14"/>
      <c r="L1489" s="20"/>
    </row>
    <row r="1490">
      <c r="A1490" s="82"/>
      <c r="F1490" s="85"/>
      <c r="G1490" s="84"/>
      <c r="H1490" s="84"/>
      <c r="I1490" s="14"/>
      <c r="L1490" s="20"/>
    </row>
    <row r="1491">
      <c r="A1491" s="82"/>
      <c r="F1491" s="85"/>
      <c r="G1491" s="84"/>
      <c r="H1491" s="84"/>
      <c r="I1491" s="14"/>
      <c r="L1491" s="20"/>
    </row>
    <row r="1492">
      <c r="A1492" s="82"/>
      <c r="F1492" s="85"/>
      <c r="G1492" s="84"/>
      <c r="H1492" s="84"/>
      <c r="I1492" s="14"/>
      <c r="L1492" s="20"/>
    </row>
    <row r="1493">
      <c r="A1493" s="82"/>
      <c r="F1493" s="85"/>
      <c r="G1493" s="84"/>
      <c r="H1493" s="84"/>
      <c r="I1493" s="14"/>
      <c r="L1493" s="20"/>
    </row>
    <row r="1494">
      <c r="A1494" s="82"/>
      <c r="F1494" s="85"/>
      <c r="G1494" s="84"/>
      <c r="H1494" s="84"/>
      <c r="I1494" s="14"/>
      <c r="L1494" s="20"/>
    </row>
    <row r="1495">
      <c r="A1495" s="82"/>
      <c r="F1495" s="85"/>
      <c r="G1495" s="84"/>
      <c r="H1495" s="84"/>
      <c r="I1495" s="14"/>
      <c r="L1495" s="20"/>
    </row>
    <row r="1496">
      <c r="A1496" s="82"/>
      <c r="F1496" s="85"/>
      <c r="G1496" s="84"/>
      <c r="H1496" s="84"/>
      <c r="I1496" s="14"/>
      <c r="L1496" s="20"/>
    </row>
    <row r="1497">
      <c r="A1497" s="82"/>
      <c r="F1497" s="85"/>
      <c r="G1497" s="84"/>
      <c r="H1497" s="84"/>
      <c r="I1497" s="14"/>
      <c r="L1497" s="20"/>
    </row>
    <row r="1498">
      <c r="A1498" s="82"/>
      <c r="F1498" s="85"/>
      <c r="G1498" s="84"/>
      <c r="H1498" s="84"/>
      <c r="I1498" s="14"/>
      <c r="L1498" s="20"/>
    </row>
    <row r="1499">
      <c r="A1499" s="82"/>
      <c r="F1499" s="85"/>
      <c r="G1499" s="84"/>
      <c r="H1499" s="84"/>
      <c r="I1499" s="14"/>
      <c r="L1499" s="20"/>
    </row>
    <row r="1500">
      <c r="A1500" s="82"/>
      <c r="F1500" s="85"/>
      <c r="G1500" s="84"/>
      <c r="H1500" s="84"/>
      <c r="I1500" s="14"/>
      <c r="L1500" s="20"/>
    </row>
    <row r="1501">
      <c r="A1501" s="82"/>
      <c r="F1501" s="85"/>
      <c r="G1501" s="84"/>
      <c r="H1501" s="84"/>
      <c r="I1501" s="14"/>
      <c r="L1501" s="20"/>
    </row>
    <row r="1502">
      <c r="A1502" s="82"/>
      <c r="F1502" s="85"/>
      <c r="G1502" s="84"/>
      <c r="H1502" s="84"/>
      <c r="I1502" s="14"/>
      <c r="L1502" s="20"/>
    </row>
    <row r="1503">
      <c r="A1503" s="82"/>
      <c r="F1503" s="85"/>
      <c r="G1503" s="84"/>
      <c r="H1503" s="84"/>
      <c r="I1503" s="14"/>
      <c r="L1503" s="20"/>
    </row>
    <row r="1504">
      <c r="A1504" s="82"/>
      <c r="F1504" s="85"/>
      <c r="G1504" s="84"/>
      <c r="H1504" s="84"/>
      <c r="I1504" s="14"/>
      <c r="L1504" s="20"/>
    </row>
    <row r="1505">
      <c r="A1505" s="82"/>
      <c r="F1505" s="85"/>
      <c r="G1505" s="84"/>
      <c r="H1505" s="84"/>
      <c r="I1505" s="14"/>
      <c r="L1505" s="20"/>
    </row>
    <row r="1506">
      <c r="A1506" s="82"/>
      <c r="F1506" s="85"/>
      <c r="G1506" s="84"/>
      <c r="H1506" s="84"/>
      <c r="I1506" s="14"/>
      <c r="L1506" s="20"/>
    </row>
    <row r="1507">
      <c r="A1507" s="82"/>
      <c r="F1507" s="85"/>
      <c r="G1507" s="84"/>
      <c r="H1507" s="84"/>
      <c r="I1507" s="14"/>
      <c r="L1507" s="20"/>
    </row>
    <row r="1508">
      <c r="A1508" s="82"/>
      <c r="F1508" s="85"/>
      <c r="G1508" s="84"/>
      <c r="H1508" s="84"/>
      <c r="I1508" s="14"/>
      <c r="L1508" s="20"/>
    </row>
    <row r="1509">
      <c r="A1509" s="82"/>
      <c r="F1509" s="85"/>
      <c r="G1509" s="84"/>
      <c r="H1509" s="84"/>
      <c r="I1509" s="14"/>
      <c r="L1509" s="20"/>
    </row>
    <row r="1510">
      <c r="A1510" s="82"/>
      <c r="F1510" s="85"/>
      <c r="G1510" s="84"/>
      <c r="H1510" s="84"/>
      <c r="I1510" s="14"/>
      <c r="L1510" s="20"/>
    </row>
    <row r="1511">
      <c r="A1511" s="82"/>
      <c r="F1511" s="85"/>
      <c r="G1511" s="84"/>
      <c r="H1511" s="84"/>
      <c r="I1511" s="14"/>
      <c r="L1511" s="20"/>
    </row>
    <row r="1512">
      <c r="A1512" s="82"/>
      <c r="F1512" s="85"/>
      <c r="G1512" s="84"/>
      <c r="H1512" s="84"/>
      <c r="I1512" s="14"/>
      <c r="L1512" s="20"/>
    </row>
    <row r="1513">
      <c r="A1513" s="82"/>
      <c r="F1513" s="85"/>
      <c r="G1513" s="84"/>
      <c r="H1513" s="84"/>
      <c r="I1513" s="14"/>
      <c r="L1513" s="20"/>
    </row>
    <row r="1514">
      <c r="A1514" s="82"/>
      <c r="F1514" s="85"/>
      <c r="G1514" s="84"/>
      <c r="H1514" s="84"/>
      <c r="I1514" s="14"/>
      <c r="L1514" s="20"/>
    </row>
    <row r="1515">
      <c r="A1515" s="82"/>
      <c r="F1515" s="85"/>
      <c r="G1515" s="84"/>
      <c r="H1515" s="84"/>
      <c r="I1515" s="14"/>
      <c r="L1515" s="20"/>
    </row>
    <row r="1516">
      <c r="A1516" s="82"/>
      <c r="F1516" s="85"/>
      <c r="G1516" s="84"/>
      <c r="H1516" s="84"/>
      <c r="I1516" s="14"/>
      <c r="L1516" s="20"/>
    </row>
    <row r="1517">
      <c r="A1517" s="82"/>
      <c r="F1517" s="85"/>
      <c r="G1517" s="84"/>
      <c r="H1517" s="84"/>
      <c r="I1517" s="14"/>
      <c r="L1517" s="20"/>
    </row>
    <row r="1518">
      <c r="A1518" s="82"/>
      <c r="F1518" s="85"/>
      <c r="G1518" s="84"/>
      <c r="H1518" s="84"/>
      <c r="I1518" s="14"/>
      <c r="L1518" s="20"/>
    </row>
    <row r="1519">
      <c r="A1519" s="82"/>
      <c r="F1519" s="85"/>
      <c r="G1519" s="84"/>
      <c r="H1519" s="84"/>
      <c r="I1519" s="14"/>
      <c r="L1519" s="20"/>
    </row>
    <row r="1520">
      <c r="A1520" s="82"/>
      <c r="F1520" s="85"/>
      <c r="G1520" s="84"/>
      <c r="H1520" s="84"/>
      <c r="I1520" s="14"/>
      <c r="L1520" s="20"/>
    </row>
    <row r="1521">
      <c r="A1521" s="82"/>
      <c r="F1521" s="85"/>
      <c r="G1521" s="84"/>
      <c r="H1521" s="84"/>
      <c r="I1521" s="14"/>
      <c r="L1521" s="20"/>
    </row>
    <row r="1522">
      <c r="A1522" s="82"/>
      <c r="F1522" s="85"/>
      <c r="G1522" s="84"/>
      <c r="H1522" s="84"/>
      <c r="I1522" s="14"/>
      <c r="L1522" s="20"/>
    </row>
    <row r="1523">
      <c r="A1523" s="82"/>
      <c r="F1523" s="85"/>
      <c r="G1523" s="84"/>
      <c r="H1523" s="84"/>
      <c r="I1523" s="14"/>
      <c r="L1523" s="20"/>
    </row>
    <row r="1524">
      <c r="A1524" s="82"/>
      <c r="F1524" s="85"/>
      <c r="G1524" s="84"/>
      <c r="H1524" s="84"/>
      <c r="I1524" s="14"/>
      <c r="L1524" s="20"/>
    </row>
    <row r="1525">
      <c r="A1525" s="82"/>
      <c r="F1525" s="85"/>
      <c r="G1525" s="84"/>
      <c r="H1525" s="84"/>
      <c r="I1525" s="14"/>
      <c r="L1525" s="20"/>
    </row>
    <row r="1526">
      <c r="A1526" s="82"/>
      <c r="F1526" s="85"/>
      <c r="G1526" s="84"/>
      <c r="H1526" s="84"/>
      <c r="I1526" s="14"/>
      <c r="L1526" s="20"/>
    </row>
    <row r="1527">
      <c r="A1527" s="82"/>
      <c r="F1527" s="85"/>
      <c r="G1527" s="84"/>
      <c r="H1527" s="84"/>
      <c r="I1527" s="14"/>
      <c r="L1527" s="20"/>
    </row>
    <row r="1528">
      <c r="A1528" s="82"/>
      <c r="F1528" s="85"/>
      <c r="G1528" s="84"/>
      <c r="H1528" s="84"/>
      <c r="I1528" s="14"/>
      <c r="L1528" s="20"/>
    </row>
    <row r="1529">
      <c r="A1529" s="82"/>
      <c r="F1529" s="85"/>
      <c r="G1529" s="84"/>
      <c r="H1529" s="84"/>
      <c r="I1529" s="14"/>
      <c r="L1529" s="20"/>
    </row>
    <row r="1530">
      <c r="A1530" s="82"/>
      <c r="F1530" s="85"/>
      <c r="G1530" s="84"/>
      <c r="H1530" s="84"/>
      <c r="I1530" s="14"/>
      <c r="L1530" s="20"/>
    </row>
    <row r="1531">
      <c r="A1531" s="82"/>
      <c r="F1531" s="85"/>
      <c r="G1531" s="84"/>
      <c r="H1531" s="84"/>
      <c r="I1531" s="14"/>
      <c r="L1531" s="20"/>
    </row>
    <row r="1532">
      <c r="A1532" s="82"/>
      <c r="F1532" s="85"/>
      <c r="G1532" s="84"/>
      <c r="H1532" s="84"/>
      <c r="I1532" s="14"/>
      <c r="L1532" s="20"/>
    </row>
    <row r="1533">
      <c r="A1533" s="82"/>
      <c r="F1533" s="85"/>
      <c r="G1533" s="84"/>
      <c r="H1533" s="84"/>
      <c r="I1533" s="14"/>
      <c r="L1533" s="20"/>
    </row>
    <row r="1534">
      <c r="A1534" s="82"/>
      <c r="F1534" s="85"/>
      <c r="G1534" s="84"/>
      <c r="H1534" s="84"/>
      <c r="I1534" s="14"/>
      <c r="L1534" s="20"/>
    </row>
    <row r="1535">
      <c r="A1535" s="82"/>
      <c r="F1535" s="85"/>
      <c r="G1535" s="84"/>
      <c r="H1535" s="84"/>
      <c r="I1535" s="14"/>
      <c r="L1535" s="20"/>
    </row>
    <row r="1536">
      <c r="A1536" s="82"/>
      <c r="F1536" s="85"/>
      <c r="G1536" s="84"/>
      <c r="H1536" s="84"/>
      <c r="I1536" s="14"/>
      <c r="L1536" s="20"/>
    </row>
    <row r="1537">
      <c r="A1537" s="82"/>
      <c r="F1537" s="85"/>
      <c r="G1537" s="84"/>
      <c r="H1537" s="84"/>
      <c r="I1537" s="14"/>
      <c r="L1537" s="20"/>
    </row>
    <row r="1538">
      <c r="A1538" s="82"/>
      <c r="F1538" s="85"/>
      <c r="G1538" s="84"/>
      <c r="H1538" s="84"/>
      <c r="I1538" s="14"/>
      <c r="L1538" s="20"/>
    </row>
    <row r="1539">
      <c r="A1539" s="82"/>
      <c r="F1539" s="85"/>
      <c r="G1539" s="84"/>
      <c r="H1539" s="84"/>
      <c r="I1539" s="14"/>
      <c r="L1539" s="20"/>
    </row>
    <row r="1540">
      <c r="A1540" s="82"/>
      <c r="F1540" s="85"/>
      <c r="G1540" s="84"/>
      <c r="H1540" s="84"/>
      <c r="I1540" s="14"/>
      <c r="L1540" s="20"/>
    </row>
    <row r="1541">
      <c r="A1541" s="82"/>
      <c r="F1541" s="85"/>
      <c r="G1541" s="84"/>
      <c r="H1541" s="84"/>
      <c r="I1541" s="14"/>
      <c r="L1541" s="20"/>
    </row>
    <row r="1542">
      <c r="A1542" s="82"/>
      <c r="F1542" s="85"/>
      <c r="G1542" s="84"/>
      <c r="H1542" s="84"/>
      <c r="I1542" s="14"/>
      <c r="L1542" s="20"/>
    </row>
    <row r="1543">
      <c r="A1543" s="82"/>
      <c r="F1543" s="85"/>
      <c r="G1543" s="84"/>
      <c r="H1543" s="84"/>
      <c r="I1543" s="14"/>
      <c r="L1543" s="20"/>
    </row>
    <row r="1544">
      <c r="A1544" s="82"/>
      <c r="F1544" s="85"/>
      <c r="G1544" s="84"/>
      <c r="H1544" s="84"/>
      <c r="I1544" s="14"/>
      <c r="L1544" s="20"/>
    </row>
    <row r="1545">
      <c r="A1545" s="82"/>
      <c r="F1545" s="85"/>
      <c r="G1545" s="84"/>
      <c r="H1545" s="84"/>
      <c r="I1545" s="14"/>
      <c r="L1545" s="20"/>
    </row>
    <row r="1546">
      <c r="A1546" s="82"/>
      <c r="F1546" s="85"/>
      <c r="G1546" s="84"/>
      <c r="H1546" s="84"/>
      <c r="I1546" s="14"/>
      <c r="L1546" s="20"/>
    </row>
    <row r="1547">
      <c r="A1547" s="82"/>
      <c r="F1547" s="85"/>
      <c r="G1547" s="84"/>
      <c r="H1547" s="84"/>
      <c r="I1547" s="14"/>
      <c r="L1547" s="20"/>
    </row>
    <row r="1548">
      <c r="A1548" s="82"/>
      <c r="F1548" s="85"/>
      <c r="G1548" s="84"/>
      <c r="H1548" s="84"/>
      <c r="I1548" s="14"/>
      <c r="L1548" s="20"/>
    </row>
    <row r="1549">
      <c r="A1549" s="82"/>
      <c r="F1549" s="85"/>
      <c r="G1549" s="84"/>
      <c r="H1549" s="84"/>
      <c r="I1549" s="14"/>
      <c r="L1549" s="20"/>
    </row>
    <row r="1550">
      <c r="A1550" s="82"/>
      <c r="F1550" s="85"/>
      <c r="G1550" s="84"/>
      <c r="H1550" s="84"/>
      <c r="I1550" s="14"/>
      <c r="L1550" s="20"/>
    </row>
    <row r="1551">
      <c r="A1551" s="82"/>
      <c r="F1551" s="85"/>
      <c r="G1551" s="84"/>
      <c r="H1551" s="84"/>
      <c r="I1551" s="14"/>
      <c r="L1551" s="20"/>
    </row>
    <row r="1552">
      <c r="A1552" s="82"/>
      <c r="F1552" s="85"/>
      <c r="G1552" s="84"/>
      <c r="H1552" s="84"/>
      <c r="I1552" s="14"/>
      <c r="L1552" s="20"/>
    </row>
    <row r="1553">
      <c r="A1553" s="82"/>
      <c r="F1553" s="85"/>
      <c r="G1553" s="84"/>
      <c r="H1553" s="84"/>
      <c r="I1553" s="14"/>
      <c r="L1553" s="20"/>
    </row>
    <row r="1554">
      <c r="A1554" s="82"/>
      <c r="F1554" s="85"/>
      <c r="G1554" s="84"/>
      <c r="H1554" s="84"/>
      <c r="I1554" s="14"/>
      <c r="L1554" s="20"/>
    </row>
    <row r="1555">
      <c r="A1555" s="82"/>
      <c r="F1555" s="85"/>
      <c r="G1555" s="84"/>
      <c r="H1555" s="84"/>
      <c r="I1555" s="14"/>
      <c r="L1555" s="20"/>
    </row>
    <row r="1556">
      <c r="A1556" s="82"/>
      <c r="F1556" s="85"/>
      <c r="G1556" s="84"/>
      <c r="H1556" s="84"/>
      <c r="I1556" s="14"/>
      <c r="L1556" s="20"/>
    </row>
    <row r="1557">
      <c r="A1557" s="82"/>
      <c r="F1557" s="85"/>
      <c r="G1557" s="84"/>
      <c r="H1557" s="84"/>
      <c r="I1557" s="14"/>
      <c r="L1557" s="20"/>
    </row>
    <row r="1558">
      <c r="A1558" s="82"/>
      <c r="F1558" s="85"/>
      <c r="G1558" s="84"/>
      <c r="H1558" s="84"/>
      <c r="I1558" s="14"/>
      <c r="L1558" s="20"/>
    </row>
    <row r="1559">
      <c r="A1559" s="82"/>
      <c r="F1559" s="85"/>
      <c r="G1559" s="84"/>
      <c r="H1559" s="84"/>
      <c r="I1559" s="14"/>
      <c r="L1559" s="20"/>
    </row>
    <row r="1560">
      <c r="A1560" s="82"/>
      <c r="F1560" s="85"/>
      <c r="G1560" s="84"/>
      <c r="H1560" s="84"/>
      <c r="I1560" s="14"/>
      <c r="L1560" s="20"/>
    </row>
    <row r="1561">
      <c r="A1561" s="82"/>
      <c r="F1561" s="85"/>
      <c r="G1561" s="84"/>
      <c r="H1561" s="84"/>
      <c r="I1561" s="14"/>
      <c r="L1561" s="20"/>
    </row>
    <row r="1562">
      <c r="A1562" s="82"/>
      <c r="F1562" s="85"/>
      <c r="G1562" s="84"/>
      <c r="H1562" s="84"/>
      <c r="I1562" s="14"/>
      <c r="L1562" s="20"/>
    </row>
    <row r="1563">
      <c r="A1563" s="82"/>
      <c r="F1563" s="85"/>
      <c r="G1563" s="84"/>
      <c r="H1563" s="84"/>
      <c r="I1563" s="14"/>
      <c r="L1563" s="20"/>
    </row>
    <row r="1564">
      <c r="A1564" s="82"/>
      <c r="F1564" s="85"/>
      <c r="G1564" s="84"/>
      <c r="H1564" s="84"/>
      <c r="I1564" s="14"/>
      <c r="L1564" s="20"/>
    </row>
    <row r="1565">
      <c r="A1565" s="82"/>
      <c r="F1565" s="85"/>
      <c r="G1565" s="84"/>
      <c r="H1565" s="84"/>
      <c r="I1565" s="14"/>
      <c r="L1565" s="20"/>
    </row>
    <row r="1566">
      <c r="A1566" s="82"/>
      <c r="F1566" s="85"/>
      <c r="G1566" s="84"/>
      <c r="H1566" s="84"/>
      <c r="I1566" s="14"/>
      <c r="L1566" s="20"/>
    </row>
    <row r="1567">
      <c r="A1567" s="82"/>
      <c r="F1567" s="85"/>
      <c r="G1567" s="84"/>
      <c r="H1567" s="84"/>
      <c r="I1567" s="14"/>
      <c r="L1567" s="20"/>
    </row>
    <row r="1568">
      <c r="A1568" s="82"/>
      <c r="F1568" s="85"/>
      <c r="G1568" s="84"/>
      <c r="H1568" s="84"/>
      <c r="I1568" s="14"/>
      <c r="L1568" s="20"/>
    </row>
    <row r="1569">
      <c r="A1569" s="82"/>
      <c r="F1569" s="85"/>
      <c r="G1569" s="84"/>
      <c r="H1569" s="84"/>
      <c r="I1569" s="14"/>
      <c r="L1569" s="20"/>
    </row>
    <row r="1570">
      <c r="A1570" s="82"/>
      <c r="F1570" s="85"/>
      <c r="G1570" s="84"/>
      <c r="H1570" s="84"/>
      <c r="I1570" s="14"/>
      <c r="L1570" s="20"/>
    </row>
    <row r="1571">
      <c r="A1571" s="82"/>
      <c r="F1571" s="85"/>
      <c r="G1571" s="84"/>
      <c r="H1571" s="84"/>
      <c r="I1571" s="14"/>
      <c r="L1571" s="20"/>
    </row>
    <row r="1572">
      <c r="A1572" s="82"/>
      <c r="F1572" s="85"/>
      <c r="G1572" s="84"/>
      <c r="H1572" s="84"/>
      <c r="I1572" s="14"/>
      <c r="L1572" s="20"/>
    </row>
    <row r="1573">
      <c r="A1573" s="82"/>
      <c r="F1573" s="85"/>
      <c r="G1573" s="84"/>
      <c r="H1573" s="84"/>
      <c r="I1573" s="14"/>
      <c r="L1573" s="20"/>
    </row>
    <row r="1574">
      <c r="A1574" s="82"/>
      <c r="F1574" s="85"/>
      <c r="G1574" s="84"/>
      <c r="H1574" s="84"/>
      <c r="I1574" s="14"/>
      <c r="L1574" s="20"/>
    </row>
    <row r="1575">
      <c r="A1575" s="82"/>
      <c r="F1575" s="85"/>
      <c r="G1575" s="84"/>
      <c r="H1575" s="84"/>
      <c r="I1575" s="14"/>
      <c r="L1575" s="20"/>
    </row>
    <row r="1576">
      <c r="A1576" s="82"/>
      <c r="F1576" s="85"/>
      <c r="G1576" s="84"/>
      <c r="H1576" s="84"/>
      <c r="I1576" s="14"/>
      <c r="L1576" s="20"/>
    </row>
    <row r="1577">
      <c r="A1577" s="82"/>
      <c r="F1577" s="85"/>
      <c r="G1577" s="84"/>
      <c r="H1577" s="84"/>
      <c r="I1577" s="14"/>
      <c r="L1577" s="20"/>
    </row>
    <row r="1578">
      <c r="A1578" s="82"/>
      <c r="F1578" s="85"/>
      <c r="G1578" s="84"/>
      <c r="H1578" s="84"/>
      <c r="I1578" s="14"/>
      <c r="L1578" s="20"/>
    </row>
    <row r="1579">
      <c r="A1579" s="82"/>
      <c r="F1579" s="85"/>
      <c r="G1579" s="84"/>
      <c r="H1579" s="84"/>
      <c r="I1579" s="14"/>
      <c r="L1579" s="20"/>
    </row>
    <row r="1580">
      <c r="A1580" s="82"/>
      <c r="F1580" s="85"/>
      <c r="G1580" s="84"/>
      <c r="H1580" s="84"/>
      <c r="I1580" s="14"/>
      <c r="L1580" s="20"/>
    </row>
    <row r="1581">
      <c r="A1581" s="82"/>
      <c r="F1581" s="85"/>
      <c r="G1581" s="84"/>
      <c r="H1581" s="84"/>
      <c r="I1581" s="14"/>
      <c r="L1581" s="20"/>
    </row>
    <row r="1582">
      <c r="A1582" s="82"/>
      <c r="F1582" s="85"/>
      <c r="G1582" s="84"/>
      <c r="H1582" s="84"/>
      <c r="I1582" s="14"/>
      <c r="L1582" s="20"/>
    </row>
    <row r="1583">
      <c r="A1583" s="82"/>
      <c r="F1583" s="85"/>
      <c r="G1583" s="84"/>
      <c r="H1583" s="84"/>
      <c r="I1583" s="14"/>
      <c r="L1583" s="20"/>
    </row>
    <row r="1584">
      <c r="A1584" s="82"/>
      <c r="F1584" s="85"/>
      <c r="G1584" s="84"/>
      <c r="H1584" s="84"/>
      <c r="I1584" s="14"/>
      <c r="L1584" s="20"/>
    </row>
    <row r="1585">
      <c r="A1585" s="82"/>
      <c r="F1585" s="85"/>
      <c r="G1585" s="84"/>
      <c r="H1585" s="84"/>
      <c r="I1585" s="14"/>
      <c r="L1585" s="20"/>
    </row>
    <row r="1586">
      <c r="A1586" s="82"/>
      <c r="F1586" s="85"/>
      <c r="G1586" s="84"/>
      <c r="H1586" s="84"/>
      <c r="I1586" s="14"/>
      <c r="L1586" s="20"/>
    </row>
    <row r="1587">
      <c r="A1587" s="82"/>
      <c r="F1587" s="85"/>
      <c r="G1587" s="84"/>
      <c r="H1587" s="84"/>
      <c r="I1587" s="14"/>
      <c r="L1587" s="20"/>
    </row>
    <row r="1588">
      <c r="A1588" s="82"/>
      <c r="F1588" s="85"/>
      <c r="G1588" s="84"/>
      <c r="H1588" s="84"/>
      <c r="I1588" s="14"/>
      <c r="L1588" s="20"/>
    </row>
    <row r="1589">
      <c r="A1589" s="82"/>
      <c r="F1589" s="85"/>
      <c r="G1589" s="84"/>
      <c r="H1589" s="84"/>
      <c r="I1589" s="14"/>
      <c r="L1589" s="20"/>
    </row>
    <row r="1590">
      <c r="A1590" s="82"/>
      <c r="F1590" s="85"/>
      <c r="G1590" s="84"/>
      <c r="H1590" s="84"/>
      <c r="I1590" s="14"/>
      <c r="L1590" s="20"/>
    </row>
    <row r="1591">
      <c r="A1591" s="82"/>
      <c r="F1591" s="85"/>
      <c r="G1591" s="84"/>
      <c r="H1591" s="84"/>
      <c r="I1591" s="14"/>
      <c r="L1591" s="20"/>
    </row>
    <row r="1592">
      <c r="A1592" s="82"/>
      <c r="F1592" s="85"/>
      <c r="G1592" s="84"/>
      <c r="H1592" s="84"/>
      <c r="I1592" s="14"/>
      <c r="L1592" s="20"/>
    </row>
    <row r="1593">
      <c r="A1593" s="82"/>
      <c r="F1593" s="85"/>
      <c r="G1593" s="84"/>
      <c r="H1593" s="84"/>
      <c r="I1593" s="14"/>
      <c r="L1593" s="20"/>
    </row>
    <row r="1594">
      <c r="A1594" s="82"/>
      <c r="F1594" s="85"/>
      <c r="G1594" s="84"/>
      <c r="H1594" s="84"/>
      <c r="I1594" s="14"/>
      <c r="L1594" s="20"/>
    </row>
    <row r="1595">
      <c r="A1595" s="82"/>
      <c r="F1595" s="85"/>
      <c r="G1595" s="84"/>
      <c r="H1595" s="84"/>
      <c r="I1595" s="14"/>
      <c r="L1595" s="20"/>
    </row>
    <row r="1596">
      <c r="A1596" s="82"/>
      <c r="F1596" s="85"/>
      <c r="G1596" s="84"/>
      <c r="H1596" s="84"/>
      <c r="I1596" s="14"/>
      <c r="L1596" s="20"/>
    </row>
    <row r="1597">
      <c r="A1597" s="82"/>
      <c r="F1597" s="85"/>
      <c r="G1597" s="84"/>
      <c r="H1597" s="84"/>
      <c r="I1597" s="14"/>
      <c r="L1597" s="20"/>
    </row>
    <row r="1598">
      <c r="A1598" s="82"/>
      <c r="F1598" s="85"/>
      <c r="G1598" s="84"/>
      <c r="H1598" s="84"/>
      <c r="I1598" s="14"/>
      <c r="L1598" s="20"/>
    </row>
    <row r="1599">
      <c r="A1599" s="82"/>
      <c r="F1599" s="85"/>
      <c r="G1599" s="84"/>
      <c r="H1599" s="84"/>
      <c r="I1599" s="14"/>
      <c r="L1599" s="20"/>
    </row>
    <row r="1600">
      <c r="A1600" s="82"/>
      <c r="F1600" s="85"/>
      <c r="G1600" s="84"/>
      <c r="H1600" s="84"/>
      <c r="I1600" s="14"/>
      <c r="L1600" s="20"/>
    </row>
    <row r="1601">
      <c r="A1601" s="82"/>
      <c r="F1601" s="85"/>
      <c r="G1601" s="84"/>
      <c r="H1601" s="84"/>
      <c r="I1601" s="14"/>
      <c r="L1601" s="20"/>
    </row>
    <row r="1602">
      <c r="A1602" s="82"/>
      <c r="F1602" s="85"/>
      <c r="G1602" s="84"/>
      <c r="H1602" s="84"/>
      <c r="I1602" s="14"/>
      <c r="L1602" s="20"/>
    </row>
    <row r="1603">
      <c r="A1603" s="82"/>
      <c r="F1603" s="85"/>
      <c r="G1603" s="84"/>
      <c r="H1603" s="84"/>
      <c r="I1603" s="14"/>
      <c r="L1603" s="20"/>
    </row>
    <row r="1604">
      <c r="A1604" s="82"/>
      <c r="F1604" s="85"/>
      <c r="G1604" s="84"/>
      <c r="H1604" s="84"/>
      <c r="I1604" s="14"/>
      <c r="L1604" s="20"/>
    </row>
    <row r="1605">
      <c r="A1605" s="82"/>
      <c r="F1605" s="85"/>
      <c r="G1605" s="84"/>
      <c r="H1605" s="84"/>
      <c r="I1605" s="14"/>
      <c r="L1605" s="20"/>
    </row>
    <row r="1606">
      <c r="A1606" s="82"/>
      <c r="F1606" s="85"/>
      <c r="G1606" s="84"/>
      <c r="H1606" s="84"/>
      <c r="I1606" s="14"/>
      <c r="L1606" s="20"/>
    </row>
    <row r="1607">
      <c r="A1607" s="82"/>
      <c r="F1607" s="85"/>
      <c r="G1607" s="84"/>
      <c r="H1607" s="84"/>
      <c r="I1607" s="14"/>
      <c r="L1607" s="20"/>
    </row>
    <row r="1608">
      <c r="A1608" s="82"/>
      <c r="F1608" s="85"/>
      <c r="G1608" s="84"/>
      <c r="H1608" s="84"/>
      <c r="I1608" s="14"/>
      <c r="L1608" s="20"/>
    </row>
    <row r="1609">
      <c r="A1609" s="82"/>
      <c r="F1609" s="85"/>
      <c r="G1609" s="84"/>
      <c r="H1609" s="84"/>
      <c r="I1609" s="14"/>
      <c r="L1609" s="20"/>
    </row>
    <row r="1610">
      <c r="A1610" s="82"/>
      <c r="F1610" s="85"/>
      <c r="G1610" s="84"/>
      <c r="H1610" s="84"/>
      <c r="I1610" s="14"/>
      <c r="L1610" s="20"/>
    </row>
    <row r="1611">
      <c r="A1611" s="82"/>
      <c r="F1611" s="85"/>
      <c r="G1611" s="84"/>
      <c r="H1611" s="84"/>
      <c r="I1611" s="14"/>
      <c r="L1611" s="20"/>
    </row>
    <row r="1612">
      <c r="A1612" s="82"/>
      <c r="F1612" s="85"/>
      <c r="G1612" s="84"/>
      <c r="H1612" s="84"/>
      <c r="I1612" s="14"/>
      <c r="L1612" s="20"/>
    </row>
    <row r="1613">
      <c r="A1613" s="82"/>
      <c r="F1613" s="85"/>
      <c r="G1613" s="84"/>
      <c r="H1613" s="84"/>
      <c r="I1613" s="14"/>
      <c r="L1613" s="20"/>
    </row>
    <row r="1614">
      <c r="A1614" s="82"/>
      <c r="F1614" s="85"/>
      <c r="G1614" s="84"/>
      <c r="H1614" s="84"/>
      <c r="I1614" s="14"/>
      <c r="L1614" s="20"/>
    </row>
    <row r="1615">
      <c r="A1615" s="82"/>
      <c r="F1615" s="85"/>
      <c r="G1615" s="84"/>
      <c r="H1615" s="84"/>
      <c r="I1615" s="14"/>
      <c r="L1615" s="20"/>
    </row>
    <row r="1616">
      <c r="A1616" s="82"/>
      <c r="F1616" s="85"/>
      <c r="G1616" s="84"/>
      <c r="H1616" s="84"/>
      <c r="I1616" s="14"/>
      <c r="L1616" s="20"/>
    </row>
    <row r="1617">
      <c r="A1617" s="82"/>
      <c r="F1617" s="85"/>
      <c r="G1617" s="84"/>
      <c r="H1617" s="84"/>
      <c r="I1617" s="14"/>
      <c r="L1617" s="20"/>
    </row>
    <row r="1618">
      <c r="A1618" s="82"/>
      <c r="F1618" s="85"/>
      <c r="G1618" s="84"/>
      <c r="H1618" s="84"/>
      <c r="I1618" s="14"/>
      <c r="L1618" s="20"/>
    </row>
    <row r="1619">
      <c r="A1619" s="82"/>
      <c r="F1619" s="85"/>
      <c r="G1619" s="84"/>
      <c r="H1619" s="84"/>
      <c r="I1619" s="14"/>
      <c r="L1619" s="20"/>
    </row>
    <row r="1620">
      <c r="A1620" s="82"/>
      <c r="F1620" s="85"/>
      <c r="G1620" s="84"/>
      <c r="H1620" s="84"/>
      <c r="I1620" s="14"/>
      <c r="L1620" s="20"/>
    </row>
    <row r="1621">
      <c r="A1621" s="82"/>
      <c r="F1621" s="85"/>
      <c r="G1621" s="84"/>
      <c r="H1621" s="84"/>
      <c r="I1621" s="14"/>
      <c r="L1621" s="20"/>
    </row>
    <row r="1622">
      <c r="A1622" s="82"/>
      <c r="F1622" s="85"/>
      <c r="G1622" s="84"/>
      <c r="H1622" s="84"/>
      <c r="I1622" s="14"/>
      <c r="L1622" s="20"/>
    </row>
    <row r="1623">
      <c r="A1623" s="82"/>
      <c r="F1623" s="85"/>
      <c r="G1623" s="84"/>
      <c r="H1623" s="84"/>
      <c r="I1623" s="14"/>
      <c r="L1623" s="20"/>
    </row>
    <row r="1624">
      <c r="A1624" s="82"/>
      <c r="F1624" s="85"/>
      <c r="G1624" s="84"/>
      <c r="H1624" s="84"/>
      <c r="I1624" s="14"/>
      <c r="L1624" s="20"/>
    </row>
    <row r="1625">
      <c r="A1625" s="82"/>
      <c r="F1625" s="85"/>
      <c r="G1625" s="84"/>
      <c r="H1625" s="84"/>
      <c r="I1625" s="14"/>
      <c r="L1625" s="20"/>
    </row>
    <row r="1626">
      <c r="A1626" s="82"/>
      <c r="F1626" s="85"/>
      <c r="G1626" s="84"/>
      <c r="H1626" s="84"/>
      <c r="I1626" s="14"/>
      <c r="L1626" s="20"/>
    </row>
    <row r="1627">
      <c r="A1627" s="82"/>
      <c r="F1627" s="85"/>
      <c r="G1627" s="84"/>
      <c r="H1627" s="84"/>
      <c r="I1627" s="14"/>
      <c r="L1627" s="20"/>
    </row>
    <row r="1628">
      <c r="A1628" s="82"/>
      <c r="F1628" s="85"/>
      <c r="G1628" s="84"/>
      <c r="H1628" s="84"/>
      <c r="I1628" s="14"/>
      <c r="L1628" s="20"/>
    </row>
    <row r="1629">
      <c r="A1629" s="82"/>
      <c r="F1629" s="85"/>
      <c r="G1629" s="84"/>
      <c r="H1629" s="84"/>
      <c r="I1629" s="14"/>
      <c r="L1629" s="20"/>
    </row>
    <row r="1630">
      <c r="A1630" s="82"/>
      <c r="F1630" s="85"/>
      <c r="G1630" s="84"/>
      <c r="H1630" s="84"/>
      <c r="I1630" s="14"/>
      <c r="L1630" s="20"/>
    </row>
    <row r="1631">
      <c r="A1631" s="82"/>
      <c r="F1631" s="85"/>
      <c r="G1631" s="84"/>
      <c r="H1631" s="84"/>
      <c r="I1631" s="14"/>
      <c r="L1631" s="20"/>
    </row>
    <row r="1632">
      <c r="A1632" s="82"/>
      <c r="F1632" s="85"/>
      <c r="G1632" s="84"/>
      <c r="H1632" s="84"/>
      <c r="I1632" s="14"/>
      <c r="L1632" s="20"/>
    </row>
    <row r="1633">
      <c r="A1633" s="82"/>
      <c r="F1633" s="85"/>
      <c r="G1633" s="84"/>
      <c r="H1633" s="84"/>
      <c r="I1633" s="14"/>
      <c r="L1633" s="20"/>
    </row>
    <row r="1634">
      <c r="A1634" s="82"/>
      <c r="F1634" s="85"/>
      <c r="G1634" s="84"/>
      <c r="H1634" s="84"/>
      <c r="I1634" s="14"/>
      <c r="L1634" s="20"/>
    </row>
    <row r="1635">
      <c r="A1635" s="82"/>
      <c r="F1635" s="85"/>
      <c r="G1635" s="84"/>
      <c r="H1635" s="84"/>
      <c r="I1635" s="14"/>
      <c r="L1635" s="20"/>
    </row>
    <row r="1636">
      <c r="A1636" s="82"/>
      <c r="F1636" s="85"/>
      <c r="G1636" s="84"/>
      <c r="H1636" s="84"/>
      <c r="I1636" s="14"/>
      <c r="L1636" s="20"/>
    </row>
    <row r="1637">
      <c r="A1637" s="82"/>
      <c r="F1637" s="85"/>
      <c r="G1637" s="84"/>
      <c r="H1637" s="84"/>
      <c r="I1637" s="14"/>
      <c r="L1637" s="20"/>
    </row>
    <row r="1638">
      <c r="A1638" s="82"/>
      <c r="F1638" s="85"/>
      <c r="G1638" s="84"/>
      <c r="H1638" s="84"/>
      <c r="I1638" s="14"/>
      <c r="L1638" s="20"/>
    </row>
    <row r="1639">
      <c r="A1639" s="82"/>
      <c r="F1639" s="85"/>
      <c r="G1639" s="84"/>
      <c r="H1639" s="84"/>
      <c r="I1639" s="14"/>
      <c r="L1639" s="20"/>
    </row>
    <row r="1640">
      <c r="A1640" s="82"/>
      <c r="F1640" s="85"/>
      <c r="G1640" s="84"/>
      <c r="H1640" s="84"/>
      <c r="I1640" s="14"/>
      <c r="L1640" s="20"/>
    </row>
    <row r="1641">
      <c r="A1641" s="82"/>
      <c r="F1641" s="85"/>
      <c r="G1641" s="84"/>
      <c r="H1641" s="84"/>
      <c r="I1641" s="14"/>
      <c r="L1641" s="20"/>
    </row>
    <row r="1642">
      <c r="A1642" s="82"/>
      <c r="F1642" s="85"/>
      <c r="G1642" s="84"/>
      <c r="H1642" s="84"/>
      <c r="I1642" s="14"/>
      <c r="L1642" s="20"/>
    </row>
    <row r="1643">
      <c r="A1643" s="82"/>
      <c r="F1643" s="85"/>
      <c r="G1643" s="84"/>
      <c r="H1643" s="84"/>
      <c r="I1643" s="14"/>
      <c r="L1643" s="20"/>
    </row>
    <row r="1644">
      <c r="A1644" s="82"/>
      <c r="F1644" s="85"/>
      <c r="G1644" s="84"/>
      <c r="H1644" s="84"/>
      <c r="I1644" s="14"/>
      <c r="L1644" s="20"/>
    </row>
    <row r="1645">
      <c r="A1645" s="82"/>
      <c r="F1645" s="85"/>
      <c r="G1645" s="84"/>
      <c r="H1645" s="84"/>
      <c r="I1645" s="14"/>
      <c r="L1645" s="20"/>
    </row>
    <row r="1646">
      <c r="A1646" s="82"/>
      <c r="F1646" s="85"/>
      <c r="G1646" s="84"/>
      <c r="H1646" s="84"/>
      <c r="I1646" s="14"/>
      <c r="L1646" s="20"/>
    </row>
    <row r="1647">
      <c r="A1647" s="82"/>
      <c r="F1647" s="85"/>
      <c r="G1647" s="84"/>
      <c r="H1647" s="84"/>
      <c r="I1647" s="14"/>
      <c r="L1647" s="20"/>
    </row>
    <row r="1648">
      <c r="A1648" s="82"/>
      <c r="F1648" s="85"/>
      <c r="G1648" s="84"/>
      <c r="H1648" s="84"/>
      <c r="I1648" s="14"/>
      <c r="L1648" s="20"/>
    </row>
    <row r="1649">
      <c r="A1649" s="82"/>
      <c r="F1649" s="85"/>
      <c r="G1649" s="84"/>
      <c r="H1649" s="84"/>
      <c r="I1649" s="14"/>
      <c r="L1649" s="20"/>
    </row>
    <row r="1650">
      <c r="A1650" s="82"/>
      <c r="F1650" s="85"/>
      <c r="G1650" s="84"/>
      <c r="H1650" s="84"/>
      <c r="I1650" s="14"/>
      <c r="L1650" s="20"/>
    </row>
    <row r="1651">
      <c r="A1651" s="82"/>
      <c r="F1651" s="85"/>
      <c r="G1651" s="84"/>
      <c r="H1651" s="84"/>
      <c r="I1651" s="14"/>
      <c r="L1651" s="20"/>
    </row>
    <row r="1652">
      <c r="A1652" s="82"/>
      <c r="F1652" s="85"/>
      <c r="G1652" s="84"/>
      <c r="H1652" s="84"/>
      <c r="I1652" s="14"/>
      <c r="L1652" s="20"/>
    </row>
    <row r="1653">
      <c r="A1653" s="82"/>
      <c r="F1653" s="85"/>
      <c r="G1653" s="84"/>
      <c r="H1653" s="84"/>
      <c r="I1653" s="14"/>
      <c r="L1653" s="20"/>
    </row>
    <row r="1654">
      <c r="A1654" s="82"/>
      <c r="F1654" s="85"/>
      <c r="G1654" s="84"/>
      <c r="H1654" s="84"/>
      <c r="I1654" s="14"/>
      <c r="L1654" s="20"/>
    </row>
    <row r="1655">
      <c r="A1655" s="82"/>
      <c r="F1655" s="85"/>
      <c r="G1655" s="84"/>
      <c r="H1655" s="84"/>
      <c r="I1655" s="14"/>
      <c r="L1655" s="20"/>
    </row>
    <row r="1656">
      <c r="A1656" s="82"/>
      <c r="F1656" s="85"/>
      <c r="G1656" s="84"/>
      <c r="H1656" s="84"/>
      <c r="I1656" s="14"/>
      <c r="L1656" s="20"/>
    </row>
    <row r="1657">
      <c r="A1657" s="82"/>
      <c r="F1657" s="85"/>
      <c r="G1657" s="84"/>
      <c r="H1657" s="84"/>
      <c r="I1657" s="14"/>
      <c r="L1657" s="20"/>
    </row>
    <row r="1658">
      <c r="A1658" s="82"/>
      <c r="F1658" s="85"/>
      <c r="G1658" s="84"/>
      <c r="H1658" s="84"/>
      <c r="I1658" s="14"/>
      <c r="L1658" s="20"/>
    </row>
    <row r="1659">
      <c r="A1659" s="82"/>
      <c r="F1659" s="85"/>
      <c r="G1659" s="84"/>
      <c r="H1659" s="84"/>
      <c r="I1659" s="14"/>
      <c r="L1659" s="20"/>
    </row>
    <row r="1660">
      <c r="A1660" s="82"/>
      <c r="F1660" s="85"/>
      <c r="G1660" s="84"/>
      <c r="H1660" s="84"/>
      <c r="I1660" s="14"/>
      <c r="L1660" s="20"/>
    </row>
    <row r="1661">
      <c r="A1661" s="82"/>
      <c r="F1661" s="85"/>
      <c r="G1661" s="84"/>
      <c r="H1661" s="84"/>
      <c r="I1661" s="14"/>
      <c r="L1661" s="20"/>
    </row>
    <row r="1662">
      <c r="A1662" s="82"/>
      <c r="F1662" s="85"/>
      <c r="G1662" s="84"/>
      <c r="H1662" s="84"/>
      <c r="I1662" s="14"/>
      <c r="L1662" s="20"/>
    </row>
    <row r="1663">
      <c r="A1663" s="82"/>
      <c r="F1663" s="85"/>
      <c r="G1663" s="84"/>
      <c r="H1663" s="84"/>
      <c r="I1663" s="14"/>
      <c r="L1663" s="20"/>
    </row>
    <row r="1664">
      <c r="A1664" s="82"/>
      <c r="F1664" s="85"/>
      <c r="G1664" s="84"/>
      <c r="H1664" s="84"/>
      <c r="I1664" s="14"/>
      <c r="L1664" s="20"/>
    </row>
    <row r="1665">
      <c r="A1665" s="82"/>
      <c r="F1665" s="85"/>
      <c r="G1665" s="84"/>
      <c r="H1665" s="84"/>
      <c r="I1665" s="14"/>
      <c r="L1665" s="20"/>
    </row>
    <row r="1666">
      <c r="A1666" s="82"/>
      <c r="F1666" s="85"/>
      <c r="G1666" s="84"/>
      <c r="H1666" s="84"/>
      <c r="I1666" s="14"/>
      <c r="L1666" s="20"/>
    </row>
    <row r="1667">
      <c r="A1667" s="82"/>
      <c r="F1667" s="85"/>
      <c r="G1667" s="84"/>
      <c r="H1667" s="84"/>
      <c r="I1667" s="14"/>
      <c r="L1667" s="20"/>
    </row>
    <row r="1668">
      <c r="A1668" s="82"/>
      <c r="F1668" s="85"/>
      <c r="G1668" s="84"/>
      <c r="H1668" s="84"/>
      <c r="I1668" s="14"/>
      <c r="L1668" s="20"/>
    </row>
    <row r="1669">
      <c r="A1669" s="82"/>
      <c r="F1669" s="85"/>
      <c r="G1669" s="84"/>
      <c r="H1669" s="84"/>
      <c r="I1669" s="14"/>
      <c r="L1669" s="20"/>
    </row>
    <row r="1670">
      <c r="A1670" s="82"/>
      <c r="F1670" s="85"/>
      <c r="G1670" s="84"/>
      <c r="H1670" s="84"/>
      <c r="I1670" s="14"/>
      <c r="L1670" s="20"/>
    </row>
    <row r="1671">
      <c r="A1671" s="82"/>
      <c r="F1671" s="85"/>
      <c r="G1671" s="84"/>
      <c r="H1671" s="84"/>
      <c r="I1671" s="14"/>
      <c r="L1671" s="20"/>
    </row>
    <row r="1672">
      <c r="A1672" s="82"/>
      <c r="F1672" s="85"/>
      <c r="G1672" s="84"/>
      <c r="H1672" s="84"/>
      <c r="I1672" s="14"/>
      <c r="L1672" s="20"/>
    </row>
    <row r="1673">
      <c r="A1673" s="82"/>
      <c r="F1673" s="85"/>
      <c r="G1673" s="84"/>
      <c r="H1673" s="84"/>
      <c r="I1673" s="14"/>
      <c r="L1673" s="20"/>
    </row>
    <row r="1674">
      <c r="A1674" s="82"/>
      <c r="F1674" s="85"/>
      <c r="G1674" s="84"/>
      <c r="H1674" s="84"/>
      <c r="I1674" s="14"/>
      <c r="L1674" s="20"/>
    </row>
    <row r="1675">
      <c r="A1675" s="82"/>
      <c r="F1675" s="85"/>
      <c r="G1675" s="84"/>
      <c r="H1675" s="84"/>
      <c r="I1675" s="14"/>
      <c r="L1675" s="20"/>
    </row>
    <row r="1676">
      <c r="A1676" s="82"/>
      <c r="F1676" s="85"/>
      <c r="G1676" s="84"/>
      <c r="H1676" s="84"/>
      <c r="I1676" s="14"/>
      <c r="L1676" s="20"/>
    </row>
    <row r="1677">
      <c r="A1677" s="82"/>
      <c r="F1677" s="85"/>
      <c r="G1677" s="84"/>
      <c r="H1677" s="84"/>
      <c r="I1677" s="14"/>
      <c r="L1677" s="20"/>
    </row>
    <row r="1678">
      <c r="A1678" s="82"/>
      <c r="F1678" s="85"/>
      <c r="G1678" s="84"/>
      <c r="H1678" s="84"/>
      <c r="I1678" s="14"/>
      <c r="L1678" s="20"/>
    </row>
    <row r="1679">
      <c r="A1679" s="82"/>
      <c r="F1679" s="85"/>
      <c r="G1679" s="84"/>
      <c r="H1679" s="84"/>
      <c r="I1679" s="14"/>
      <c r="L1679" s="20"/>
    </row>
    <row r="1680">
      <c r="A1680" s="82"/>
      <c r="F1680" s="85"/>
      <c r="G1680" s="84"/>
      <c r="H1680" s="84"/>
      <c r="I1680" s="14"/>
      <c r="L1680" s="20"/>
    </row>
    <row r="1681">
      <c r="A1681" s="82"/>
      <c r="F1681" s="85"/>
      <c r="G1681" s="84"/>
      <c r="H1681" s="84"/>
      <c r="I1681" s="14"/>
      <c r="L1681" s="20"/>
    </row>
    <row r="1682">
      <c r="A1682" s="82"/>
      <c r="F1682" s="85"/>
      <c r="G1682" s="84"/>
      <c r="H1682" s="84"/>
      <c r="I1682" s="14"/>
      <c r="L1682" s="20"/>
    </row>
    <row r="1683">
      <c r="A1683" s="82"/>
      <c r="F1683" s="85"/>
      <c r="G1683" s="84"/>
      <c r="H1683" s="84"/>
      <c r="I1683" s="14"/>
      <c r="L1683" s="20"/>
    </row>
    <row r="1684">
      <c r="A1684" s="82"/>
      <c r="F1684" s="85"/>
      <c r="G1684" s="84"/>
      <c r="H1684" s="84"/>
      <c r="I1684" s="14"/>
      <c r="L1684" s="20"/>
    </row>
    <row r="1685">
      <c r="A1685" s="82"/>
      <c r="F1685" s="85"/>
      <c r="G1685" s="84"/>
      <c r="H1685" s="84"/>
      <c r="I1685" s="14"/>
      <c r="L1685" s="20"/>
    </row>
    <row r="1686">
      <c r="A1686" s="82"/>
      <c r="F1686" s="85"/>
      <c r="G1686" s="84"/>
      <c r="H1686" s="84"/>
      <c r="I1686" s="14"/>
      <c r="L1686" s="20"/>
    </row>
    <row r="1687">
      <c r="A1687" s="82"/>
      <c r="F1687" s="85"/>
      <c r="G1687" s="84"/>
      <c r="H1687" s="84"/>
      <c r="I1687" s="14"/>
      <c r="L1687" s="20"/>
    </row>
    <row r="1688">
      <c r="A1688" s="82"/>
      <c r="F1688" s="85"/>
      <c r="G1688" s="84"/>
      <c r="H1688" s="84"/>
      <c r="I1688" s="14"/>
      <c r="L1688" s="20"/>
    </row>
    <row r="1689">
      <c r="A1689" s="82"/>
      <c r="F1689" s="85"/>
      <c r="G1689" s="84"/>
      <c r="H1689" s="84"/>
      <c r="I1689" s="14"/>
      <c r="L1689" s="20"/>
    </row>
    <row r="1690">
      <c r="A1690" s="82"/>
      <c r="F1690" s="85"/>
      <c r="G1690" s="84"/>
      <c r="H1690" s="84"/>
      <c r="I1690" s="14"/>
      <c r="L1690" s="20"/>
    </row>
    <row r="1691">
      <c r="A1691" s="82"/>
      <c r="F1691" s="85"/>
      <c r="G1691" s="84"/>
      <c r="H1691" s="84"/>
      <c r="I1691" s="14"/>
      <c r="L1691" s="20"/>
    </row>
    <row r="1692">
      <c r="A1692" s="82"/>
      <c r="F1692" s="85"/>
      <c r="G1692" s="84"/>
      <c r="H1692" s="84"/>
      <c r="I1692" s="14"/>
      <c r="L1692" s="20"/>
    </row>
    <row r="1693">
      <c r="A1693" s="82"/>
      <c r="F1693" s="85"/>
      <c r="G1693" s="84"/>
      <c r="H1693" s="84"/>
      <c r="I1693" s="14"/>
      <c r="L1693" s="20"/>
    </row>
    <row r="1694">
      <c r="A1694" s="82"/>
      <c r="F1694" s="85"/>
      <c r="G1694" s="84"/>
      <c r="H1694" s="84"/>
      <c r="I1694" s="14"/>
      <c r="L1694" s="20"/>
    </row>
    <row r="1695">
      <c r="A1695" s="82"/>
      <c r="F1695" s="85"/>
      <c r="G1695" s="84"/>
      <c r="H1695" s="84"/>
      <c r="I1695" s="14"/>
      <c r="L1695" s="20"/>
    </row>
    <row r="1696">
      <c r="A1696" s="82"/>
      <c r="F1696" s="85"/>
      <c r="G1696" s="84"/>
      <c r="H1696" s="84"/>
      <c r="I1696" s="14"/>
      <c r="L1696" s="20"/>
    </row>
    <row r="1697">
      <c r="A1697" s="82"/>
      <c r="F1697" s="85"/>
      <c r="G1697" s="84"/>
      <c r="H1697" s="84"/>
      <c r="I1697" s="14"/>
      <c r="L1697" s="20"/>
    </row>
    <row r="1698">
      <c r="A1698" s="82"/>
      <c r="F1698" s="85"/>
      <c r="G1698" s="84"/>
      <c r="H1698" s="84"/>
      <c r="I1698" s="14"/>
      <c r="L1698" s="20"/>
    </row>
    <row r="1699">
      <c r="A1699" s="82"/>
      <c r="F1699" s="85"/>
      <c r="G1699" s="84"/>
      <c r="H1699" s="84"/>
      <c r="I1699" s="14"/>
      <c r="L1699" s="20"/>
    </row>
    <row r="1700">
      <c r="A1700" s="82"/>
      <c r="F1700" s="85"/>
      <c r="G1700" s="84"/>
      <c r="H1700" s="84"/>
      <c r="I1700" s="14"/>
      <c r="L1700" s="20"/>
    </row>
    <row r="1701">
      <c r="A1701" s="82"/>
      <c r="F1701" s="85"/>
      <c r="G1701" s="84"/>
      <c r="H1701" s="84"/>
      <c r="I1701" s="14"/>
      <c r="L1701" s="20"/>
    </row>
    <row r="1702">
      <c r="A1702" s="82"/>
      <c r="F1702" s="85"/>
      <c r="G1702" s="84"/>
      <c r="H1702" s="84"/>
      <c r="I1702" s="14"/>
      <c r="L1702" s="20"/>
    </row>
    <row r="1703">
      <c r="A1703" s="82"/>
      <c r="F1703" s="85"/>
      <c r="G1703" s="84"/>
      <c r="H1703" s="84"/>
      <c r="I1703" s="14"/>
      <c r="L1703" s="20"/>
    </row>
    <row r="1704">
      <c r="A1704" s="82"/>
      <c r="F1704" s="85"/>
      <c r="G1704" s="84"/>
      <c r="H1704" s="84"/>
      <c r="I1704" s="14"/>
      <c r="L1704" s="20"/>
    </row>
    <row r="1705">
      <c r="A1705" s="82"/>
      <c r="F1705" s="85"/>
      <c r="G1705" s="84"/>
      <c r="H1705" s="84"/>
      <c r="I1705" s="14"/>
      <c r="L1705" s="20"/>
    </row>
    <row r="1706">
      <c r="A1706" s="82"/>
      <c r="F1706" s="85"/>
      <c r="G1706" s="84"/>
      <c r="H1706" s="84"/>
      <c r="I1706" s="14"/>
      <c r="L1706" s="20"/>
    </row>
    <row r="1707">
      <c r="A1707" s="82"/>
      <c r="F1707" s="85"/>
      <c r="G1707" s="84"/>
      <c r="H1707" s="84"/>
      <c r="I1707" s="14"/>
      <c r="L1707" s="20"/>
    </row>
    <row r="1708">
      <c r="A1708" s="82"/>
      <c r="F1708" s="85"/>
      <c r="G1708" s="84"/>
      <c r="H1708" s="84"/>
      <c r="I1708" s="14"/>
      <c r="L1708" s="20"/>
    </row>
    <row r="1709">
      <c r="A1709" s="82"/>
      <c r="F1709" s="85"/>
      <c r="G1709" s="84"/>
      <c r="H1709" s="84"/>
      <c r="I1709" s="14"/>
      <c r="L1709" s="20"/>
    </row>
    <row r="1710">
      <c r="A1710" s="82"/>
      <c r="F1710" s="85"/>
      <c r="G1710" s="84"/>
      <c r="H1710" s="84"/>
      <c r="I1710" s="14"/>
      <c r="L1710" s="20"/>
    </row>
    <row r="1711">
      <c r="A1711" s="82"/>
      <c r="F1711" s="85"/>
      <c r="G1711" s="84"/>
      <c r="H1711" s="84"/>
      <c r="I1711" s="14"/>
      <c r="L1711" s="20"/>
    </row>
    <row r="1712">
      <c r="A1712" s="82"/>
      <c r="F1712" s="85"/>
      <c r="G1712" s="84"/>
      <c r="H1712" s="84"/>
      <c r="I1712" s="14"/>
      <c r="L1712" s="20"/>
    </row>
    <row r="1713">
      <c r="A1713" s="82"/>
      <c r="F1713" s="85"/>
      <c r="G1713" s="84"/>
      <c r="H1713" s="84"/>
      <c r="I1713" s="14"/>
      <c r="L1713" s="20"/>
    </row>
    <row r="1714">
      <c r="A1714" s="82"/>
      <c r="F1714" s="85"/>
      <c r="G1714" s="84"/>
      <c r="H1714" s="84"/>
      <c r="I1714" s="14"/>
      <c r="L1714" s="20"/>
    </row>
    <row r="1715">
      <c r="A1715" s="82"/>
      <c r="F1715" s="85"/>
      <c r="G1715" s="84"/>
      <c r="H1715" s="84"/>
      <c r="I1715" s="14"/>
      <c r="L1715" s="20"/>
    </row>
    <row r="1716">
      <c r="A1716" s="82"/>
      <c r="F1716" s="85"/>
      <c r="G1716" s="84"/>
      <c r="H1716" s="84"/>
      <c r="I1716" s="14"/>
      <c r="L1716" s="20"/>
    </row>
    <row r="1717">
      <c r="A1717" s="82"/>
      <c r="F1717" s="85"/>
      <c r="G1717" s="84"/>
      <c r="H1717" s="84"/>
      <c r="I1717" s="14"/>
      <c r="L1717" s="20"/>
    </row>
    <row r="1718">
      <c r="A1718" s="82"/>
      <c r="F1718" s="85"/>
      <c r="G1718" s="84"/>
      <c r="H1718" s="84"/>
      <c r="I1718" s="14"/>
      <c r="L1718" s="20"/>
    </row>
    <row r="1719">
      <c r="A1719" s="82"/>
      <c r="F1719" s="85"/>
      <c r="G1719" s="84"/>
      <c r="H1719" s="84"/>
      <c r="I1719" s="14"/>
      <c r="L1719" s="20"/>
    </row>
    <row r="1720">
      <c r="A1720" s="82"/>
      <c r="F1720" s="85"/>
      <c r="G1720" s="84"/>
      <c r="H1720" s="84"/>
      <c r="I1720" s="14"/>
      <c r="L1720" s="20"/>
    </row>
    <row r="1721">
      <c r="A1721" s="82"/>
      <c r="F1721" s="85"/>
      <c r="G1721" s="84"/>
      <c r="H1721" s="84"/>
      <c r="I1721" s="14"/>
      <c r="L1721" s="20"/>
    </row>
    <row r="1722">
      <c r="A1722" s="82"/>
      <c r="F1722" s="85"/>
      <c r="G1722" s="84"/>
      <c r="H1722" s="84"/>
      <c r="I1722" s="14"/>
      <c r="L1722" s="20"/>
    </row>
    <row r="1723">
      <c r="A1723" s="82"/>
      <c r="F1723" s="85"/>
      <c r="G1723" s="84"/>
      <c r="H1723" s="84"/>
      <c r="I1723" s="14"/>
      <c r="L1723" s="20"/>
    </row>
    <row r="1724">
      <c r="A1724" s="82"/>
      <c r="F1724" s="85"/>
      <c r="G1724" s="84"/>
      <c r="H1724" s="84"/>
      <c r="I1724" s="14"/>
      <c r="L1724" s="20"/>
    </row>
    <row r="1725">
      <c r="A1725" s="82"/>
      <c r="F1725" s="85"/>
      <c r="G1725" s="84"/>
      <c r="H1725" s="84"/>
      <c r="I1725" s="14"/>
      <c r="L1725" s="20"/>
    </row>
    <row r="1726">
      <c r="A1726" s="82"/>
      <c r="F1726" s="85"/>
      <c r="G1726" s="84"/>
      <c r="H1726" s="84"/>
      <c r="I1726" s="14"/>
      <c r="L1726" s="20"/>
    </row>
    <row r="1727">
      <c r="A1727" s="82"/>
      <c r="F1727" s="85"/>
      <c r="G1727" s="84"/>
      <c r="H1727" s="84"/>
      <c r="I1727" s="14"/>
      <c r="L1727" s="20"/>
    </row>
    <row r="1728">
      <c r="A1728" s="82"/>
      <c r="F1728" s="85"/>
      <c r="G1728" s="84"/>
      <c r="H1728" s="84"/>
      <c r="I1728" s="14"/>
      <c r="L1728" s="20"/>
    </row>
    <row r="1729">
      <c r="A1729" s="82"/>
      <c r="F1729" s="85"/>
      <c r="G1729" s="84"/>
      <c r="H1729" s="84"/>
      <c r="I1729" s="14"/>
      <c r="L1729" s="20"/>
    </row>
    <row r="1730">
      <c r="A1730" s="82"/>
      <c r="F1730" s="85"/>
      <c r="G1730" s="84"/>
      <c r="H1730" s="84"/>
      <c r="I1730" s="14"/>
      <c r="L1730" s="20"/>
    </row>
    <row r="1731">
      <c r="A1731" s="82"/>
      <c r="F1731" s="85"/>
      <c r="G1731" s="84"/>
      <c r="H1731" s="84"/>
      <c r="I1731" s="14"/>
      <c r="L1731" s="20"/>
    </row>
    <row r="1732">
      <c r="A1732" s="82"/>
      <c r="F1732" s="85"/>
      <c r="G1732" s="84"/>
      <c r="H1732" s="84"/>
      <c r="I1732" s="14"/>
      <c r="L1732" s="20"/>
    </row>
    <row r="1733">
      <c r="A1733" s="82"/>
      <c r="F1733" s="85"/>
      <c r="G1733" s="84"/>
      <c r="H1733" s="84"/>
      <c r="I1733" s="14"/>
      <c r="L1733" s="20"/>
    </row>
    <row r="1734">
      <c r="A1734" s="82"/>
      <c r="F1734" s="85"/>
      <c r="G1734" s="84"/>
      <c r="H1734" s="84"/>
      <c r="I1734" s="14"/>
      <c r="L1734" s="20"/>
    </row>
    <row r="1735">
      <c r="A1735" s="82"/>
      <c r="F1735" s="85"/>
      <c r="G1735" s="84"/>
      <c r="H1735" s="84"/>
      <c r="I1735" s="14"/>
      <c r="L1735" s="20"/>
    </row>
    <row r="1736">
      <c r="A1736" s="82"/>
      <c r="F1736" s="85"/>
      <c r="G1736" s="84"/>
      <c r="H1736" s="84"/>
      <c r="I1736" s="14"/>
      <c r="L1736" s="20"/>
    </row>
    <row r="1737">
      <c r="A1737" s="82"/>
      <c r="F1737" s="85"/>
      <c r="G1737" s="84"/>
      <c r="H1737" s="84"/>
      <c r="I1737" s="14"/>
      <c r="L1737" s="20"/>
    </row>
    <row r="1738">
      <c r="A1738" s="82"/>
      <c r="F1738" s="85"/>
      <c r="G1738" s="84"/>
      <c r="H1738" s="84"/>
      <c r="I1738" s="14"/>
      <c r="L1738" s="20"/>
    </row>
    <row r="1739">
      <c r="A1739" s="82"/>
      <c r="F1739" s="85"/>
      <c r="G1739" s="84"/>
      <c r="H1739" s="84"/>
      <c r="I1739" s="14"/>
      <c r="L1739" s="20"/>
    </row>
    <row r="1740">
      <c r="A1740" s="82"/>
      <c r="F1740" s="85"/>
      <c r="G1740" s="84"/>
      <c r="H1740" s="84"/>
      <c r="I1740" s="14"/>
      <c r="L1740" s="20"/>
    </row>
    <row r="1741">
      <c r="A1741" s="82"/>
      <c r="F1741" s="85"/>
      <c r="G1741" s="84"/>
      <c r="H1741" s="84"/>
      <c r="I1741" s="14"/>
      <c r="L1741" s="20"/>
    </row>
    <row r="1742">
      <c r="A1742" s="82"/>
      <c r="F1742" s="85"/>
      <c r="G1742" s="84"/>
      <c r="H1742" s="84"/>
      <c r="I1742" s="14"/>
      <c r="L1742" s="20"/>
    </row>
    <row r="1743">
      <c r="A1743" s="82"/>
      <c r="F1743" s="85"/>
      <c r="G1743" s="84"/>
      <c r="H1743" s="84"/>
      <c r="I1743" s="14"/>
      <c r="L1743" s="20"/>
    </row>
    <row r="1744">
      <c r="A1744" s="82"/>
      <c r="F1744" s="85"/>
      <c r="G1744" s="84"/>
      <c r="H1744" s="84"/>
      <c r="I1744" s="14"/>
      <c r="L1744" s="20"/>
    </row>
    <row r="1745">
      <c r="A1745" s="82"/>
      <c r="F1745" s="85"/>
      <c r="G1745" s="84"/>
      <c r="H1745" s="84"/>
      <c r="I1745" s="14"/>
      <c r="L1745" s="20"/>
    </row>
    <row r="1746">
      <c r="A1746" s="82"/>
      <c r="F1746" s="85"/>
      <c r="G1746" s="84"/>
      <c r="H1746" s="84"/>
      <c r="I1746" s="14"/>
      <c r="L1746" s="20"/>
    </row>
    <row r="1747">
      <c r="A1747" s="82"/>
      <c r="F1747" s="85"/>
      <c r="G1747" s="84"/>
      <c r="H1747" s="84"/>
      <c r="I1747" s="14"/>
      <c r="L1747" s="20"/>
    </row>
    <row r="1748">
      <c r="A1748" s="82"/>
      <c r="F1748" s="85"/>
      <c r="G1748" s="84"/>
      <c r="H1748" s="84"/>
      <c r="I1748" s="14"/>
      <c r="L1748" s="20"/>
    </row>
    <row r="1749">
      <c r="A1749" s="82"/>
      <c r="F1749" s="85"/>
      <c r="G1749" s="84"/>
      <c r="H1749" s="84"/>
      <c r="I1749" s="14"/>
      <c r="L1749" s="20"/>
    </row>
    <row r="1750">
      <c r="A1750" s="82"/>
      <c r="F1750" s="85"/>
      <c r="G1750" s="84"/>
      <c r="H1750" s="84"/>
      <c r="I1750" s="14"/>
      <c r="L1750" s="20"/>
    </row>
    <row r="1751">
      <c r="A1751" s="82"/>
      <c r="F1751" s="85"/>
      <c r="G1751" s="84"/>
      <c r="H1751" s="84"/>
      <c r="I1751" s="14"/>
      <c r="L1751" s="20"/>
    </row>
    <row r="1752">
      <c r="A1752" s="82"/>
      <c r="F1752" s="85"/>
      <c r="G1752" s="84"/>
      <c r="H1752" s="84"/>
      <c r="I1752" s="14"/>
      <c r="L1752" s="20"/>
    </row>
    <row r="1753">
      <c r="A1753" s="82"/>
      <c r="F1753" s="85"/>
      <c r="G1753" s="84"/>
      <c r="H1753" s="84"/>
      <c r="I1753" s="14"/>
      <c r="L1753" s="20"/>
    </row>
    <row r="1754">
      <c r="A1754" s="82"/>
      <c r="F1754" s="85"/>
      <c r="G1754" s="84"/>
      <c r="H1754" s="84"/>
      <c r="I1754" s="14"/>
      <c r="L1754" s="20"/>
    </row>
    <row r="1755">
      <c r="A1755" s="82"/>
      <c r="F1755" s="85"/>
      <c r="G1755" s="84"/>
      <c r="H1755" s="84"/>
      <c r="I1755" s="14"/>
      <c r="L1755" s="20"/>
    </row>
    <row r="1756">
      <c r="A1756" s="82"/>
      <c r="F1756" s="85"/>
      <c r="G1756" s="84"/>
      <c r="H1756" s="84"/>
      <c r="I1756" s="14"/>
      <c r="L1756" s="20"/>
    </row>
    <row r="1757">
      <c r="A1757" s="82"/>
      <c r="F1757" s="85"/>
      <c r="G1757" s="84"/>
      <c r="H1757" s="84"/>
      <c r="I1757" s="14"/>
      <c r="L1757" s="20"/>
    </row>
    <row r="1758">
      <c r="A1758" s="82"/>
      <c r="F1758" s="85"/>
      <c r="G1758" s="84"/>
      <c r="H1758" s="84"/>
      <c r="I1758" s="14"/>
      <c r="L1758" s="20"/>
    </row>
    <row r="1759">
      <c r="A1759" s="82"/>
      <c r="F1759" s="85"/>
      <c r="G1759" s="84"/>
      <c r="H1759" s="84"/>
      <c r="I1759" s="14"/>
      <c r="L1759" s="20"/>
    </row>
    <row r="1760">
      <c r="A1760" s="82"/>
      <c r="F1760" s="85"/>
      <c r="G1760" s="84"/>
      <c r="H1760" s="84"/>
      <c r="I1760" s="14"/>
      <c r="L1760" s="20"/>
    </row>
    <row r="1761">
      <c r="A1761" s="82"/>
      <c r="F1761" s="85"/>
      <c r="G1761" s="84"/>
      <c r="H1761" s="84"/>
      <c r="I1761" s="14"/>
      <c r="L1761" s="20"/>
    </row>
    <row r="1762">
      <c r="A1762" s="82"/>
      <c r="F1762" s="85"/>
      <c r="G1762" s="84"/>
      <c r="H1762" s="84"/>
      <c r="I1762" s="14"/>
      <c r="L1762" s="20"/>
    </row>
    <row r="1763">
      <c r="A1763" s="82"/>
      <c r="F1763" s="85"/>
      <c r="G1763" s="84"/>
      <c r="H1763" s="84"/>
      <c r="I1763" s="14"/>
      <c r="L1763" s="20"/>
    </row>
    <row r="1764">
      <c r="A1764" s="82"/>
      <c r="F1764" s="85"/>
      <c r="G1764" s="84"/>
      <c r="H1764" s="84"/>
      <c r="I1764" s="14"/>
      <c r="L1764" s="20"/>
    </row>
    <row r="1765">
      <c r="A1765" s="82"/>
      <c r="F1765" s="85"/>
      <c r="G1765" s="84"/>
      <c r="H1765" s="84"/>
      <c r="I1765" s="14"/>
      <c r="L1765" s="20"/>
    </row>
    <row r="1766">
      <c r="A1766" s="82"/>
      <c r="F1766" s="85"/>
      <c r="G1766" s="84"/>
      <c r="H1766" s="84"/>
      <c r="I1766" s="14"/>
      <c r="L1766" s="20"/>
    </row>
    <row r="1767">
      <c r="A1767" s="82"/>
      <c r="F1767" s="85"/>
      <c r="G1767" s="84"/>
      <c r="H1767" s="84"/>
      <c r="I1767" s="14"/>
      <c r="L1767" s="20"/>
    </row>
    <row r="1768">
      <c r="A1768" s="82"/>
      <c r="F1768" s="85"/>
      <c r="G1768" s="84"/>
      <c r="H1768" s="84"/>
      <c r="I1768" s="14"/>
      <c r="L1768" s="20"/>
    </row>
    <row r="1769">
      <c r="A1769" s="82"/>
      <c r="F1769" s="85"/>
      <c r="G1769" s="84"/>
      <c r="H1769" s="84"/>
      <c r="I1769" s="14"/>
      <c r="L1769" s="20"/>
    </row>
    <row r="1770">
      <c r="A1770" s="82"/>
      <c r="F1770" s="85"/>
      <c r="G1770" s="84"/>
      <c r="H1770" s="84"/>
      <c r="I1770" s="14"/>
      <c r="L1770" s="20"/>
    </row>
    <row r="1771">
      <c r="A1771" s="82"/>
      <c r="F1771" s="85"/>
      <c r="G1771" s="84"/>
      <c r="H1771" s="84"/>
      <c r="I1771" s="14"/>
      <c r="L1771" s="20"/>
    </row>
    <row r="1772">
      <c r="A1772" s="82"/>
      <c r="F1772" s="85"/>
      <c r="G1772" s="84"/>
      <c r="H1772" s="84"/>
      <c r="I1772" s="14"/>
      <c r="L1772" s="20"/>
    </row>
    <row r="1773">
      <c r="A1773" s="82"/>
      <c r="F1773" s="85"/>
      <c r="G1773" s="84"/>
      <c r="H1773" s="84"/>
      <c r="I1773" s="14"/>
      <c r="L1773" s="20"/>
    </row>
    <row r="1774">
      <c r="A1774" s="82"/>
      <c r="F1774" s="85"/>
      <c r="G1774" s="84"/>
      <c r="H1774" s="84"/>
      <c r="I1774" s="14"/>
      <c r="L1774" s="20"/>
    </row>
    <row r="1775">
      <c r="A1775" s="82"/>
      <c r="F1775" s="85"/>
      <c r="G1775" s="84"/>
      <c r="H1775" s="84"/>
      <c r="I1775" s="14"/>
      <c r="L1775" s="20"/>
    </row>
    <row r="1776">
      <c r="A1776" s="82"/>
      <c r="F1776" s="85"/>
      <c r="G1776" s="84"/>
      <c r="H1776" s="84"/>
      <c r="I1776" s="14"/>
      <c r="L1776" s="20"/>
    </row>
    <row r="1777">
      <c r="A1777" s="82"/>
      <c r="F1777" s="85"/>
      <c r="G1777" s="84"/>
      <c r="H1777" s="84"/>
      <c r="I1777" s="14"/>
      <c r="L1777" s="20"/>
    </row>
    <row r="1778">
      <c r="A1778" s="82"/>
      <c r="F1778" s="85"/>
      <c r="G1778" s="84"/>
      <c r="H1778" s="84"/>
      <c r="I1778" s="14"/>
      <c r="L1778" s="20"/>
    </row>
    <row r="1779">
      <c r="A1779" s="82"/>
      <c r="F1779" s="85"/>
      <c r="G1779" s="84"/>
      <c r="H1779" s="84"/>
      <c r="I1779" s="14"/>
      <c r="L1779" s="20"/>
    </row>
    <row r="1780">
      <c r="A1780" s="82"/>
      <c r="F1780" s="85"/>
      <c r="G1780" s="84"/>
      <c r="H1780" s="84"/>
      <c r="I1780" s="14"/>
      <c r="L1780" s="20"/>
    </row>
    <row r="1781">
      <c r="A1781" s="82"/>
      <c r="F1781" s="85"/>
      <c r="G1781" s="84"/>
      <c r="H1781" s="84"/>
      <c r="I1781" s="14"/>
      <c r="L1781" s="20"/>
    </row>
    <row r="1782">
      <c r="A1782" s="82"/>
      <c r="F1782" s="85"/>
      <c r="G1782" s="84"/>
      <c r="H1782" s="84"/>
      <c r="I1782" s="14"/>
      <c r="L1782" s="20"/>
    </row>
    <row r="1783">
      <c r="A1783" s="82"/>
      <c r="F1783" s="85"/>
      <c r="G1783" s="84"/>
      <c r="H1783" s="84"/>
      <c r="I1783" s="14"/>
      <c r="L1783" s="20"/>
    </row>
    <row r="1784">
      <c r="A1784" s="82"/>
      <c r="F1784" s="85"/>
      <c r="G1784" s="84"/>
      <c r="H1784" s="84"/>
      <c r="I1784" s="14"/>
      <c r="L1784" s="20"/>
    </row>
    <row r="1785">
      <c r="A1785" s="82"/>
      <c r="F1785" s="85"/>
      <c r="G1785" s="84"/>
      <c r="H1785" s="84"/>
      <c r="I1785" s="14"/>
      <c r="L1785" s="20"/>
    </row>
    <row r="1786">
      <c r="A1786" s="82"/>
      <c r="F1786" s="85"/>
      <c r="G1786" s="84"/>
      <c r="H1786" s="84"/>
      <c r="I1786" s="14"/>
      <c r="L1786" s="20"/>
    </row>
    <row r="1787">
      <c r="A1787" s="82"/>
      <c r="F1787" s="85"/>
      <c r="G1787" s="84"/>
      <c r="H1787" s="84"/>
      <c r="I1787" s="14"/>
      <c r="L1787" s="20"/>
    </row>
    <row r="1788">
      <c r="A1788" s="82"/>
      <c r="F1788" s="85"/>
      <c r="G1788" s="84"/>
      <c r="H1788" s="84"/>
      <c r="I1788" s="14"/>
      <c r="L1788" s="20"/>
    </row>
    <row r="1789">
      <c r="A1789" s="82"/>
      <c r="F1789" s="85"/>
      <c r="G1789" s="84"/>
      <c r="H1789" s="84"/>
      <c r="I1789" s="14"/>
      <c r="L1789" s="20"/>
    </row>
    <row r="1790">
      <c r="A1790" s="82"/>
      <c r="F1790" s="85"/>
      <c r="G1790" s="84"/>
      <c r="H1790" s="84"/>
      <c r="I1790" s="14"/>
      <c r="L1790" s="20"/>
    </row>
    <row r="1791">
      <c r="A1791" s="82"/>
      <c r="F1791" s="85"/>
      <c r="G1791" s="84"/>
      <c r="H1791" s="84"/>
      <c r="I1791" s="14"/>
      <c r="L1791" s="20"/>
    </row>
    <row r="1792">
      <c r="A1792" s="82"/>
      <c r="F1792" s="85"/>
      <c r="G1792" s="84"/>
      <c r="H1792" s="84"/>
      <c r="I1792" s="14"/>
      <c r="L1792" s="20"/>
    </row>
    <row r="1793">
      <c r="A1793" s="82"/>
      <c r="F1793" s="85"/>
      <c r="G1793" s="84"/>
      <c r="H1793" s="84"/>
      <c r="I1793" s="14"/>
      <c r="L1793" s="20"/>
    </row>
    <row r="1794">
      <c r="A1794" s="82"/>
      <c r="F1794" s="85"/>
      <c r="G1794" s="84"/>
      <c r="H1794" s="84"/>
      <c r="I1794" s="14"/>
      <c r="L1794" s="20"/>
    </row>
    <row r="1795">
      <c r="A1795" s="82"/>
      <c r="F1795" s="85"/>
      <c r="G1795" s="84"/>
      <c r="H1795" s="84"/>
      <c r="I1795" s="14"/>
      <c r="L1795" s="20"/>
    </row>
    <row r="1796">
      <c r="A1796" s="82"/>
      <c r="F1796" s="85"/>
      <c r="G1796" s="84"/>
      <c r="H1796" s="84"/>
      <c r="I1796" s="14"/>
      <c r="L1796" s="20"/>
    </row>
    <row r="1797">
      <c r="A1797" s="82"/>
      <c r="F1797" s="85"/>
      <c r="G1797" s="84"/>
      <c r="H1797" s="84"/>
      <c r="I1797" s="14"/>
      <c r="L1797" s="20"/>
    </row>
    <row r="1798">
      <c r="A1798" s="82"/>
      <c r="F1798" s="85"/>
      <c r="G1798" s="84"/>
      <c r="H1798" s="84"/>
      <c r="I1798" s="14"/>
      <c r="L1798" s="20"/>
    </row>
    <row r="1799">
      <c r="A1799" s="82"/>
      <c r="F1799" s="85"/>
      <c r="G1799" s="84"/>
      <c r="H1799" s="84"/>
      <c r="I1799" s="14"/>
      <c r="L1799" s="20"/>
    </row>
    <row r="1800">
      <c r="A1800" s="82"/>
      <c r="F1800" s="85"/>
      <c r="G1800" s="84"/>
      <c r="H1800" s="84"/>
      <c r="I1800" s="14"/>
      <c r="L1800" s="20"/>
    </row>
    <row r="1801">
      <c r="A1801" s="82"/>
      <c r="F1801" s="85"/>
      <c r="G1801" s="84"/>
      <c r="H1801" s="84"/>
      <c r="I1801" s="14"/>
      <c r="L1801" s="20"/>
    </row>
    <row r="1802">
      <c r="A1802" s="82"/>
      <c r="F1802" s="85"/>
      <c r="G1802" s="84"/>
      <c r="H1802" s="84"/>
      <c r="I1802" s="14"/>
      <c r="L1802" s="20"/>
    </row>
    <row r="1803">
      <c r="A1803" s="82"/>
      <c r="F1803" s="85"/>
      <c r="G1803" s="84"/>
      <c r="H1803" s="84"/>
      <c r="I1803" s="14"/>
      <c r="L1803" s="20"/>
    </row>
    <row r="1804">
      <c r="A1804" s="82"/>
      <c r="F1804" s="85"/>
      <c r="G1804" s="84"/>
      <c r="H1804" s="84"/>
      <c r="I1804" s="14"/>
      <c r="L1804" s="20"/>
    </row>
    <row r="1805">
      <c r="A1805" s="82"/>
      <c r="F1805" s="85"/>
      <c r="G1805" s="84"/>
      <c r="H1805" s="84"/>
      <c r="I1805" s="14"/>
      <c r="L1805" s="20"/>
    </row>
    <row r="1806">
      <c r="A1806" s="82"/>
      <c r="F1806" s="85"/>
      <c r="G1806" s="84"/>
      <c r="H1806" s="84"/>
      <c r="I1806" s="14"/>
      <c r="L1806" s="20"/>
    </row>
    <row r="1807">
      <c r="A1807" s="82"/>
      <c r="F1807" s="85"/>
      <c r="G1807" s="84"/>
      <c r="H1807" s="84"/>
      <c r="I1807" s="14"/>
      <c r="L1807" s="20"/>
    </row>
    <row r="1808">
      <c r="A1808" s="82"/>
      <c r="F1808" s="85"/>
      <c r="G1808" s="84"/>
      <c r="H1808" s="84"/>
      <c r="I1808" s="14"/>
      <c r="L1808" s="20"/>
    </row>
    <row r="1809">
      <c r="A1809" s="82"/>
      <c r="F1809" s="85"/>
      <c r="G1809" s="84"/>
      <c r="H1809" s="84"/>
      <c r="I1809" s="14"/>
      <c r="L1809" s="20"/>
    </row>
    <row r="1810">
      <c r="A1810" s="82"/>
      <c r="F1810" s="85"/>
      <c r="G1810" s="84"/>
      <c r="H1810" s="84"/>
      <c r="I1810" s="14"/>
      <c r="L1810" s="20"/>
    </row>
    <row r="1811">
      <c r="A1811" s="82"/>
      <c r="F1811" s="85"/>
      <c r="G1811" s="84"/>
      <c r="H1811" s="84"/>
      <c r="I1811" s="14"/>
      <c r="L1811" s="20"/>
    </row>
    <row r="1812">
      <c r="A1812" s="82"/>
      <c r="F1812" s="85"/>
      <c r="G1812" s="84"/>
      <c r="H1812" s="84"/>
      <c r="I1812" s="14"/>
      <c r="L1812" s="20"/>
    </row>
    <row r="1813">
      <c r="A1813" s="82"/>
      <c r="F1813" s="85"/>
      <c r="G1813" s="84"/>
      <c r="H1813" s="84"/>
      <c r="I1813" s="14"/>
      <c r="L1813" s="20"/>
    </row>
    <row r="1814">
      <c r="A1814" s="82"/>
      <c r="F1814" s="85"/>
      <c r="G1814" s="84"/>
      <c r="H1814" s="84"/>
      <c r="I1814" s="14"/>
      <c r="L1814" s="20"/>
    </row>
    <row r="1815">
      <c r="A1815" s="82"/>
      <c r="F1815" s="85"/>
      <c r="G1815" s="84"/>
      <c r="H1815" s="84"/>
      <c r="I1815" s="14"/>
      <c r="L1815" s="20"/>
    </row>
    <row r="1816">
      <c r="A1816" s="82"/>
      <c r="F1816" s="85"/>
      <c r="G1816" s="84"/>
      <c r="H1816" s="84"/>
      <c r="I1816" s="14"/>
      <c r="L1816" s="20"/>
    </row>
    <row r="1817">
      <c r="A1817" s="82"/>
      <c r="F1817" s="85"/>
      <c r="G1817" s="84"/>
      <c r="H1817" s="84"/>
      <c r="I1817" s="14"/>
      <c r="L1817" s="20"/>
    </row>
    <row r="1818">
      <c r="A1818" s="82"/>
      <c r="F1818" s="85"/>
      <c r="G1818" s="84"/>
      <c r="H1818" s="84"/>
      <c r="I1818" s="14"/>
      <c r="L1818" s="20"/>
    </row>
    <row r="1819">
      <c r="A1819" s="82"/>
      <c r="F1819" s="85"/>
      <c r="G1819" s="84"/>
      <c r="H1819" s="84"/>
      <c r="I1819" s="14"/>
      <c r="L1819" s="20"/>
    </row>
    <row r="1820">
      <c r="A1820" s="82"/>
      <c r="F1820" s="85"/>
      <c r="G1820" s="84"/>
      <c r="H1820" s="84"/>
      <c r="I1820" s="14"/>
      <c r="L1820" s="20"/>
    </row>
    <row r="1821">
      <c r="A1821" s="82"/>
      <c r="F1821" s="85"/>
      <c r="G1821" s="84"/>
      <c r="H1821" s="84"/>
      <c r="I1821" s="14"/>
      <c r="L1821" s="20"/>
    </row>
    <row r="1822">
      <c r="A1822" s="82"/>
      <c r="F1822" s="85"/>
      <c r="G1822" s="84"/>
      <c r="H1822" s="84"/>
      <c r="I1822" s="14"/>
      <c r="L1822" s="20"/>
    </row>
    <row r="1823">
      <c r="A1823" s="82"/>
      <c r="F1823" s="85"/>
      <c r="G1823" s="84"/>
      <c r="H1823" s="84"/>
      <c r="I1823" s="14"/>
      <c r="L1823" s="20"/>
    </row>
    <row r="1824">
      <c r="A1824" s="82"/>
      <c r="F1824" s="85"/>
      <c r="G1824" s="84"/>
      <c r="H1824" s="84"/>
      <c r="I1824" s="14"/>
      <c r="L1824" s="20"/>
    </row>
    <row r="1825">
      <c r="A1825" s="82"/>
      <c r="F1825" s="85"/>
      <c r="G1825" s="84"/>
      <c r="H1825" s="84"/>
      <c r="I1825" s="14"/>
      <c r="L1825" s="20"/>
    </row>
    <row r="1826">
      <c r="A1826" s="82"/>
      <c r="F1826" s="85"/>
      <c r="G1826" s="84"/>
      <c r="H1826" s="84"/>
      <c r="I1826" s="14"/>
      <c r="L1826" s="20"/>
    </row>
    <row r="1827">
      <c r="A1827" s="82"/>
      <c r="F1827" s="85"/>
      <c r="G1827" s="84"/>
      <c r="H1827" s="84"/>
      <c r="I1827" s="14"/>
      <c r="L1827" s="20"/>
    </row>
    <row r="1828">
      <c r="A1828" s="82"/>
      <c r="F1828" s="85"/>
      <c r="G1828" s="84"/>
      <c r="H1828" s="84"/>
      <c r="I1828" s="14"/>
      <c r="L1828" s="20"/>
    </row>
    <row r="1829">
      <c r="A1829" s="82"/>
      <c r="F1829" s="85"/>
      <c r="G1829" s="84"/>
      <c r="H1829" s="84"/>
      <c r="I1829" s="14"/>
      <c r="L1829" s="20"/>
    </row>
    <row r="1830">
      <c r="A1830" s="82"/>
      <c r="F1830" s="85"/>
      <c r="G1830" s="84"/>
      <c r="H1830" s="84"/>
      <c r="I1830" s="14"/>
      <c r="L1830" s="20"/>
    </row>
    <row r="1831">
      <c r="A1831" s="82"/>
      <c r="F1831" s="85"/>
      <c r="G1831" s="84"/>
      <c r="H1831" s="84"/>
      <c r="I1831" s="14"/>
      <c r="L1831" s="20"/>
    </row>
    <row r="1832">
      <c r="A1832" s="82"/>
      <c r="F1832" s="85"/>
      <c r="G1832" s="84"/>
      <c r="H1832" s="84"/>
      <c r="I1832" s="14"/>
      <c r="L1832" s="20"/>
    </row>
    <row r="1833">
      <c r="A1833" s="82"/>
      <c r="F1833" s="85"/>
      <c r="G1833" s="84"/>
      <c r="H1833" s="84"/>
      <c r="I1833" s="14"/>
      <c r="L1833" s="20"/>
    </row>
    <row r="1834">
      <c r="A1834" s="82"/>
      <c r="F1834" s="85"/>
      <c r="G1834" s="84"/>
      <c r="H1834" s="84"/>
      <c r="I1834" s="14"/>
      <c r="L1834" s="20"/>
    </row>
    <row r="1835">
      <c r="A1835" s="82"/>
      <c r="F1835" s="85"/>
      <c r="G1835" s="84"/>
      <c r="H1835" s="84"/>
      <c r="I1835" s="14"/>
      <c r="L1835" s="20"/>
    </row>
    <row r="1836">
      <c r="A1836" s="82"/>
      <c r="F1836" s="85"/>
      <c r="G1836" s="84"/>
      <c r="H1836" s="84"/>
      <c r="I1836" s="14"/>
      <c r="L1836" s="20"/>
    </row>
    <row r="1837">
      <c r="A1837" s="82"/>
      <c r="F1837" s="85"/>
      <c r="G1837" s="84"/>
      <c r="H1837" s="84"/>
      <c r="I1837" s="14"/>
      <c r="L1837" s="20"/>
    </row>
    <row r="1838">
      <c r="A1838" s="82"/>
      <c r="F1838" s="85"/>
      <c r="G1838" s="84"/>
      <c r="H1838" s="84"/>
      <c r="I1838" s="14"/>
      <c r="L1838" s="20"/>
    </row>
    <row r="1839">
      <c r="A1839" s="82"/>
      <c r="F1839" s="85"/>
      <c r="G1839" s="84"/>
      <c r="H1839" s="84"/>
      <c r="I1839" s="14"/>
      <c r="L1839" s="20"/>
    </row>
    <row r="1840">
      <c r="A1840" s="82"/>
      <c r="F1840" s="85"/>
      <c r="G1840" s="84"/>
      <c r="H1840" s="84"/>
      <c r="I1840" s="14"/>
      <c r="L1840" s="20"/>
    </row>
    <row r="1841">
      <c r="A1841" s="82"/>
      <c r="F1841" s="85"/>
      <c r="G1841" s="84"/>
      <c r="H1841" s="84"/>
      <c r="I1841" s="14"/>
      <c r="L1841" s="20"/>
    </row>
    <row r="1842">
      <c r="A1842" s="82"/>
      <c r="F1842" s="85"/>
      <c r="G1842" s="84"/>
      <c r="H1842" s="84"/>
      <c r="I1842" s="14"/>
      <c r="L1842" s="20"/>
    </row>
    <row r="1843">
      <c r="A1843" s="82"/>
      <c r="F1843" s="85"/>
      <c r="G1843" s="84"/>
      <c r="H1843" s="84"/>
      <c r="I1843" s="14"/>
      <c r="L1843" s="20"/>
    </row>
    <row r="1844">
      <c r="A1844" s="82"/>
      <c r="F1844" s="85"/>
      <c r="G1844" s="84"/>
      <c r="H1844" s="84"/>
      <c r="I1844" s="14"/>
      <c r="L1844" s="20"/>
    </row>
    <row r="1845">
      <c r="A1845" s="82"/>
      <c r="F1845" s="85"/>
      <c r="G1845" s="84"/>
      <c r="H1845" s="84"/>
      <c r="I1845" s="14"/>
      <c r="L1845" s="20"/>
    </row>
    <row r="1846">
      <c r="A1846" s="82"/>
      <c r="F1846" s="85"/>
      <c r="G1846" s="84"/>
      <c r="H1846" s="84"/>
      <c r="I1846" s="14"/>
      <c r="L1846" s="20"/>
    </row>
    <row r="1847">
      <c r="A1847" s="82"/>
      <c r="F1847" s="85"/>
      <c r="G1847" s="84"/>
      <c r="H1847" s="84"/>
      <c r="I1847" s="14"/>
      <c r="L1847" s="20"/>
    </row>
    <row r="1848">
      <c r="A1848" s="82"/>
      <c r="F1848" s="85"/>
      <c r="G1848" s="84"/>
      <c r="H1848" s="84"/>
      <c r="I1848" s="14"/>
      <c r="L1848" s="20"/>
    </row>
    <row r="1849">
      <c r="A1849" s="82"/>
      <c r="F1849" s="85"/>
      <c r="G1849" s="84"/>
      <c r="H1849" s="84"/>
      <c r="I1849" s="14"/>
      <c r="L1849" s="20"/>
    </row>
    <row r="1850">
      <c r="A1850" s="82"/>
      <c r="F1850" s="85"/>
      <c r="G1850" s="84"/>
      <c r="H1850" s="84"/>
      <c r="I1850" s="14"/>
      <c r="L1850" s="20"/>
    </row>
    <row r="1851">
      <c r="A1851" s="82"/>
      <c r="F1851" s="85"/>
      <c r="G1851" s="84"/>
      <c r="H1851" s="84"/>
      <c r="I1851" s="14"/>
      <c r="L1851" s="20"/>
    </row>
    <row r="1852">
      <c r="A1852" s="82"/>
      <c r="F1852" s="85"/>
      <c r="G1852" s="84"/>
      <c r="H1852" s="84"/>
      <c r="I1852" s="14"/>
      <c r="L1852" s="20"/>
    </row>
    <row r="1853">
      <c r="A1853" s="82"/>
      <c r="F1853" s="85"/>
      <c r="G1853" s="84"/>
      <c r="H1853" s="84"/>
      <c r="I1853" s="14"/>
      <c r="L1853" s="20"/>
    </row>
    <row r="1854">
      <c r="A1854" s="82"/>
      <c r="F1854" s="85"/>
      <c r="G1854" s="84"/>
      <c r="H1854" s="84"/>
      <c r="I1854" s="14"/>
      <c r="L1854" s="20"/>
    </row>
    <row r="1855">
      <c r="A1855" s="82"/>
      <c r="F1855" s="85"/>
      <c r="G1855" s="84"/>
      <c r="H1855" s="84"/>
      <c r="I1855" s="14"/>
      <c r="L1855" s="20"/>
    </row>
    <row r="1856">
      <c r="A1856" s="82"/>
      <c r="F1856" s="85"/>
      <c r="G1856" s="84"/>
      <c r="H1856" s="84"/>
      <c r="I1856" s="14"/>
      <c r="L1856" s="20"/>
    </row>
    <row r="1857">
      <c r="A1857" s="82"/>
      <c r="F1857" s="85"/>
      <c r="G1857" s="84"/>
      <c r="H1857" s="84"/>
      <c r="I1857" s="14"/>
      <c r="L1857" s="20"/>
    </row>
    <row r="1858">
      <c r="A1858" s="82"/>
      <c r="F1858" s="85"/>
      <c r="G1858" s="84"/>
      <c r="H1858" s="84"/>
      <c r="I1858" s="14"/>
      <c r="L1858" s="20"/>
    </row>
    <row r="1859">
      <c r="A1859" s="82"/>
      <c r="F1859" s="85"/>
      <c r="G1859" s="84"/>
      <c r="H1859" s="84"/>
      <c r="I1859" s="14"/>
      <c r="L1859" s="20"/>
    </row>
    <row r="1860">
      <c r="A1860" s="82"/>
      <c r="F1860" s="85"/>
      <c r="G1860" s="84"/>
      <c r="H1860" s="84"/>
      <c r="I1860" s="14"/>
      <c r="L1860" s="20"/>
    </row>
    <row r="1861">
      <c r="A1861" s="82"/>
      <c r="F1861" s="85"/>
      <c r="G1861" s="84"/>
      <c r="H1861" s="84"/>
      <c r="I1861" s="14"/>
      <c r="L1861" s="20"/>
    </row>
    <row r="1862">
      <c r="A1862" s="82"/>
      <c r="F1862" s="85"/>
      <c r="G1862" s="84"/>
      <c r="H1862" s="84"/>
      <c r="I1862" s="14"/>
      <c r="L1862" s="20"/>
    </row>
    <row r="1863">
      <c r="A1863" s="82"/>
      <c r="F1863" s="85"/>
      <c r="G1863" s="84"/>
      <c r="H1863" s="84"/>
      <c r="I1863" s="14"/>
      <c r="L1863" s="20"/>
    </row>
    <row r="1864">
      <c r="A1864" s="82"/>
      <c r="F1864" s="85"/>
      <c r="G1864" s="84"/>
      <c r="H1864" s="84"/>
      <c r="I1864" s="14"/>
      <c r="L1864" s="20"/>
    </row>
    <row r="1865">
      <c r="A1865" s="82"/>
      <c r="F1865" s="85"/>
      <c r="G1865" s="84"/>
      <c r="H1865" s="84"/>
      <c r="I1865" s="14"/>
      <c r="L1865" s="20"/>
    </row>
    <row r="1866">
      <c r="A1866" s="82"/>
      <c r="F1866" s="85"/>
      <c r="G1866" s="84"/>
      <c r="H1866" s="84"/>
      <c r="I1866" s="14"/>
      <c r="L1866" s="20"/>
    </row>
    <row r="1867">
      <c r="A1867" s="82"/>
      <c r="F1867" s="85"/>
      <c r="G1867" s="84"/>
      <c r="H1867" s="84"/>
      <c r="I1867" s="14"/>
      <c r="L1867" s="20"/>
    </row>
    <row r="1868">
      <c r="A1868" s="82"/>
      <c r="F1868" s="85"/>
      <c r="G1868" s="84"/>
      <c r="H1868" s="84"/>
      <c r="I1868" s="14"/>
      <c r="L1868" s="20"/>
    </row>
    <row r="1869">
      <c r="A1869" s="82"/>
      <c r="F1869" s="85"/>
      <c r="G1869" s="84"/>
      <c r="H1869" s="84"/>
      <c r="I1869" s="14"/>
      <c r="L1869" s="20"/>
    </row>
    <row r="1870">
      <c r="A1870" s="82"/>
      <c r="F1870" s="85"/>
      <c r="G1870" s="84"/>
      <c r="H1870" s="84"/>
      <c r="I1870" s="14"/>
      <c r="L1870" s="20"/>
    </row>
    <row r="1871">
      <c r="A1871" s="82"/>
      <c r="F1871" s="85"/>
      <c r="G1871" s="84"/>
      <c r="H1871" s="84"/>
      <c r="I1871" s="14"/>
      <c r="L1871" s="20"/>
    </row>
    <row r="1872">
      <c r="A1872" s="82"/>
      <c r="F1872" s="85"/>
      <c r="G1872" s="84"/>
      <c r="H1872" s="84"/>
      <c r="I1872" s="14"/>
      <c r="L1872" s="20"/>
    </row>
    <row r="1873">
      <c r="A1873" s="82"/>
      <c r="F1873" s="85"/>
      <c r="G1873" s="84"/>
      <c r="H1873" s="84"/>
      <c r="I1873" s="14"/>
      <c r="L1873" s="20"/>
    </row>
    <row r="1874">
      <c r="A1874" s="82"/>
      <c r="F1874" s="85"/>
      <c r="G1874" s="84"/>
      <c r="H1874" s="84"/>
      <c r="I1874" s="14"/>
      <c r="L1874" s="20"/>
    </row>
    <row r="1875">
      <c r="A1875" s="82"/>
      <c r="F1875" s="85"/>
      <c r="G1875" s="84"/>
      <c r="H1875" s="84"/>
      <c r="I1875" s="14"/>
      <c r="L1875" s="20"/>
    </row>
    <row r="1876">
      <c r="A1876" s="82"/>
      <c r="F1876" s="85"/>
      <c r="G1876" s="84"/>
      <c r="H1876" s="84"/>
      <c r="I1876" s="14"/>
      <c r="L1876" s="20"/>
    </row>
    <row r="1877">
      <c r="A1877" s="82"/>
      <c r="F1877" s="85"/>
      <c r="G1877" s="84"/>
      <c r="H1877" s="84"/>
      <c r="I1877" s="14"/>
      <c r="L1877" s="20"/>
    </row>
    <row r="1878">
      <c r="A1878" s="82"/>
      <c r="F1878" s="85"/>
      <c r="G1878" s="84"/>
      <c r="H1878" s="84"/>
      <c r="I1878" s="14"/>
      <c r="L1878" s="20"/>
    </row>
    <row r="1879">
      <c r="A1879" s="82"/>
      <c r="F1879" s="85"/>
      <c r="G1879" s="84"/>
      <c r="H1879" s="84"/>
      <c r="I1879" s="14"/>
      <c r="L1879" s="20"/>
    </row>
    <row r="1880">
      <c r="A1880" s="82"/>
      <c r="F1880" s="85"/>
      <c r="G1880" s="84"/>
      <c r="H1880" s="84"/>
      <c r="I1880" s="14"/>
      <c r="L1880" s="20"/>
    </row>
    <row r="1881">
      <c r="A1881" s="82"/>
      <c r="F1881" s="85"/>
      <c r="G1881" s="84"/>
      <c r="H1881" s="84"/>
      <c r="I1881" s="14"/>
      <c r="L1881" s="20"/>
    </row>
    <row r="1882">
      <c r="A1882" s="82"/>
      <c r="F1882" s="85"/>
      <c r="G1882" s="84"/>
      <c r="H1882" s="84"/>
      <c r="I1882" s="14"/>
      <c r="L1882" s="20"/>
    </row>
    <row r="1883">
      <c r="A1883" s="82"/>
      <c r="F1883" s="85"/>
      <c r="G1883" s="84"/>
      <c r="H1883" s="84"/>
      <c r="I1883" s="14"/>
      <c r="L1883" s="20"/>
    </row>
    <row r="1884">
      <c r="A1884" s="82"/>
      <c r="F1884" s="85"/>
      <c r="G1884" s="84"/>
      <c r="H1884" s="84"/>
      <c r="I1884" s="14"/>
      <c r="L1884" s="20"/>
    </row>
    <row r="1885">
      <c r="A1885" s="82"/>
      <c r="F1885" s="85"/>
      <c r="G1885" s="84"/>
      <c r="H1885" s="84"/>
      <c r="I1885" s="14"/>
      <c r="L1885" s="20"/>
    </row>
    <row r="1886">
      <c r="A1886" s="82"/>
      <c r="F1886" s="85"/>
      <c r="G1886" s="84"/>
      <c r="H1886" s="84"/>
      <c r="I1886" s="14"/>
      <c r="L1886" s="20"/>
    </row>
    <row r="1887">
      <c r="A1887" s="82"/>
      <c r="F1887" s="85"/>
      <c r="G1887" s="84"/>
      <c r="H1887" s="84"/>
      <c r="I1887" s="14"/>
      <c r="L1887" s="20"/>
    </row>
    <row r="1888">
      <c r="A1888" s="82"/>
      <c r="F1888" s="85"/>
      <c r="G1888" s="84"/>
      <c r="H1888" s="84"/>
      <c r="I1888" s="14"/>
      <c r="L1888" s="20"/>
    </row>
    <row r="1889">
      <c r="A1889" s="82"/>
      <c r="F1889" s="85"/>
      <c r="G1889" s="84"/>
      <c r="H1889" s="84"/>
      <c r="I1889" s="14"/>
      <c r="L1889" s="20"/>
    </row>
    <row r="1890">
      <c r="A1890" s="82"/>
      <c r="F1890" s="85"/>
      <c r="G1890" s="84"/>
      <c r="H1890" s="84"/>
      <c r="I1890" s="14"/>
      <c r="L1890" s="20"/>
    </row>
    <row r="1891">
      <c r="A1891" s="82"/>
      <c r="F1891" s="85"/>
      <c r="G1891" s="84"/>
      <c r="H1891" s="84"/>
      <c r="I1891" s="14"/>
      <c r="L1891" s="20"/>
    </row>
    <row r="1892">
      <c r="A1892" s="82"/>
      <c r="F1892" s="85"/>
      <c r="G1892" s="84"/>
      <c r="H1892" s="84"/>
      <c r="I1892" s="14"/>
      <c r="L1892" s="20"/>
    </row>
    <row r="1893">
      <c r="A1893" s="82"/>
      <c r="F1893" s="85"/>
      <c r="G1893" s="84"/>
      <c r="H1893" s="84"/>
      <c r="I1893" s="14"/>
      <c r="L1893" s="20"/>
    </row>
    <row r="1894">
      <c r="A1894" s="82"/>
      <c r="F1894" s="85"/>
      <c r="G1894" s="84"/>
      <c r="H1894" s="84"/>
      <c r="I1894" s="14"/>
      <c r="L1894" s="20"/>
    </row>
    <row r="1895">
      <c r="A1895" s="82"/>
      <c r="F1895" s="85"/>
      <c r="G1895" s="84"/>
      <c r="H1895" s="84"/>
      <c r="I1895" s="14"/>
      <c r="L1895" s="20"/>
    </row>
    <row r="1896">
      <c r="A1896" s="82"/>
      <c r="F1896" s="85"/>
      <c r="G1896" s="84"/>
      <c r="H1896" s="84"/>
      <c r="I1896" s="14"/>
      <c r="L1896" s="20"/>
    </row>
    <row r="1897">
      <c r="A1897" s="82"/>
      <c r="F1897" s="85"/>
      <c r="G1897" s="84"/>
      <c r="H1897" s="84"/>
      <c r="I1897" s="14"/>
      <c r="L1897" s="20"/>
    </row>
    <row r="1898">
      <c r="A1898" s="82"/>
      <c r="F1898" s="85"/>
      <c r="G1898" s="84"/>
      <c r="H1898" s="84"/>
      <c r="I1898" s="14"/>
      <c r="L1898" s="20"/>
    </row>
    <row r="1899">
      <c r="A1899" s="82"/>
      <c r="F1899" s="85"/>
      <c r="G1899" s="84"/>
      <c r="H1899" s="84"/>
      <c r="I1899" s="14"/>
      <c r="L1899" s="20"/>
    </row>
    <row r="1900">
      <c r="A1900" s="82"/>
      <c r="F1900" s="85"/>
      <c r="G1900" s="84"/>
      <c r="H1900" s="84"/>
      <c r="I1900" s="14"/>
      <c r="L1900" s="20"/>
    </row>
    <row r="1901">
      <c r="A1901" s="82"/>
      <c r="F1901" s="85"/>
      <c r="G1901" s="84"/>
      <c r="H1901" s="84"/>
      <c r="I1901" s="14"/>
      <c r="L1901" s="20"/>
    </row>
    <row r="1902">
      <c r="A1902" s="82"/>
      <c r="F1902" s="85"/>
      <c r="G1902" s="84"/>
      <c r="H1902" s="84"/>
      <c r="I1902" s="14"/>
      <c r="L1902" s="20"/>
    </row>
    <row r="1903">
      <c r="A1903" s="82"/>
      <c r="F1903" s="85"/>
      <c r="G1903" s="84"/>
      <c r="H1903" s="84"/>
      <c r="I1903" s="14"/>
      <c r="L1903" s="20"/>
    </row>
    <row r="1904">
      <c r="A1904" s="82"/>
      <c r="F1904" s="85"/>
      <c r="G1904" s="84"/>
      <c r="H1904" s="84"/>
      <c r="I1904" s="14"/>
      <c r="L1904" s="20"/>
    </row>
    <row r="1905">
      <c r="A1905" s="82"/>
      <c r="F1905" s="85"/>
      <c r="G1905" s="84"/>
      <c r="H1905" s="84"/>
      <c r="I1905" s="14"/>
      <c r="L1905" s="20"/>
    </row>
    <row r="1906">
      <c r="A1906" s="82"/>
      <c r="F1906" s="85"/>
      <c r="G1906" s="84"/>
      <c r="H1906" s="84"/>
      <c r="I1906" s="14"/>
      <c r="L1906" s="20"/>
    </row>
    <row r="1907">
      <c r="A1907" s="82"/>
      <c r="F1907" s="85"/>
      <c r="G1907" s="84"/>
      <c r="H1907" s="84"/>
      <c r="I1907" s="14"/>
      <c r="L1907" s="20"/>
    </row>
    <row r="1908">
      <c r="A1908" s="82"/>
      <c r="F1908" s="85"/>
      <c r="G1908" s="84"/>
      <c r="H1908" s="84"/>
      <c r="I1908" s="14"/>
      <c r="L1908" s="20"/>
    </row>
    <row r="1909">
      <c r="A1909" s="82"/>
      <c r="F1909" s="85"/>
      <c r="G1909" s="84"/>
      <c r="H1909" s="84"/>
      <c r="I1909" s="14"/>
      <c r="L1909" s="20"/>
    </row>
    <row r="1910">
      <c r="A1910" s="82"/>
      <c r="F1910" s="85"/>
      <c r="G1910" s="84"/>
      <c r="H1910" s="84"/>
      <c r="I1910" s="14"/>
      <c r="L1910" s="20"/>
    </row>
    <row r="1911">
      <c r="A1911" s="82"/>
      <c r="F1911" s="85"/>
      <c r="G1911" s="84"/>
      <c r="H1911" s="84"/>
      <c r="I1911" s="14"/>
      <c r="L1911" s="20"/>
    </row>
    <row r="1912">
      <c r="A1912" s="82"/>
      <c r="F1912" s="85"/>
      <c r="G1912" s="84"/>
      <c r="H1912" s="84"/>
      <c r="I1912" s="14"/>
      <c r="L1912" s="20"/>
    </row>
    <row r="1913">
      <c r="A1913" s="82"/>
      <c r="F1913" s="85"/>
      <c r="G1913" s="84"/>
      <c r="H1913" s="84"/>
      <c r="I1913" s="14"/>
      <c r="L1913" s="20"/>
    </row>
    <row r="1914">
      <c r="A1914" s="82"/>
      <c r="F1914" s="85"/>
      <c r="G1914" s="84"/>
      <c r="H1914" s="84"/>
      <c r="I1914" s="14"/>
      <c r="L1914" s="20"/>
    </row>
    <row r="1915">
      <c r="A1915" s="82"/>
      <c r="F1915" s="85"/>
      <c r="G1915" s="84"/>
      <c r="H1915" s="84"/>
      <c r="I1915" s="14"/>
      <c r="L1915" s="20"/>
    </row>
    <row r="1916">
      <c r="A1916" s="82"/>
      <c r="F1916" s="85"/>
      <c r="G1916" s="84"/>
      <c r="H1916" s="84"/>
      <c r="I1916" s="14"/>
      <c r="L1916" s="20"/>
    </row>
    <row r="1917">
      <c r="A1917" s="82"/>
      <c r="F1917" s="85"/>
      <c r="G1917" s="84"/>
      <c r="H1917" s="84"/>
      <c r="I1917" s="14"/>
      <c r="L1917" s="20"/>
    </row>
    <row r="1918">
      <c r="A1918" s="82"/>
      <c r="F1918" s="85"/>
      <c r="G1918" s="84"/>
      <c r="H1918" s="84"/>
      <c r="I1918" s="14"/>
      <c r="L1918" s="20"/>
    </row>
    <row r="1919">
      <c r="A1919" s="82"/>
      <c r="F1919" s="85"/>
      <c r="G1919" s="84"/>
      <c r="H1919" s="84"/>
      <c r="I1919" s="14"/>
      <c r="L1919" s="20"/>
    </row>
    <row r="1920">
      <c r="A1920" s="82"/>
      <c r="F1920" s="85"/>
      <c r="G1920" s="84"/>
      <c r="H1920" s="84"/>
      <c r="I1920" s="14"/>
      <c r="L1920" s="20"/>
    </row>
    <row r="1921">
      <c r="A1921" s="82"/>
      <c r="F1921" s="85"/>
      <c r="G1921" s="84"/>
      <c r="H1921" s="84"/>
      <c r="I1921" s="14"/>
      <c r="L1921" s="20"/>
    </row>
    <row r="1922">
      <c r="A1922" s="82"/>
      <c r="F1922" s="85"/>
      <c r="G1922" s="84"/>
      <c r="H1922" s="84"/>
      <c r="I1922" s="14"/>
      <c r="L1922" s="20"/>
    </row>
    <row r="1923">
      <c r="A1923" s="82"/>
      <c r="F1923" s="85"/>
      <c r="G1923" s="84"/>
      <c r="H1923" s="84"/>
      <c r="I1923" s="14"/>
      <c r="L1923" s="20"/>
    </row>
    <row r="1924">
      <c r="A1924" s="82"/>
      <c r="F1924" s="85"/>
      <c r="G1924" s="84"/>
      <c r="H1924" s="84"/>
      <c r="I1924" s="14"/>
      <c r="L1924" s="20"/>
    </row>
    <row r="1925">
      <c r="A1925" s="82"/>
      <c r="F1925" s="85"/>
      <c r="G1925" s="84"/>
      <c r="H1925" s="84"/>
      <c r="I1925" s="14"/>
      <c r="L1925" s="20"/>
    </row>
    <row r="1926">
      <c r="A1926" s="82"/>
      <c r="F1926" s="85"/>
      <c r="G1926" s="84"/>
      <c r="H1926" s="84"/>
      <c r="I1926" s="14"/>
      <c r="L1926" s="20"/>
    </row>
    <row r="1927">
      <c r="A1927" s="82"/>
      <c r="F1927" s="85"/>
      <c r="G1927" s="84"/>
      <c r="H1927" s="84"/>
      <c r="I1927" s="14"/>
      <c r="L1927" s="20"/>
    </row>
    <row r="1928">
      <c r="A1928" s="82"/>
      <c r="F1928" s="85"/>
      <c r="G1928" s="84"/>
      <c r="H1928" s="84"/>
      <c r="I1928" s="14"/>
      <c r="L1928" s="20"/>
    </row>
    <row r="1929">
      <c r="A1929" s="82"/>
      <c r="F1929" s="85"/>
      <c r="G1929" s="84"/>
      <c r="H1929" s="84"/>
      <c r="I1929" s="14"/>
      <c r="L1929" s="20"/>
    </row>
    <row r="1930">
      <c r="A1930" s="82"/>
      <c r="F1930" s="85"/>
      <c r="G1930" s="84"/>
      <c r="H1930" s="84"/>
      <c r="I1930" s="14"/>
      <c r="L1930" s="20"/>
    </row>
    <row r="1931">
      <c r="A1931" s="82"/>
      <c r="F1931" s="85"/>
      <c r="G1931" s="84"/>
      <c r="H1931" s="84"/>
      <c r="I1931" s="14"/>
      <c r="L1931" s="20"/>
    </row>
    <row r="1932">
      <c r="A1932" s="82"/>
      <c r="F1932" s="85"/>
      <c r="G1932" s="84"/>
      <c r="H1932" s="84"/>
      <c r="I1932" s="14"/>
      <c r="L1932" s="20"/>
    </row>
    <row r="1933">
      <c r="A1933" s="82"/>
      <c r="F1933" s="85"/>
      <c r="G1933" s="84"/>
      <c r="H1933" s="84"/>
      <c r="I1933" s="14"/>
      <c r="L1933" s="20"/>
    </row>
    <row r="1934">
      <c r="A1934" s="82"/>
      <c r="F1934" s="85"/>
      <c r="G1934" s="84"/>
      <c r="H1934" s="84"/>
      <c r="I1934" s="14"/>
      <c r="L1934" s="20"/>
    </row>
    <row r="1935">
      <c r="A1935" s="82"/>
      <c r="F1935" s="85"/>
      <c r="G1935" s="84"/>
      <c r="H1935" s="84"/>
      <c r="I1935" s="14"/>
      <c r="L1935" s="20"/>
    </row>
    <row r="1936">
      <c r="A1936" s="82"/>
      <c r="F1936" s="85"/>
      <c r="G1936" s="84"/>
      <c r="H1936" s="84"/>
      <c r="I1936" s="14"/>
      <c r="L1936" s="20"/>
    </row>
    <row r="1937">
      <c r="A1937" s="82"/>
      <c r="F1937" s="85"/>
      <c r="G1937" s="84"/>
      <c r="H1937" s="84"/>
      <c r="I1937" s="14"/>
      <c r="L1937" s="20"/>
    </row>
    <row r="1938">
      <c r="A1938" s="82"/>
      <c r="F1938" s="85"/>
      <c r="G1938" s="84"/>
      <c r="H1938" s="84"/>
      <c r="I1938" s="14"/>
      <c r="L1938" s="20"/>
    </row>
    <row r="1939">
      <c r="A1939" s="82"/>
      <c r="F1939" s="85"/>
      <c r="G1939" s="84"/>
      <c r="H1939" s="84"/>
      <c r="I1939" s="14"/>
      <c r="L1939" s="20"/>
    </row>
    <row r="1940">
      <c r="A1940" s="82"/>
      <c r="F1940" s="85"/>
      <c r="G1940" s="84"/>
      <c r="H1940" s="84"/>
      <c r="I1940" s="14"/>
      <c r="L1940" s="20"/>
    </row>
    <row r="1941">
      <c r="A1941" s="82"/>
      <c r="F1941" s="85"/>
      <c r="G1941" s="84"/>
      <c r="H1941" s="84"/>
      <c r="I1941" s="14"/>
      <c r="L1941" s="20"/>
    </row>
    <row r="1942">
      <c r="A1942" s="82"/>
      <c r="F1942" s="85"/>
      <c r="G1942" s="84"/>
      <c r="H1942" s="84"/>
      <c r="I1942" s="14"/>
      <c r="L1942" s="20"/>
    </row>
    <row r="1943">
      <c r="A1943" s="82"/>
      <c r="F1943" s="85"/>
      <c r="G1943" s="84"/>
      <c r="H1943" s="84"/>
      <c r="I1943" s="14"/>
      <c r="L1943" s="20"/>
    </row>
    <row r="1944">
      <c r="A1944" s="82"/>
      <c r="F1944" s="85"/>
      <c r="G1944" s="84"/>
      <c r="H1944" s="84"/>
      <c r="I1944" s="14"/>
      <c r="L1944" s="20"/>
    </row>
    <row r="1945">
      <c r="A1945" s="82"/>
      <c r="F1945" s="85"/>
      <c r="G1945" s="84"/>
      <c r="H1945" s="84"/>
      <c r="I1945" s="14"/>
      <c r="L1945" s="20"/>
    </row>
    <row r="1946">
      <c r="A1946" s="82"/>
      <c r="F1946" s="85"/>
      <c r="G1946" s="84"/>
      <c r="H1946" s="84"/>
      <c r="I1946" s="14"/>
      <c r="L1946" s="20"/>
    </row>
    <row r="1947">
      <c r="A1947" s="82"/>
      <c r="F1947" s="85"/>
      <c r="G1947" s="84"/>
      <c r="H1947" s="84"/>
      <c r="I1947" s="14"/>
      <c r="L1947" s="20"/>
    </row>
    <row r="1948">
      <c r="A1948" s="82"/>
      <c r="F1948" s="85"/>
      <c r="G1948" s="84"/>
      <c r="H1948" s="84"/>
      <c r="I1948" s="14"/>
      <c r="L1948" s="20"/>
    </row>
    <row r="1949">
      <c r="A1949" s="82"/>
      <c r="F1949" s="85"/>
      <c r="G1949" s="84"/>
      <c r="H1949" s="84"/>
      <c r="I1949" s="14"/>
      <c r="L1949" s="20"/>
    </row>
    <row r="1950">
      <c r="A1950" s="82"/>
      <c r="F1950" s="85"/>
      <c r="G1950" s="84"/>
      <c r="H1950" s="84"/>
      <c r="I1950" s="14"/>
      <c r="L1950" s="20"/>
    </row>
    <row r="1951">
      <c r="A1951" s="82"/>
      <c r="F1951" s="85"/>
      <c r="G1951" s="84"/>
      <c r="H1951" s="84"/>
      <c r="I1951" s="14"/>
      <c r="L1951" s="20"/>
    </row>
    <row r="1952">
      <c r="A1952" s="82"/>
      <c r="F1952" s="85"/>
      <c r="G1952" s="84"/>
      <c r="H1952" s="84"/>
      <c r="I1952" s="14"/>
      <c r="L1952" s="20"/>
    </row>
    <row r="1953">
      <c r="A1953" s="82"/>
      <c r="F1953" s="85"/>
      <c r="G1953" s="84"/>
      <c r="H1953" s="84"/>
      <c r="I1953" s="14"/>
      <c r="L1953" s="20"/>
    </row>
    <row r="1954">
      <c r="A1954" s="82"/>
      <c r="F1954" s="85"/>
      <c r="G1954" s="84"/>
      <c r="H1954" s="84"/>
      <c r="I1954" s="14"/>
      <c r="L1954" s="20"/>
    </row>
    <row r="1955">
      <c r="A1955" s="82"/>
      <c r="F1955" s="85"/>
      <c r="G1955" s="84"/>
      <c r="H1955" s="84"/>
      <c r="I1955" s="14"/>
      <c r="L1955" s="20"/>
    </row>
    <row r="1956">
      <c r="A1956" s="82"/>
      <c r="F1956" s="85"/>
      <c r="G1956" s="84"/>
      <c r="H1956" s="84"/>
      <c r="I1956" s="14"/>
      <c r="L1956" s="20"/>
    </row>
    <row r="1957">
      <c r="A1957" s="82"/>
      <c r="F1957" s="85"/>
      <c r="G1957" s="84"/>
      <c r="H1957" s="84"/>
      <c r="I1957" s="14"/>
      <c r="L1957" s="20"/>
    </row>
    <row r="1958">
      <c r="A1958" s="82"/>
      <c r="F1958" s="85"/>
      <c r="G1958" s="84"/>
      <c r="H1958" s="84"/>
      <c r="I1958" s="14"/>
      <c r="L1958" s="20"/>
    </row>
    <row r="1959">
      <c r="A1959" s="82"/>
      <c r="F1959" s="85"/>
      <c r="G1959" s="84"/>
      <c r="H1959" s="84"/>
      <c r="I1959" s="14"/>
      <c r="L1959" s="20"/>
    </row>
    <row r="1960">
      <c r="A1960" s="82"/>
      <c r="F1960" s="85"/>
      <c r="G1960" s="84"/>
      <c r="H1960" s="84"/>
      <c r="I1960" s="14"/>
      <c r="L1960" s="20"/>
    </row>
    <row r="1961">
      <c r="A1961" s="82"/>
      <c r="F1961" s="85"/>
      <c r="G1961" s="84"/>
      <c r="H1961" s="84"/>
      <c r="I1961" s="14"/>
      <c r="L1961" s="20"/>
    </row>
    <row r="1962">
      <c r="A1962" s="82"/>
      <c r="F1962" s="85"/>
      <c r="G1962" s="84"/>
      <c r="H1962" s="84"/>
      <c r="I1962" s="14"/>
      <c r="L1962" s="20"/>
    </row>
    <row r="1963">
      <c r="A1963" s="82"/>
      <c r="F1963" s="85"/>
      <c r="G1963" s="84"/>
      <c r="H1963" s="84"/>
      <c r="I1963" s="14"/>
      <c r="L1963" s="20"/>
    </row>
    <row r="1964">
      <c r="A1964" s="82"/>
      <c r="F1964" s="85"/>
      <c r="G1964" s="84"/>
      <c r="H1964" s="84"/>
      <c r="I1964" s="14"/>
      <c r="L1964" s="20"/>
    </row>
    <row r="1965">
      <c r="A1965" s="82"/>
      <c r="F1965" s="85"/>
      <c r="G1965" s="84"/>
      <c r="H1965" s="84"/>
      <c r="I1965" s="14"/>
      <c r="L1965" s="20"/>
    </row>
    <row r="1966">
      <c r="A1966" s="82"/>
      <c r="F1966" s="85"/>
      <c r="G1966" s="84"/>
      <c r="H1966" s="84"/>
      <c r="I1966" s="14"/>
      <c r="L1966" s="20"/>
    </row>
    <row r="1967">
      <c r="A1967" s="82"/>
      <c r="F1967" s="85"/>
      <c r="G1967" s="84"/>
      <c r="H1967" s="84"/>
      <c r="I1967" s="14"/>
      <c r="L1967" s="20"/>
    </row>
    <row r="1968">
      <c r="A1968" s="82"/>
      <c r="F1968" s="85"/>
      <c r="G1968" s="84"/>
      <c r="H1968" s="84"/>
      <c r="I1968" s="14"/>
      <c r="L1968" s="20"/>
    </row>
    <row r="1969">
      <c r="A1969" s="82"/>
      <c r="F1969" s="85"/>
      <c r="G1969" s="84"/>
      <c r="H1969" s="84"/>
      <c r="I1969" s="14"/>
      <c r="L1969" s="20"/>
    </row>
    <row r="1970">
      <c r="A1970" s="82"/>
      <c r="F1970" s="85"/>
      <c r="G1970" s="84"/>
      <c r="H1970" s="84"/>
      <c r="I1970" s="14"/>
      <c r="L1970" s="20"/>
    </row>
    <row r="1971">
      <c r="A1971" s="82"/>
      <c r="F1971" s="85"/>
      <c r="G1971" s="84"/>
      <c r="H1971" s="84"/>
      <c r="I1971" s="14"/>
      <c r="L1971" s="20"/>
    </row>
    <row r="1972">
      <c r="A1972" s="82"/>
      <c r="F1972" s="85"/>
      <c r="G1972" s="84"/>
      <c r="H1972" s="84"/>
      <c r="I1972" s="14"/>
      <c r="L1972" s="20"/>
    </row>
    <row r="1973">
      <c r="A1973" s="82"/>
      <c r="F1973" s="85"/>
      <c r="G1973" s="84"/>
      <c r="H1973" s="84"/>
      <c r="I1973" s="14"/>
      <c r="L1973" s="20"/>
    </row>
    <row r="1974">
      <c r="A1974" s="82"/>
      <c r="F1974" s="85"/>
      <c r="G1974" s="84"/>
      <c r="H1974" s="84"/>
      <c r="I1974" s="14"/>
      <c r="L1974" s="20"/>
    </row>
    <row r="1975">
      <c r="A1975" s="82"/>
      <c r="F1975" s="85"/>
      <c r="G1975" s="84"/>
      <c r="H1975" s="84"/>
      <c r="I1975" s="14"/>
      <c r="L1975" s="20"/>
    </row>
    <row r="1976">
      <c r="A1976" s="82"/>
      <c r="F1976" s="85"/>
      <c r="G1976" s="84"/>
      <c r="H1976" s="84"/>
      <c r="I1976" s="14"/>
      <c r="L1976" s="20"/>
    </row>
    <row r="1977">
      <c r="A1977" s="82"/>
      <c r="F1977" s="85"/>
      <c r="G1977" s="84"/>
      <c r="H1977" s="84"/>
      <c r="I1977" s="14"/>
      <c r="L1977" s="20"/>
    </row>
    <row r="1978">
      <c r="A1978" s="82"/>
      <c r="F1978" s="85"/>
      <c r="G1978" s="84"/>
      <c r="H1978" s="84"/>
      <c r="I1978" s="14"/>
      <c r="L1978" s="20"/>
    </row>
    <row r="1979">
      <c r="A1979" s="82"/>
      <c r="F1979" s="85"/>
      <c r="G1979" s="84"/>
      <c r="H1979" s="84"/>
      <c r="I1979" s="14"/>
      <c r="L1979" s="20"/>
    </row>
    <row r="1980">
      <c r="A1980" s="82"/>
      <c r="F1980" s="85"/>
      <c r="G1980" s="84"/>
      <c r="H1980" s="84"/>
      <c r="I1980" s="14"/>
      <c r="L1980" s="20"/>
    </row>
    <row r="1981">
      <c r="A1981" s="82"/>
      <c r="F1981" s="85"/>
      <c r="G1981" s="84"/>
      <c r="H1981" s="84"/>
      <c r="I1981" s="14"/>
      <c r="L1981" s="20"/>
    </row>
    <row r="1982">
      <c r="A1982" s="82"/>
      <c r="F1982" s="85"/>
      <c r="G1982" s="84"/>
      <c r="H1982" s="84"/>
      <c r="I1982" s="14"/>
      <c r="L1982" s="20"/>
    </row>
    <row r="1983">
      <c r="A1983" s="82"/>
      <c r="F1983" s="85"/>
      <c r="G1983" s="84"/>
      <c r="H1983" s="84"/>
      <c r="I1983" s="14"/>
      <c r="L1983" s="20"/>
    </row>
    <row r="1984">
      <c r="A1984" s="82"/>
      <c r="F1984" s="85"/>
      <c r="G1984" s="84"/>
      <c r="H1984" s="84"/>
      <c r="I1984" s="14"/>
      <c r="L1984" s="20"/>
    </row>
    <row r="1985">
      <c r="A1985" s="82"/>
      <c r="F1985" s="85"/>
      <c r="G1985" s="84"/>
      <c r="H1985" s="84"/>
      <c r="I1985" s="14"/>
      <c r="L1985" s="20"/>
    </row>
    <row r="1986">
      <c r="A1986" s="82"/>
      <c r="F1986" s="85"/>
      <c r="G1986" s="84"/>
      <c r="H1986" s="84"/>
      <c r="I1986" s="14"/>
      <c r="L1986" s="20"/>
    </row>
    <row r="1987">
      <c r="A1987" s="82"/>
      <c r="F1987" s="85"/>
      <c r="G1987" s="84"/>
      <c r="H1987" s="84"/>
      <c r="I1987" s="14"/>
      <c r="L1987" s="20"/>
    </row>
    <row r="1988">
      <c r="A1988" s="82"/>
      <c r="F1988" s="85"/>
      <c r="G1988" s="84"/>
      <c r="H1988" s="84"/>
      <c r="I1988" s="14"/>
      <c r="L1988" s="20"/>
    </row>
    <row r="1989">
      <c r="A1989" s="82"/>
      <c r="F1989" s="85"/>
      <c r="G1989" s="84"/>
      <c r="H1989" s="84"/>
      <c r="I1989" s="14"/>
      <c r="L1989" s="20"/>
    </row>
    <row r="1990">
      <c r="A1990" s="82"/>
      <c r="F1990" s="85"/>
      <c r="G1990" s="84"/>
      <c r="H1990" s="84"/>
      <c r="I1990" s="14"/>
      <c r="L1990" s="20"/>
    </row>
    <row r="1991">
      <c r="A1991" s="82"/>
      <c r="F1991" s="85"/>
      <c r="G1991" s="84"/>
      <c r="H1991" s="84"/>
      <c r="I1991" s="14"/>
      <c r="L1991" s="20"/>
    </row>
    <row r="1992">
      <c r="A1992" s="82"/>
      <c r="F1992" s="85"/>
      <c r="G1992" s="84"/>
      <c r="H1992" s="84"/>
      <c r="I1992" s="14"/>
      <c r="L1992" s="20"/>
    </row>
    <row r="1993">
      <c r="A1993" s="82"/>
      <c r="F1993" s="85"/>
      <c r="G1993" s="84"/>
      <c r="H1993" s="84"/>
      <c r="I1993" s="14"/>
      <c r="L1993" s="20"/>
    </row>
    <row r="1994">
      <c r="A1994" s="82"/>
      <c r="F1994" s="85"/>
      <c r="G1994" s="84"/>
      <c r="H1994" s="84"/>
      <c r="I1994" s="14"/>
      <c r="L1994" s="20"/>
    </row>
    <row r="1995">
      <c r="A1995" s="82"/>
      <c r="F1995" s="85"/>
      <c r="G1995" s="84"/>
      <c r="H1995" s="84"/>
      <c r="I1995" s="14"/>
      <c r="L1995" s="20"/>
    </row>
    <row r="1996">
      <c r="A1996" s="82"/>
      <c r="F1996" s="85"/>
      <c r="G1996" s="84"/>
      <c r="H1996" s="84"/>
      <c r="I1996" s="14"/>
      <c r="L1996" s="20"/>
    </row>
    <row r="1997">
      <c r="A1997" s="82"/>
      <c r="F1997" s="85"/>
      <c r="G1997" s="84"/>
      <c r="H1997" s="84"/>
      <c r="I1997" s="14"/>
      <c r="L1997" s="20"/>
    </row>
    <row r="1998">
      <c r="A1998" s="82"/>
      <c r="F1998" s="85"/>
      <c r="G1998" s="84"/>
      <c r="H1998" s="84"/>
      <c r="I1998" s="14"/>
      <c r="L1998" s="20"/>
    </row>
    <row r="1999">
      <c r="A1999" s="82"/>
      <c r="F1999" s="85"/>
      <c r="G1999" s="84"/>
      <c r="H1999" s="84"/>
      <c r="I1999" s="14"/>
      <c r="L1999" s="20"/>
    </row>
    <row r="2000">
      <c r="A2000" s="82"/>
      <c r="F2000" s="85"/>
      <c r="G2000" s="84"/>
      <c r="H2000" s="84"/>
      <c r="I2000" s="14"/>
      <c r="L2000" s="20"/>
    </row>
    <row r="2001">
      <c r="A2001" s="82"/>
      <c r="F2001" s="85"/>
      <c r="G2001" s="84"/>
      <c r="H2001" s="84"/>
      <c r="I2001" s="14"/>
      <c r="L2001" s="20"/>
    </row>
    <row r="2002">
      <c r="A2002" s="82"/>
      <c r="F2002" s="85"/>
      <c r="G2002" s="84"/>
      <c r="H2002" s="84"/>
      <c r="I2002" s="14"/>
      <c r="L2002" s="20"/>
    </row>
    <row r="2003">
      <c r="A2003" s="82"/>
      <c r="F2003" s="85"/>
      <c r="G2003" s="84"/>
      <c r="H2003" s="84"/>
      <c r="I2003" s="14"/>
      <c r="L2003" s="20"/>
    </row>
    <row r="2004">
      <c r="A2004" s="82"/>
      <c r="F2004" s="85"/>
      <c r="G2004" s="84"/>
      <c r="H2004" s="84"/>
      <c r="I2004" s="14"/>
      <c r="L2004" s="20"/>
    </row>
    <row r="2005">
      <c r="A2005" s="82"/>
      <c r="F2005" s="85"/>
      <c r="G2005" s="84"/>
      <c r="H2005" s="84"/>
      <c r="I2005" s="14"/>
      <c r="L2005" s="20"/>
    </row>
    <row r="2006">
      <c r="A2006" s="82"/>
      <c r="F2006" s="85"/>
      <c r="G2006" s="84"/>
      <c r="H2006" s="84"/>
      <c r="I2006" s="14"/>
      <c r="L2006" s="20"/>
    </row>
    <row r="2007">
      <c r="A2007" s="82"/>
      <c r="F2007" s="85"/>
      <c r="G2007" s="84"/>
      <c r="H2007" s="84"/>
      <c r="I2007" s="14"/>
      <c r="L2007" s="20"/>
    </row>
    <row r="2008">
      <c r="A2008" s="82"/>
      <c r="F2008" s="85"/>
      <c r="G2008" s="84"/>
      <c r="H2008" s="84"/>
      <c r="I2008" s="14"/>
      <c r="L2008" s="20"/>
    </row>
    <row r="2009">
      <c r="A2009" s="82"/>
      <c r="F2009" s="85"/>
      <c r="G2009" s="84"/>
      <c r="H2009" s="84"/>
      <c r="I2009" s="14"/>
      <c r="L2009" s="20"/>
    </row>
    <row r="2010">
      <c r="A2010" s="82"/>
      <c r="F2010" s="85"/>
      <c r="G2010" s="84"/>
      <c r="H2010" s="84"/>
      <c r="I2010" s="14"/>
      <c r="L2010" s="20"/>
    </row>
    <row r="2011">
      <c r="A2011" s="82"/>
      <c r="F2011" s="85"/>
      <c r="G2011" s="84"/>
      <c r="H2011" s="84"/>
      <c r="I2011" s="14"/>
      <c r="L2011" s="20"/>
    </row>
    <row r="2012">
      <c r="A2012" s="82"/>
      <c r="F2012" s="85"/>
      <c r="G2012" s="84"/>
      <c r="H2012" s="84"/>
      <c r="I2012" s="14"/>
      <c r="L2012" s="20"/>
    </row>
    <row r="2013">
      <c r="A2013" s="82"/>
      <c r="F2013" s="85"/>
      <c r="G2013" s="84"/>
      <c r="H2013" s="84"/>
      <c r="I2013" s="14"/>
      <c r="L2013" s="20"/>
    </row>
    <row r="2014">
      <c r="A2014" s="82"/>
      <c r="F2014" s="85"/>
      <c r="G2014" s="84"/>
      <c r="H2014" s="84"/>
      <c r="I2014" s="14"/>
      <c r="L2014" s="20"/>
    </row>
    <row r="2015">
      <c r="A2015" s="82"/>
      <c r="F2015" s="85"/>
      <c r="G2015" s="84"/>
      <c r="H2015" s="84"/>
      <c r="I2015" s="14"/>
      <c r="L2015" s="20"/>
    </row>
    <row r="2016">
      <c r="A2016" s="82"/>
      <c r="F2016" s="85"/>
      <c r="G2016" s="84"/>
      <c r="H2016" s="84"/>
      <c r="I2016" s="14"/>
      <c r="L2016" s="20"/>
    </row>
    <row r="2017">
      <c r="A2017" s="82"/>
      <c r="F2017" s="85"/>
      <c r="G2017" s="84"/>
      <c r="H2017" s="84"/>
      <c r="I2017" s="14"/>
      <c r="L2017" s="20"/>
    </row>
    <row r="2018">
      <c r="A2018" s="82"/>
      <c r="F2018" s="85"/>
      <c r="G2018" s="84"/>
      <c r="H2018" s="84"/>
      <c r="I2018" s="14"/>
      <c r="L2018" s="20"/>
    </row>
    <row r="2019">
      <c r="A2019" s="82"/>
      <c r="F2019" s="85"/>
      <c r="G2019" s="84"/>
      <c r="H2019" s="84"/>
      <c r="I2019" s="14"/>
      <c r="L2019" s="20"/>
    </row>
    <row r="2020">
      <c r="A2020" s="82"/>
      <c r="F2020" s="85"/>
      <c r="G2020" s="84"/>
      <c r="H2020" s="84"/>
      <c r="I2020" s="14"/>
      <c r="L2020" s="20"/>
    </row>
    <row r="2021">
      <c r="A2021" s="82"/>
      <c r="F2021" s="85"/>
      <c r="G2021" s="84"/>
      <c r="H2021" s="84"/>
      <c r="I2021" s="14"/>
      <c r="L2021" s="20"/>
    </row>
    <row r="2022">
      <c r="A2022" s="82"/>
      <c r="F2022" s="85"/>
      <c r="G2022" s="84"/>
      <c r="H2022" s="84"/>
      <c r="I2022" s="14"/>
      <c r="L2022" s="20"/>
    </row>
    <row r="2023">
      <c r="A2023" s="82"/>
      <c r="F2023" s="85"/>
      <c r="G2023" s="84"/>
      <c r="H2023" s="84"/>
      <c r="I2023" s="14"/>
      <c r="L2023" s="20"/>
    </row>
    <row r="2024">
      <c r="A2024" s="82"/>
      <c r="F2024" s="85"/>
      <c r="G2024" s="84"/>
      <c r="H2024" s="84"/>
      <c r="I2024" s="14"/>
      <c r="L2024" s="20"/>
    </row>
    <row r="2025">
      <c r="A2025" s="82"/>
      <c r="F2025" s="85"/>
      <c r="G2025" s="84"/>
      <c r="H2025" s="84"/>
      <c r="I2025" s="14"/>
      <c r="L2025" s="20"/>
    </row>
    <row r="2026">
      <c r="A2026" s="82"/>
      <c r="F2026" s="85"/>
      <c r="G2026" s="84"/>
      <c r="H2026" s="84"/>
      <c r="I2026" s="14"/>
      <c r="L2026" s="20"/>
    </row>
    <row r="2027">
      <c r="A2027" s="82"/>
      <c r="F2027" s="85"/>
      <c r="G2027" s="84"/>
      <c r="H2027" s="84"/>
      <c r="I2027" s="14"/>
      <c r="L2027" s="20"/>
    </row>
    <row r="2028">
      <c r="A2028" s="82"/>
      <c r="F2028" s="85"/>
      <c r="G2028" s="84"/>
      <c r="H2028" s="84"/>
      <c r="I2028" s="14"/>
      <c r="L2028" s="20"/>
    </row>
    <row r="2029">
      <c r="A2029" s="82"/>
      <c r="F2029" s="85"/>
      <c r="G2029" s="84"/>
      <c r="H2029" s="84"/>
      <c r="I2029" s="14"/>
      <c r="L2029" s="20"/>
    </row>
    <row r="2030">
      <c r="A2030" s="82"/>
      <c r="F2030" s="85"/>
      <c r="G2030" s="84"/>
      <c r="H2030" s="84"/>
      <c r="I2030" s="14"/>
      <c r="L2030" s="20"/>
    </row>
    <row r="2031">
      <c r="A2031" s="82"/>
      <c r="F2031" s="85"/>
      <c r="G2031" s="84"/>
      <c r="H2031" s="84"/>
      <c r="I2031" s="14"/>
      <c r="L2031" s="20"/>
    </row>
    <row r="2032">
      <c r="A2032" s="82"/>
      <c r="F2032" s="85"/>
      <c r="G2032" s="84"/>
      <c r="H2032" s="84"/>
      <c r="I2032" s="14"/>
      <c r="L2032" s="20"/>
    </row>
    <row r="2033">
      <c r="A2033" s="82"/>
      <c r="F2033" s="85"/>
      <c r="G2033" s="84"/>
      <c r="H2033" s="84"/>
      <c r="I2033" s="14"/>
      <c r="L2033" s="20"/>
    </row>
    <row r="2034">
      <c r="A2034" s="82"/>
      <c r="F2034" s="85"/>
      <c r="G2034" s="84"/>
      <c r="H2034" s="84"/>
      <c r="I2034" s="14"/>
      <c r="L2034" s="20"/>
    </row>
    <row r="2035">
      <c r="A2035" s="82"/>
      <c r="F2035" s="85"/>
      <c r="G2035" s="84"/>
      <c r="H2035" s="84"/>
      <c r="I2035" s="14"/>
      <c r="L2035" s="20"/>
    </row>
  </sheetData>
  <dataValidations>
    <dataValidation type="list" allowBlank="1" sqref="D745:D806 D879:D904">
      <formula1>"Nutrition,Being Active,Safety,Routines/Hygiene"</formula1>
    </dataValidation>
    <dataValidation type="list" allowBlank="1" sqref="D807:D878">
      <formula1>"Nutrition,Being Active,Safety,Routines,Health/Hygiene"</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hidden="1" min="5" max="5" width="12.63"/>
    <col customWidth="1" min="6" max="6" width="97.38"/>
  </cols>
  <sheetData>
    <row r="1">
      <c r="A1" s="344" t="s">
        <v>3342</v>
      </c>
      <c r="B1" s="247" t="s">
        <v>2</v>
      </c>
      <c r="C1" s="247" t="s">
        <v>3</v>
      </c>
      <c r="D1" s="247" t="s">
        <v>4</v>
      </c>
      <c r="E1" s="247" t="s">
        <v>3421</v>
      </c>
      <c r="F1" s="247" t="s">
        <v>5</v>
      </c>
      <c r="G1" s="3" t="s">
        <v>6</v>
      </c>
      <c r="H1" s="3" t="s">
        <v>7</v>
      </c>
      <c r="I1" s="11"/>
      <c r="J1" s="11"/>
      <c r="K1" s="11"/>
      <c r="L1" s="11"/>
      <c r="M1" s="11"/>
    </row>
    <row r="2">
      <c r="A2" s="11" t="s">
        <v>3354</v>
      </c>
      <c r="B2" s="338" t="s">
        <v>2310</v>
      </c>
      <c r="C2" s="12" t="s">
        <v>2609</v>
      </c>
      <c r="D2" s="11" t="s">
        <v>3422</v>
      </c>
      <c r="E2" s="11"/>
      <c r="F2" s="11" t="s">
        <v>3423</v>
      </c>
      <c r="G2" s="11"/>
      <c r="H2" s="11"/>
      <c r="I2" s="11"/>
      <c r="J2" s="11"/>
      <c r="K2" s="11"/>
      <c r="L2" s="11"/>
      <c r="M2" s="11"/>
    </row>
    <row r="3">
      <c r="A3" s="11" t="s">
        <v>3424</v>
      </c>
      <c r="B3" s="338" t="s">
        <v>2310</v>
      </c>
      <c r="C3" s="12" t="s">
        <v>2609</v>
      </c>
      <c r="D3" s="11" t="s">
        <v>3422</v>
      </c>
      <c r="E3" s="11"/>
      <c r="F3" s="11" t="s">
        <v>3423</v>
      </c>
      <c r="G3" s="11"/>
      <c r="H3" s="11"/>
      <c r="I3" s="11"/>
      <c r="J3" s="11"/>
      <c r="K3" s="11"/>
      <c r="L3" s="11"/>
      <c r="M3" s="11"/>
    </row>
    <row r="4">
      <c r="A4" s="11" t="s">
        <v>3425</v>
      </c>
      <c r="B4" s="338" t="s">
        <v>2310</v>
      </c>
      <c r="C4" s="12" t="s">
        <v>2609</v>
      </c>
      <c r="D4" s="11" t="s">
        <v>3422</v>
      </c>
      <c r="E4" s="332" t="s">
        <v>3418</v>
      </c>
      <c r="F4" s="332" t="s">
        <v>3426</v>
      </c>
      <c r="G4" s="334"/>
      <c r="H4" s="11"/>
      <c r="I4" s="11"/>
      <c r="J4" s="11"/>
      <c r="K4" s="11"/>
      <c r="L4" s="11"/>
      <c r="M4" s="11"/>
    </row>
    <row r="5">
      <c r="A5" s="11" t="s">
        <v>3427</v>
      </c>
      <c r="B5" s="338" t="s">
        <v>2310</v>
      </c>
      <c r="C5" s="12" t="s">
        <v>2609</v>
      </c>
      <c r="D5" s="11" t="s">
        <v>3422</v>
      </c>
      <c r="E5" s="11"/>
      <c r="F5" s="11" t="s">
        <v>3423</v>
      </c>
      <c r="G5" s="11"/>
      <c r="H5" s="11"/>
      <c r="I5" s="11"/>
      <c r="J5" s="11"/>
      <c r="K5" s="11"/>
      <c r="L5" s="11"/>
      <c r="M5" s="11"/>
    </row>
    <row r="6">
      <c r="A6" s="11" t="s">
        <v>3428</v>
      </c>
      <c r="B6" s="338" t="s">
        <v>2310</v>
      </c>
      <c r="C6" s="11" t="s">
        <v>2640</v>
      </c>
      <c r="D6" s="11" t="s">
        <v>3429</v>
      </c>
      <c r="E6" s="11"/>
      <c r="F6" s="11" t="s">
        <v>3430</v>
      </c>
      <c r="G6" s="11"/>
      <c r="H6" s="11"/>
      <c r="I6" s="11"/>
      <c r="J6" s="11"/>
      <c r="K6" s="11"/>
      <c r="L6" s="11"/>
      <c r="M6" s="11"/>
    </row>
    <row r="7">
      <c r="A7" s="11" t="s">
        <v>3431</v>
      </c>
      <c r="B7" s="11" t="s">
        <v>2310</v>
      </c>
      <c r="C7" s="11" t="s">
        <v>2640</v>
      </c>
      <c r="D7" s="11" t="s">
        <v>3432</v>
      </c>
      <c r="E7" s="11" t="s">
        <v>3433</v>
      </c>
      <c r="F7" s="11" t="s">
        <v>3430</v>
      </c>
      <c r="G7" s="11"/>
      <c r="H7" s="11"/>
      <c r="I7" s="11"/>
      <c r="J7" s="11"/>
      <c r="K7" s="11"/>
      <c r="L7" s="11"/>
      <c r="M7" s="11"/>
    </row>
    <row r="8">
      <c r="A8" s="11" t="s">
        <v>3434</v>
      </c>
      <c r="B8" s="11" t="s">
        <v>2310</v>
      </c>
      <c r="C8" s="11" t="s">
        <v>2640</v>
      </c>
      <c r="D8" s="11" t="s">
        <v>3432</v>
      </c>
      <c r="E8" s="11" t="s">
        <v>3433</v>
      </c>
      <c r="F8" s="11" t="s">
        <v>3430</v>
      </c>
      <c r="G8" s="11"/>
      <c r="H8" s="11"/>
      <c r="I8" s="11"/>
      <c r="J8" s="11"/>
      <c r="K8" s="11"/>
      <c r="L8" s="11"/>
      <c r="M8" s="11"/>
    </row>
    <row r="9">
      <c r="A9" s="11" t="s">
        <v>3435</v>
      </c>
      <c r="B9" s="11" t="s">
        <v>2310</v>
      </c>
      <c r="C9" s="11" t="s">
        <v>2640</v>
      </c>
      <c r="D9" s="11" t="s">
        <v>3432</v>
      </c>
      <c r="E9" s="11" t="s">
        <v>3436</v>
      </c>
      <c r="F9" s="11" t="s">
        <v>3437</v>
      </c>
      <c r="G9" s="11"/>
      <c r="H9" s="11"/>
      <c r="I9" s="11"/>
      <c r="J9" s="11"/>
      <c r="K9" s="11"/>
      <c r="L9" s="11"/>
      <c r="M9" s="11"/>
    </row>
    <row r="10">
      <c r="A10" s="11" t="s">
        <v>3438</v>
      </c>
      <c r="B10" s="11" t="s">
        <v>2310</v>
      </c>
      <c r="C10" s="12" t="s">
        <v>2609</v>
      </c>
      <c r="D10" s="11" t="s">
        <v>3422</v>
      </c>
      <c r="E10" s="11"/>
      <c r="F10" s="11" t="s">
        <v>3439</v>
      </c>
      <c r="G10" s="11"/>
      <c r="H10" s="11"/>
      <c r="I10" s="11"/>
      <c r="J10" s="11"/>
      <c r="K10" s="11"/>
      <c r="L10" s="11"/>
      <c r="M10" s="11"/>
    </row>
    <row r="11">
      <c r="A11" s="11" t="s">
        <v>3440</v>
      </c>
      <c r="B11" s="11" t="s">
        <v>2310</v>
      </c>
      <c r="C11" s="12" t="s">
        <v>2609</v>
      </c>
      <c r="D11" s="11" t="s">
        <v>3422</v>
      </c>
      <c r="E11" s="11"/>
      <c r="F11" s="11" t="s">
        <v>3439</v>
      </c>
      <c r="G11" s="11"/>
      <c r="H11" s="11"/>
      <c r="I11" s="11"/>
      <c r="J11" s="11"/>
      <c r="K11" s="11"/>
      <c r="L11" s="11"/>
      <c r="M11" s="11"/>
    </row>
    <row r="12">
      <c r="A12" s="11" t="s">
        <v>3441</v>
      </c>
      <c r="B12" s="11" t="s">
        <v>2310</v>
      </c>
      <c r="C12" s="11" t="s">
        <v>2640</v>
      </c>
      <c r="D12" s="11" t="s">
        <v>3432</v>
      </c>
      <c r="E12" s="11" t="s">
        <v>3433</v>
      </c>
      <c r="F12" s="11" t="s">
        <v>3430</v>
      </c>
      <c r="G12" s="11"/>
      <c r="H12" s="11"/>
      <c r="I12" s="11"/>
      <c r="J12" s="11"/>
      <c r="K12" s="11"/>
      <c r="L12" s="11"/>
      <c r="M12" s="11"/>
    </row>
    <row r="13">
      <c r="A13" s="11" t="s">
        <v>3442</v>
      </c>
      <c r="B13" s="11" t="s">
        <v>2310</v>
      </c>
      <c r="C13" s="22" t="s">
        <v>3443</v>
      </c>
      <c r="D13" s="12" t="s">
        <v>3444</v>
      </c>
      <c r="E13" s="11" t="s">
        <v>3445</v>
      </c>
      <c r="F13" s="11" t="s">
        <v>3446</v>
      </c>
      <c r="G13" s="11"/>
      <c r="H13" s="11"/>
      <c r="I13" s="11"/>
      <c r="J13" s="11"/>
      <c r="K13" s="11"/>
      <c r="L13" s="11"/>
      <c r="M13" s="11"/>
    </row>
    <row r="14">
      <c r="A14" s="11" t="s">
        <v>3447</v>
      </c>
      <c r="B14" s="11" t="s">
        <v>2310</v>
      </c>
      <c r="C14" s="11" t="s">
        <v>2640</v>
      </c>
      <c r="D14" s="11" t="s">
        <v>3429</v>
      </c>
      <c r="E14" s="11" t="s">
        <v>3436</v>
      </c>
      <c r="F14" s="11" t="s">
        <v>3437</v>
      </c>
      <c r="G14" s="11"/>
      <c r="H14" s="11"/>
      <c r="I14" s="11"/>
      <c r="J14" s="11"/>
      <c r="K14" s="11"/>
      <c r="L14" s="11"/>
      <c r="M14" s="11"/>
    </row>
    <row r="15">
      <c r="A15" s="11" t="s">
        <v>3447</v>
      </c>
      <c r="B15" s="11" t="s">
        <v>2310</v>
      </c>
      <c r="C15" s="11" t="s">
        <v>2640</v>
      </c>
      <c r="D15" s="11" t="s">
        <v>3429</v>
      </c>
      <c r="E15" s="11" t="s">
        <v>3448</v>
      </c>
      <c r="F15" s="11" t="s">
        <v>3449</v>
      </c>
      <c r="G15" s="11"/>
      <c r="H15" s="11"/>
      <c r="I15" s="11"/>
      <c r="J15" s="11"/>
      <c r="K15" s="11"/>
      <c r="L15" s="11"/>
      <c r="M15" s="11"/>
    </row>
    <row r="16">
      <c r="A16" s="11" t="s">
        <v>3450</v>
      </c>
      <c r="B16" s="11" t="s">
        <v>2310</v>
      </c>
      <c r="C16" s="11" t="s">
        <v>2640</v>
      </c>
      <c r="D16" s="11" t="s">
        <v>3432</v>
      </c>
      <c r="E16" s="11" t="s">
        <v>3448</v>
      </c>
      <c r="F16" s="11" t="s">
        <v>3449</v>
      </c>
      <c r="G16" s="11"/>
      <c r="H16" s="11"/>
      <c r="I16" s="11"/>
      <c r="J16" s="11"/>
      <c r="K16" s="11"/>
      <c r="L16" s="11"/>
      <c r="M16" s="11"/>
    </row>
    <row r="17">
      <c r="A17" s="11" t="s">
        <v>3451</v>
      </c>
      <c r="B17" s="11" t="s">
        <v>2310</v>
      </c>
      <c r="C17" s="11" t="s">
        <v>2640</v>
      </c>
      <c r="D17" s="11" t="s">
        <v>3429</v>
      </c>
      <c r="E17" s="11"/>
      <c r="F17" s="11" t="s">
        <v>3452</v>
      </c>
      <c r="G17" s="11"/>
      <c r="H17" s="11"/>
      <c r="I17" s="11"/>
      <c r="J17" s="11"/>
      <c r="K17" s="11"/>
      <c r="L17" s="11"/>
      <c r="M17" s="11"/>
    </row>
    <row r="18">
      <c r="A18" s="11" t="s">
        <v>3453</v>
      </c>
      <c r="B18" s="11" t="s">
        <v>2310</v>
      </c>
      <c r="C18" s="11" t="s">
        <v>2640</v>
      </c>
      <c r="D18" s="11" t="s">
        <v>3429</v>
      </c>
      <c r="E18" s="11"/>
      <c r="F18" s="11" t="s">
        <v>3430</v>
      </c>
      <c r="G18" s="11"/>
      <c r="H18" s="11"/>
      <c r="I18" s="11"/>
      <c r="J18" s="11"/>
      <c r="K18" s="11"/>
      <c r="L18" s="11"/>
      <c r="M18" s="11"/>
    </row>
    <row r="19">
      <c r="A19" s="11" t="s">
        <v>3454</v>
      </c>
      <c r="B19" s="11" t="s">
        <v>2310</v>
      </c>
      <c r="C19" s="11" t="s">
        <v>2648</v>
      </c>
      <c r="D19" s="11" t="s">
        <v>3455</v>
      </c>
      <c r="E19" s="11"/>
      <c r="F19" s="345" t="s">
        <v>3456</v>
      </c>
      <c r="G19" s="11"/>
      <c r="H19" s="11"/>
      <c r="I19" s="11"/>
      <c r="J19" s="11"/>
      <c r="K19" s="11"/>
      <c r="L19" s="11"/>
      <c r="M19" s="11"/>
    </row>
    <row r="20">
      <c r="A20" s="11" t="s">
        <v>3457</v>
      </c>
      <c r="B20" s="11" t="s">
        <v>2310</v>
      </c>
      <c r="C20" s="11" t="s">
        <v>2640</v>
      </c>
      <c r="D20" s="12" t="s">
        <v>3444</v>
      </c>
      <c r="E20" s="11"/>
      <c r="F20" s="11" t="s">
        <v>3458</v>
      </c>
      <c r="G20" s="11"/>
      <c r="H20" s="11"/>
      <c r="I20" s="11"/>
      <c r="J20" s="11"/>
      <c r="K20" s="11"/>
      <c r="L20" s="11"/>
      <c r="M20" s="11"/>
    </row>
    <row r="21">
      <c r="A21" s="11" t="s">
        <v>3459</v>
      </c>
      <c r="B21" s="11" t="s">
        <v>2310</v>
      </c>
      <c r="C21" s="11" t="s">
        <v>2640</v>
      </c>
      <c r="D21" s="12" t="s">
        <v>3444</v>
      </c>
      <c r="E21" s="11"/>
      <c r="F21" s="11" t="s">
        <v>3458</v>
      </c>
      <c r="G21" s="11"/>
      <c r="H21" s="11"/>
      <c r="I21" s="11"/>
      <c r="J21" s="11"/>
      <c r="K21" s="11"/>
      <c r="L21" s="11"/>
      <c r="M21" s="11"/>
    </row>
    <row r="22">
      <c r="A22" s="11" t="s">
        <v>3460</v>
      </c>
      <c r="B22" s="11" t="s">
        <v>2310</v>
      </c>
      <c r="C22" s="11" t="s">
        <v>2640</v>
      </c>
      <c r="D22" s="339" t="s">
        <v>3461</v>
      </c>
      <c r="E22" s="11"/>
      <c r="F22" s="11" t="s">
        <v>3437</v>
      </c>
      <c r="G22" s="11"/>
      <c r="H22" s="11"/>
      <c r="I22" s="11"/>
      <c r="J22" s="11"/>
      <c r="K22" s="11"/>
      <c r="L22" s="11"/>
      <c r="M22" s="11"/>
    </row>
    <row r="23">
      <c r="A23" s="11" t="s">
        <v>3462</v>
      </c>
      <c r="B23" s="11" t="s">
        <v>2310</v>
      </c>
      <c r="C23" s="11" t="s">
        <v>2640</v>
      </c>
      <c r="D23" s="11" t="s">
        <v>3463</v>
      </c>
      <c r="E23" s="11"/>
      <c r="F23" s="11" t="s">
        <v>3437</v>
      </c>
      <c r="G23" s="11"/>
      <c r="H23" s="11"/>
      <c r="I23" s="11"/>
      <c r="J23" s="11"/>
      <c r="K23" s="11"/>
      <c r="L23" s="11"/>
      <c r="M23" s="11"/>
    </row>
    <row r="24">
      <c r="A24" s="11" t="s">
        <v>3464</v>
      </c>
      <c r="B24" s="11" t="s">
        <v>2310</v>
      </c>
      <c r="C24" s="11" t="s">
        <v>2640</v>
      </c>
      <c r="D24" s="11" t="s">
        <v>3432</v>
      </c>
      <c r="E24" s="11"/>
      <c r="F24" s="11" t="s">
        <v>3465</v>
      </c>
      <c r="G24" s="11"/>
      <c r="H24" s="11"/>
      <c r="I24" s="11"/>
      <c r="J24" s="11"/>
      <c r="K24" s="11"/>
      <c r="L24" s="11"/>
      <c r="M24" s="11"/>
    </row>
    <row r="25">
      <c r="A25" s="11" t="s">
        <v>3466</v>
      </c>
      <c r="B25" s="11" t="s">
        <v>2310</v>
      </c>
      <c r="C25" s="11" t="s">
        <v>2640</v>
      </c>
      <c r="D25" s="11" t="s">
        <v>3432</v>
      </c>
      <c r="E25" s="11"/>
      <c r="F25" s="11" t="s">
        <v>3437</v>
      </c>
      <c r="G25" s="11"/>
      <c r="H25" s="11"/>
      <c r="I25" s="11"/>
      <c r="J25" s="11"/>
      <c r="K25" s="11"/>
      <c r="L25" s="11"/>
      <c r="M25" s="11"/>
    </row>
    <row r="26">
      <c r="A26" s="7" t="s">
        <v>3467</v>
      </c>
      <c r="B26" s="7" t="s">
        <v>2310</v>
      </c>
      <c r="C26" s="7" t="s">
        <v>2640</v>
      </c>
      <c r="F26" s="11" t="s">
        <v>3468</v>
      </c>
    </row>
    <row r="27">
      <c r="A27" s="7" t="s">
        <v>3467</v>
      </c>
      <c r="B27" s="7" t="s">
        <v>2310</v>
      </c>
      <c r="C27" s="7" t="s">
        <v>2640</v>
      </c>
      <c r="F27" s="4" t="s">
        <v>3469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13"/>
    <col customWidth="1" min="4" max="4" width="22.75"/>
    <col customWidth="1" min="5" max="5" width="112.25"/>
  </cols>
  <sheetData>
    <row r="1">
      <c r="A1" s="247" t="s">
        <v>1</v>
      </c>
      <c r="B1" s="247" t="s">
        <v>2</v>
      </c>
      <c r="C1" s="247" t="s">
        <v>3</v>
      </c>
      <c r="D1" s="247" t="s">
        <v>4</v>
      </c>
      <c r="E1" s="247" t="s">
        <v>5</v>
      </c>
      <c r="F1" s="3" t="s">
        <v>6</v>
      </c>
      <c r="G1" s="3" t="s">
        <v>7</v>
      </c>
      <c r="H1" s="11"/>
      <c r="I1" s="11"/>
      <c r="J1" s="11"/>
      <c r="K1" s="11"/>
      <c r="L1" s="11"/>
    </row>
    <row r="2">
      <c r="A2" s="11" t="s">
        <v>20</v>
      </c>
      <c r="B2" s="11" t="s">
        <v>2310</v>
      </c>
      <c r="C2" s="11" t="s">
        <v>2648</v>
      </c>
      <c r="D2" s="346" t="s">
        <v>3470</v>
      </c>
      <c r="E2" s="11" t="s">
        <v>3471</v>
      </c>
      <c r="F2" s="13">
        <v>24.0</v>
      </c>
      <c r="G2" s="13">
        <v>36.0</v>
      </c>
      <c r="H2" s="11"/>
      <c r="I2" s="11"/>
      <c r="J2" s="11"/>
      <c r="K2" s="11"/>
      <c r="L2" s="11"/>
    </row>
    <row r="3">
      <c r="A3" s="11" t="s">
        <v>20</v>
      </c>
      <c r="B3" s="11" t="s">
        <v>2310</v>
      </c>
      <c r="C3" s="11" t="s">
        <v>2648</v>
      </c>
      <c r="D3" s="346" t="s">
        <v>3470</v>
      </c>
      <c r="E3" s="11" t="s">
        <v>3472</v>
      </c>
      <c r="F3" s="13">
        <v>36.0</v>
      </c>
      <c r="G3" s="13">
        <v>48.0</v>
      </c>
      <c r="H3" s="11"/>
      <c r="I3" s="11"/>
      <c r="J3" s="11"/>
      <c r="K3" s="11"/>
      <c r="L3" s="11"/>
    </row>
    <row r="4">
      <c r="A4" s="11" t="s">
        <v>20</v>
      </c>
      <c r="B4" s="11" t="s">
        <v>2310</v>
      </c>
      <c r="C4" s="11" t="s">
        <v>2648</v>
      </c>
      <c r="D4" s="346" t="s">
        <v>3470</v>
      </c>
      <c r="E4" s="11" t="s">
        <v>3473</v>
      </c>
      <c r="F4" s="13">
        <v>36.0</v>
      </c>
      <c r="G4" s="13">
        <v>60.0</v>
      </c>
      <c r="H4" s="11"/>
      <c r="I4" s="11"/>
      <c r="J4" s="11"/>
      <c r="K4" s="11"/>
      <c r="L4" s="11"/>
    </row>
    <row r="5">
      <c r="A5" s="11" t="s">
        <v>20</v>
      </c>
      <c r="B5" s="11" t="s">
        <v>2310</v>
      </c>
      <c r="C5" s="11" t="s">
        <v>2648</v>
      </c>
      <c r="D5" s="346" t="s">
        <v>3470</v>
      </c>
      <c r="E5" s="11" t="s">
        <v>3474</v>
      </c>
      <c r="F5" s="13">
        <v>48.0</v>
      </c>
      <c r="G5" s="13">
        <v>60.0</v>
      </c>
      <c r="H5" s="11"/>
      <c r="I5" s="11"/>
      <c r="J5" s="11"/>
      <c r="K5" s="11"/>
      <c r="L5" s="11"/>
    </row>
    <row r="6">
      <c r="A6" s="11" t="s">
        <v>20</v>
      </c>
      <c r="B6" s="11" t="s">
        <v>2310</v>
      </c>
      <c r="C6" s="11" t="s">
        <v>2648</v>
      </c>
      <c r="D6" s="346" t="s">
        <v>3470</v>
      </c>
      <c r="E6" s="11" t="s">
        <v>3475</v>
      </c>
      <c r="F6" s="13">
        <v>48.0</v>
      </c>
      <c r="G6" s="13">
        <v>60.0</v>
      </c>
      <c r="H6" s="11"/>
      <c r="I6" s="11"/>
      <c r="J6" s="11"/>
      <c r="K6" s="11"/>
      <c r="L6" s="11"/>
    </row>
    <row r="7">
      <c r="A7" s="11" t="s">
        <v>20</v>
      </c>
      <c r="B7" s="11" t="s">
        <v>2310</v>
      </c>
      <c r="C7" s="11" t="s">
        <v>2648</v>
      </c>
      <c r="D7" s="11" t="s">
        <v>3455</v>
      </c>
      <c r="E7" s="334" t="s">
        <v>3456</v>
      </c>
      <c r="F7" s="13">
        <v>48.0</v>
      </c>
      <c r="G7" s="13">
        <v>60.0</v>
      </c>
      <c r="H7" s="11"/>
      <c r="I7" s="11"/>
      <c r="J7" s="11"/>
      <c r="K7" s="11"/>
      <c r="L7" s="11"/>
    </row>
    <row r="8">
      <c r="A8" s="11" t="s">
        <v>20</v>
      </c>
      <c r="B8" s="11" t="s">
        <v>2310</v>
      </c>
      <c r="C8" s="11" t="s">
        <v>2648</v>
      </c>
      <c r="D8" s="11" t="s">
        <v>3455</v>
      </c>
      <c r="E8" s="11" t="s">
        <v>3476</v>
      </c>
      <c r="F8" s="13">
        <v>48.0</v>
      </c>
      <c r="G8" s="13">
        <v>60.0</v>
      </c>
      <c r="H8" s="11"/>
      <c r="I8" s="11"/>
      <c r="J8" s="11"/>
      <c r="K8" s="11"/>
      <c r="L8" s="11"/>
    </row>
    <row r="9">
      <c r="A9" s="11" t="s">
        <v>20</v>
      </c>
      <c r="B9" s="11" t="s">
        <v>2310</v>
      </c>
      <c r="C9" s="347" t="s">
        <v>3443</v>
      </c>
      <c r="D9" s="11" t="s">
        <v>3444</v>
      </c>
      <c r="E9" s="11" t="s">
        <v>3477</v>
      </c>
      <c r="F9" s="11"/>
      <c r="G9" s="11"/>
      <c r="H9" s="11"/>
      <c r="I9" s="11"/>
      <c r="J9" s="11"/>
      <c r="K9" s="11"/>
      <c r="L9" s="11"/>
    </row>
    <row r="10">
      <c r="A10" s="11" t="s">
        <v>20</v>
      </c>
      <c r="B10" s="11" t="s">
        <v>2310</v>
      </c>
      <c r="C10" s="347" t="s">
        <v>3443</v>
      </c>
      <c r="D10" s="11" t="s">
        <v>3444</v>
      </c>
      <c r="E10" s="11" t="s">
        <v>3478</v>
      </c>
      <c r="F10" s="11"/>
      <c r="G10" s="11"/>
      <c r="H10" s="11"/>
      <c r="I10" s="11"/>
      <c r="J10" s="11"/>
      <c r="K10" s="11"/>
      <c r="L10" s="11"/>
    </row>
    <row r="11">
      <c r="A11" s="11" t="s">
        <v>20</v>
      </c>
      <c r="B11" s="11" t="s">
        <v>2310</v>
      </c>
      <c r="C11" s="347" t="s">
        <v>3443</v>
      </c>
      <c r="D11" s="11" t="s">
        <v>3444</v>
      </c>
      <c r="E11" s="11" t="s">
        <v>3479</v>
      </c>
      <c r="F11" s="11"/>
      <c r="G11" s="11"/>
      <c r="H11" s="11"/>
      <c r="I11" s="11"/>
      <c r="J11" s="11"/>
      <c r="K11" s="11"/>
      <c r="L11" s="11"/>
    </row>
    <row r="12">
      <c r="A12" s="11" t="s">
        <v>20</v>
      </c>
      <c r="B12" s="11" t="s">
        <v>2310</v>
      </c>
      <c r="C12" s="347" t="s">
        <v>3443</v>
      </c>
      <c r="D12" s="11" t="s">
        <v>3444</v>
      </c>
      <c r="E12" s="11" t="s">
        <v>3480</v>
      </c>
      <c r="F12" s="11"/>
      <c r="G12" s="11"/>
      <c r="H12" s="11"/>
      <c r="I12" s="11"/>
      <c r="J12" s="11"/>
      <c r="K12" s="11"/>
      <c r="L12" s="11"/>
    </row>
    <row r="13">
      <c r="A13" s="11" t="s">
        <v>20</v>
      </c>
      <c r="B13" s="11" t="s">
        <v>2310</v>
      </c>
      <c r="C13" s="347" t="s">
        <v>3443</v>
      </c>
      <c r="D13" s="11" t="s">
        <v>3444</v>
      </c>
      <c r="E13" s="12" t="s">
        <v>3481</v>
      </c>
      <c r="F13" s="11"/>
      <c r="G13" s="11"/>
      <c r="H13" s="11"/>
      <c r="I13" s="11"/>
      <c r="J13" s="11"/>
      <c r="K13" s="11"/>
      <c r="L13" s="11"/>
    </row>
    <row r="14">
      <c r="A14" s="11" t="s">
        <v>20</v>
      </c>
      <c r="B14" s="11" t="s">
        <v>2310</v>
      </c>
      <c r="C14" s="347" t="s">
        <v>3443</v>
      </c>
      <c r="D14" s="11" t="s">
        <v>3444</v>
      </c>
      <c r="E14" s="11" t="s">
        <v>3482</v>
      </c>
      <c r="F14" s="11"/>
      <c r="G14" s="11"/>
      <c r="H14" s="11"/>
      <c r="I14" s="11"/>
      <c r="J14" s="11"/>
      <c r="K14" s="11"/>
      <c r="L14" s="11"/>
    </row>
    <row r="15">
      <c r="A15" s="11" t="s">
        <v>20</v>
      </c>
      <c r="B15" s="11" t="s">
        <v>2310</v>
      </c>
      <c r="C15" s="347" t="s">
        <v>3443</v>
      </c>
      <c r="D15" s="11" t="s">
        <v>3483</v>
      </c>
      <c r="E15" s="11" t="s">
        <v>3484</v>
      </c>
      <c r="F15" s="11"/>
      <c r="G15" s="11"/>
      <c r="H15" s="11"/>
      <c r="I15" s="11"/>
      <c r="J15" s="11"/>
      <c r="K15" s="11"/>
      <c r="L15" s="11"/>
    </row>
    <row r="16">
      <c r="A16" s="11" t="s">
        <v>20</v>
      </c>
      <c r="B16" s="11" t="s">
        <v>2310</v>
      </c>
      <c r="C16" s="347" t="s">
        <v>3443</v>
      </c>
      <c r="D16" s="11" t="s">
        <v>3483</v>
      </c>
      <c r="E16" s="338" t="s">
        <v>3485</v>
      </c>
      <c r="F16" s="11"/>
      <c r="G16" s="11"/>
      <c r="H16" s="11"/>
      <c r="I16" s="11"/>
      <c r="J16" s="11"/>
      <c r="K16" s="11"/>
      <c r="L16" s="11"/>
    </row>
    <row r="17">
      <c r="A17" s="11" t="s">
        <v>20</v>
      </c>
      <c r="B17" s="11" t="s">
        <v>2310</v>
      </c>
      <c r="C17" s="11" t="s">
        <v>2640</v>
      </c>
      <c r="D17" s="11" t="s">
        <v>3486</v>
      </c>
      <c r="E17" s="11" t="s">
        <v>3487</v>
      </c>
      <c r="F17" s="11"/>
      <c r="G17" s="11"/>
      <c r="H17" s="11"/>
      <c r="I17" s="11"/>
      <c r="J17" s="11"/>
      <c r="K17" s="11"/>
      <c r="L17" s="11"/>
    </row>
    <row r="18">
      <c r="A18" s="11" t="s">
        <v>20</v>
      </c>
      <c r="B18" s="11" t="s">
        <v>2310</v>
      </c>
      <c r="C18" s="11" t="s">
        <v>2640</v>
      </c>
      <c r="D18" s="11" t="s">
        <v>3486</v>
      </c>
      <c r="E18" s="11" t="s">
        <v>3488</v>
      </c>
      <c r="F18" s="11"/>
      <c r="G18" s="11"/>
      <c r="H18" s="11"/>
      <c r="I18" s="11"/>
      <c r="J18" s="11"/>
      <c r="K18" s="11"/>
      <c r="L18" s="11"/>
    </row>
    <row r="19">
      <c r="A19" s="11" t="s">
        <v>20</v>
      </c>
      <c r="B19" s="11" t="s">
        <v>2310</v>
      </c>
      <c r="C19" s="11" t="s">
        <v>2640</v>
      </c>
      <c r="D19" s="11" t="s">
        <v>3486</v>
      </c>
      <c r="E19" s="12" t="s">
        <v>3489</v>
      </c>
      <c r="F19" s="11"/>
      <c r="G19" s="11"/>
      <c r="H19" s="11"/>
      <c r="I19" s="11"/>
      <c r="J19" s="11"/>
      <c r="K19" s="11"/>
      <c r="L19" s="11"/>
    </row>
    <row r="20">
      <c r="A20" s="11" t="s">
        <v>20</v>
      </c>
      <c r="B20" s="11" t="s">
        <v>2310</v>
      </c>
      <c r="C20" s="11" t="s">
        <v>2640</v>
      </c>
      <c r="D20" s="11" t="s">
        <v>3432</v>
      </c>
      <c r="E20" s="11" t="s">
        <v>3490</v>
      </c>
      <c r="F20" s="4">
        <v>24.0</v>
      </c>
      <c r="G20" s="4">
        <v>60.0</v>
      </c>
      <c r="H20" s="11"/>
      <c r="I20" s="11"/>
      <c r="J20" s="11"/>
      <c r="K20" s="11"/>
      <c r="L20" s="11"/>
    </row>
    <row r="21">
      <c r="A21" s="11" t="s">
        <v>20</v>
      </c>
      <c r="B21" s="11" t="s">
        <v>2310</v>
      </c>
      <c r="C21" s="11" t="s">
        <v>2640</v>
      </c>
      <c r="D21" s="11" t="s">
        <v>3432</v>
      </c>
      <c r="E21" s="11" t="s">
        <v>3491</v>
      </c>
      <c r="F21" s="4">
        <v>36.0</v>
      </c>
      <c r="G21" s="4">
        <v>60.0</v>
      </c>
      <c r="H21" s="11"/>
      <c r="I21" s="11"/>
      <c r="J21" s="11"/>
      <c r="K21" s="11"/>
      <c r="L21" s="11"/>
    </row>
    <row r="22">
      <c r="A22" s="11" t="s">
        <v>20</v>
      </c>
      <c r="B22" s="11" t="s">
        <v>2310</v>
      </c>
      <c r="C22" s="11" t="s">
        <v>2640</v>
      </c>
      <c r="D22" s="11" t="s">
        <v>3432</v>
      </c>
      <c r="E22" s="11" t="s">
        <v>3492</v>
      </c>
      <c r="F22" s="4">
        <v>24.0</v>
      </c>
      <c r="G22" s="4">
        <v>48.0</v>
      </c>
      <c r="H22" s="11"/>
      <c r="I22" s="11"/>
      <c r="J22" s="11"/>
      <c r="K22" s="11"/>
      <c r="L22" s="11"/>
    </row>
    <row r="23">
      <c r="A23" s="11" t="s">
        <v>20</v>
      </c>
      <c r="B23" s="11" t="s">
        <v>2310</v>
      </c>
      <c r="C23" s="11" t="s">
        <v>2640</v>
      </c>
      <c r="D23" s="11" t="s">
        <v>3432</v>
      </c>
      <c r="E23" s="11" t="s">
        <v>3493</v>
      </c>
      <c r="F23" s="4">
        <v>36.0</v>
      </c>
      <c r="G23" s="4">
        <v>60.0</v>
      </c>
      <c r="H23" s="11"/>
      <c r="I23" s="11"/>
      <c r="J23" s="11"/>
      <c r="K23" s="11"/>
      <c r="L23" s="11"/>
    </row>
    <row r="24">
      <c r="A24" s="11" t="s">
        <v>20</v>
      </c>
      <c r="B24" s="11" t="s">
        <v>2310</v>
      </c>
      <c r="C24" s="11" t="s">
        <v>2640</v>
      </c>
      <c r="D24" s="11" t="s">
        <v>3432</v>
      </c>
      <c r="E24" s="11" t="s">
        <v>3494</v>
      </c>
      <c r="F24" s="4">
        <v>48.0</v>
      </c>
      <c r="G24" s="4">
        <v>72.0</v>
      </c>
      <c r="H24" s="11"/>
      <c r="I24" s="11"/>
      <c r="J24" s="11"/>
      <c r="K24" s="11"/>
      <c r="L24" s="11"/>
    </row>
    <row r="25">
      <c r="A25" s="11" t="s">
        <v>20</v>
      </c>
      <c r="B25" s="11" t="s">
        <v>2310</v>
      </c>
      <c r="C25" s="11" t="s">
        <v>2640</v>
      </c>
      <c r="D25" s="11" t="s">
        <v>3432</v>
      </c>
      <c r="E25" s="11" t="s">
        <v>3468</v>
      </c>
      <c r="F25" s="4">
        <v>48.0</v>
      </c>
      <c r="G25" s="4">
        <v>72.0</v>
      </c>
      <c r="H25" s="11"/>
      <c r="I25" s="11"/>
      <c r="J25" s="11"/>
      <c r="K25" s="11"/>
      <c r="L25" s="11"/>
    </row>
    <row r="26">
      <c r="A26" s="11" t="s">
        <v>20</v>
      </c>
      <c r="B26" s="11" t="s">
        <v>2310</v>
      </c>
      <c r="C26" s="11" t="s">
        <v>2640</v>
      </c>
      <c r="D26" s="4" t="s">
        <v>3432</v>
      </c>
      <c r="E26" s="4" t="s">
        <v>3495</v>
      </c>
      <c r="F26" s="11"/>
      <c r="G26" s="11"/>
      <c r="H26" s="11"/>
      <c r="I26" s="11"/>
      <c r="J26" s="11"/>
      <c r="K26" s="11"/>
      <c r="L26" s="11"/>
    </row>
    <row r="27">
      <c r="A27" s="11" t="s">
        <v>20</v>
      </c>
      <c r="B27" s="11" t="s">
        <v>2310</v>
      </c>
      <c r="C27" s="11" t="s">
        <v>2640</v>
      </c>
      <c r="D27" s="4" t="s">
        <v>3496</v>
      </c>
      <c r="E27" s="4" t="s">
        <v>3497</v>
      </c>
      <c r="F27" s="11"/>
      <c r="G27" s="11"/>
      <c r="H27" s="11"/>
      <c r="I27" s="11"/>
      <c r="J27" s="11"/>
      <c r="K27" s="11"/>
      <c r="L27" s="11"/>
    </row>
    <row r="28">
      <c r="A28" s="11" t="s">
        <v>20</v>
      </c>
      <c r="B28" s="11" t="s">
        <v>2310</v>
      </c>
      <c r="C28" s="11" t="s">
        <v>2640</v>
      </c>
      <c r="D28" s="11" t="s">
        <v>3498</v>
      </c>
      <c r="E28" s="11" t="s">
        <v>3499</v>
      </c>
      <c r="F28" s="11"/>
      <c r="G28" s="11"/>
      <c r="H28" s="11"/>
      <c r="I28" s="11"/>
      <c r="J28" s="11"/>
      <c r="K28" s="11"/>
      <c r="L28" s="11"/>
    </row>
    <row r="29">
      <c r="A29" s="11" t="s">
        <v>20</v>
      </c>
      <c r="B29" s="11" t="s">
        <v>2310</v>
      </c>
      <c r="C29" s="11" t="s">
        <v>2640</v>
      </c>
      <c r="D29" s="4" t="s">
        <v>3432</v>
      </c>
      <c r="E29" s="12" t="s">
        <v>3500</v>
      </c>
      <c r="F29" s="11"/>
      <c r="G29" s="11"/>
      <c r="H29" s="11"/>
      <c r="I29" s="11"/>
      <c r="J29" s="11"/>
      <c r="K29" s="11"/>
      <c r="L29" s="11"/>
    </row>
    <row r="30">
      <c r="A30" s="11" t="s">
        <v>20</v>
      </c>
      <c r="B30" s="11"/>
      <c r="C30" s="11" t="s">
        <v>2640</v>
      </c>
      <c r="D30" s="11" t="s">
        <v>3498</v>
      </c>
      <c r="E30" s="12" t="s">
        <v>3501</v>
      </c>
      <c r="F30" s="11"/>
      <c r="G30" s="11"/>
      <c r="H30" s="11"/>
      <c r="I30" s="11"/>
      <c r="J30" s="11"/>
      <c r="K30" s="11"/>
      <c r="L30" s="11"/>
    </row>
    <row r="31">
      <c r="A31" s="11" t="s">
        <v>20</v>
      </c>
      <c r="B31" s="11" t="s">
        <v>2310</v>
      </c>
      <c r="C31" s="11" t="s">
        <v>2640</v>
      </c>
      <c r="D31" s="11" t="s">
        <v>3498</v>
      </c>
      <c r="E31" s="11" t="s">
        <v>3502</v>
      </c>
      <c r="F31" s="11"/>
      <c r="G31" s="11"/>
      <c r="H31" s="11"/>
      <c r="I31" s="11"/>
      <c r="J31" s="11"/>
      <c r="K31" s="11"/>
      <c r="L31" s="11"/>
    </row>
    <row r="32">
      <c r="A32" s="11" t="s">
        <v>20</v>
      </c>
      <c r="B32" s="11" t="s">
        <v>2310</v>
      </c>
      <c r="C32" s="11" t="s">
        <v>2640</v>
      </c>
      <c r="D32" s="11" t="s">
        <v>3498</v>
      </c>
      <c r="E32" s="332" t="s">
        <v>3503</v>
      </c>
      <c r="F32" s="11"/>
      <c r="G32" s="11"/>
      <c r="H32" s="11"/>
      <c r="I32" s="11"/>
      <c r="J32" s="11"/>
      <c r="K32" s="11"/>
      <c r="L32" s="11"/>
    </row>
    <row r="33">
      <c r="A33" s="11" t="s">
        <v>20</v>
      </c>
      <c r="B33" s="11" t="s">
        <v>2310</v>
      </c>
      <c r="C33" s="11" t="s">
        <v>2640</v>
      </c>
      <c r="D33" s="11" t="s">
        <v>3498</v>
      </c>
      <c r="E33" s="11" t="s">
        <v>3504</v>
      </c>
      <c r="F33" s="11"/>
      <c r="G33" s="11"/>
      <c r="H33" s="11"/>
      <c r="I33" s="11"/>
      <c r="J33" s="11"/>
      <c r="K33" s="11"/>
      <c r="L33" s="11"/>
    </row>
    <row r="34">
      <c r="A34" s="11" t="s">
        <v>20</v>
      </c>
      <c r="B34" s="11" t="s">
        <v>2310</v>
      </c>
      <c r="C34" s="11" t="s">
        <v>3505</v>
      </c>
      <c r="D34" s="11" t="s">
        <v>2473</v>
      </c>
      <c r="E34" s="338" t="s">
        <v>3506</v>
      </c>
      <c r="F34" s="11"/>
      <c r="G34" s="11"/>
      <c r="H34" s="11"/>
      <c r="I34" s="11"/>
      <c r="J34" s="11"/>
      <c r="K34" s="11"/>
      <c r="L34" s="11"/>
    </row>
    <row r="35">
      <c r="A35" s="11" t="s">
        <v>20</v>
      </c>
      <c r="B35" s="11" t="s">
        <v>2310</v>
      </c>
      <c r="C35" s="11" t="s">
        <v>3505</v>
      </c>
      <c r="D35" s="11" t="s">
        <v>2473</v>
      </c>
      <c r="E35" s="348" t="s">
        <v>3507</v>
      </c>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0"/>
  </cols>
  <sheetData>
    <row r="1"/>
    <row r="2"/>
    <row r="3"/>
    <row r="4"/>
    <row r="5"/>
    <row r="6"/>
    <row r="7"/>
    <row r="8"/>
    <row r="9"/>
    <row r="10"/>
    <row r="11"/>
    <row r="12"/>
    <row r="13"/>
    <row r="14"/>
    <row r="15"/>
    <row r="16"/>
    <row r="17"/>
    <row r="18"/>
    <row r="19"/>
    <row r="20"/>
    <row r="21"/>
    <row r="22"/>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3.13"/>
    <col customWidth="1" min="3" max="3" width="19.38"/>
    <col customWidth="1" min="4" max="4" width="18.63"/>
    <col customWidth="1" min="5" max="5" width="47.63"/>
    <col customWidth="1" min="6" max="6" width="8.63"/>
    <col customWidth="1" min="7" max="7" width="6.88"/>
    <col customWidth="1" min="8" max="8" width="3.63"/>
    <col customWidth="1" min="9" max="9" width="34.25"/>
    <col customWidth="1" min="10" max="10" width="29.5"/>
    <col customWidth="1" min="12" max="12" width="24.38"/>
    <col customWidth="1" min="13" max="13" width="29.25"/>
  </cols>
  <sheetData>
    <row r="1">
      <c r="A1" s="349" t="s">
        <v>2744</v>
      </c>
      <c r="B1" s="350" t="s">
        <v>2</v>
      </c>
      <c r="C1" s="349" t="s">
        <v>3</v>
      </c>
      <c r="D1" s="350" t="s">
        <v>4</v>
      </c>
      <c r="E1" s="349" t="s">
        <v>3510</v>
      </c>
      <c r="F1" s="351" t="s">
        <v>3511</v>
      </c>
      <c r="G1" s="349" t="s">
        <v>3512</v>
      </c>
      <c r="H1" s="352"/>
      <c r="I1" s="353"/>
      <c r="J1" s="354" t="s">
        <v>3513</v>
      </c>
      <c r="L1" s="352"/>
      <c r="M1" s="355" t="s">
        <v>3514</v>
      </c>
      <c r="N1" s="352"/>
      <c r="O1" s="352"/>
      <c r="P1" s="352"/>
      <c r="Q1" s="352"/>
      <c r="R1" s="352"/>
      <c r="S1" s="352"/>
      <c r="T1" s="352"/>
      <c r="U1" s="352"/>
      <c r="V1" s="352"/>
      <c r="W1" s="352"/>
      <c r="X1" s="352"/>
      <c r="Y1" s="352"/>
      <c r="Z1" s="352"/>
      <c r="AA1" s="352"/>
    </row>
    <row r="2">
      <c r="A2" s="47" t="s">
        <v>943</v>
      </c>
      <c r="B2" s="48" t="s">
        <v>944</v>
      </c>
      <c r="C2" s="49" t="s">
        <v>945</v>
      </c>
      <c r="D2" s="50" t="s">
        <v>844</v>
      </c>
      <c r="E2" s="5" t="s">
        <v>946</v>
      </c>
      <c r="F2" s="51">
        <v>8.0</v>
      </c>
      <c r="G2" s="52">
        <v>18.0</v>
      </c>
      <c r="H2" s="356"/>
      <c r="I2" s="357"/>
      <c r="J2" s="5"/>
      <c r="L2" s="356"/>
      <c r="M2" s="357" t="s">
        <v>3515</v>
      </c>
      <c r="N2" s="356"/>
      <c r="O2" s="356"/>
      <c r="P2" s="356"/>
      <c r="Q2" s="356"/>
      <c r="R2" s="356"/>
      <c r="S2" s="356"/>
      <c r="T2" s="356"/>
      <c r="U2" s="356"/>
      <c r="V2" s="356"/>
      <c r="W2" s="356"/>
      <c r="X2" s="356"/>
      <c r="Y2" s="356"/>
      <c r="Z2" s="356"/>
      <c r="AA2" s="356"/>
    </row>
    <row r="3">
      <c r="A3" s="47" t="s">
        <v>943</v>
      </c>
      <c r="B3" s="48" t="s">
        <v>944</v>
      </c>
      <c r="C3" s="49" t="s">
        <v>945</v>
      </c>
      <c r="D3" s="50" t="s">
        <v>844</v>
      </c>
      <c r="E3" s="5" t="s">
        <v>948</v>
      </c>
      <c r="F3" s="51">
        <v>18.0</v>
      </c>
      <c r="G3" s="52">
        <v>36.0</v>
      </c>
      <c r="H3" s="356"/>
      <c r="I3" s="357"/>
      <c r="J3" s="5"/>
      <c r="L3" s="356"/>
      <c r="M3" s="357"/>
      <c r="N3" s="356"/>
      <c r="O3" s="356"/>
      <c r="P3" s="356"/>
      <c r="Q3" s="356"/>
      <c r="R3" s="356"/>
      <c r="S3" s="356"/>
      <c r="T3" s="356"/>
      <c r="U3" s="356"/>
      <c r="V3" s="356"/>
      <c r="W3" s="356"/>
      <c r="X3" s="356"/>
      <c r="Y3" s="356"/>
      <c r="Z3" s="356"/>
      <c r="AA3" s="356"/>
    </row>
    <row r="4">
      <c r="A4" s="47" t="s">
        <v>943</v>
      </c>
      <c r="B4" s="48" t="s">
        <v>944</v>
      </c>
      <c r="C4" s="49" t="s">
        <v>945</v>
      </c>
      <c r="D4" s="50" t="s">
        <v>844</v>
      </c>
      <c r="E4" s="5" t="s">
        <v>950</v>
      </c>
      <c r="F4" s="51">
        <v>36.0</v>
      </c>
      <c r="G4" s="52">
        <v>48.0</v>
      </c>
      <c r="H4" s="356"/>
      <c r="I4" s="357"/>
      <c r="J4" s="5"/>
      <c r="L4" s="356"/>
      <c r="M4" s="357"/>
      <c r="N4" s="356"/>
      <c r="O4" s="356"/>
      <c r="P4" s="356"/>
      <c r="Q4" s="356"/>
      <c r="R4" s="356"/>
      <c r="S4" s="356"/>
      <c r="T4" s="356"/>
      <c r="U4" s="356"/>
      <c r="V4" s="356"/>
      <c r="W4" s="356"/>
      <c r="X4" s="356"/>
      <c r="Y4" s="356"/>
      <c r="Z4" s="356"/>
      <c r="AA4" s="356"/>
    </row>
    <row r="5">
      <c r="A5" s="47" t="s">
        <v>943</v>
      </c>
      <c r="B5" s="48" t="s">
        <v>944</v>
      </c>
      <c r="C5" s="49" t="s">
        <v>945</v>
      </c>
      <c r="D5" s="50" t="s">
        <v>844</v>
      </c>
      <c r="E5" s="5" t="s">
        <v>952</v>
      </c>
      <c r="F5" s="51">
        <v>48.0</v>
      </c>
      <c r="G5" s="52">
        <v>60.0</v>
      </c>
      <c r="H5" s="356"/>
      <c r="I5" s="357"/>
      <c r="J5" s="5"/>
      <c r="L5" s="356"/>
      <c r="M5" s="357"/>
      <c r="N5" s="356"/>
      <c r="O5" s="356"/>
      <c r="P5" s="356"/>
      <c r="Q5" s="356"/>
      <c r="R5" s="356"/>
      <c r="S5" s="356"/>
      <c r="T5" s="356"/>
      <c r="U5" s="356"/>
      <c r="V5" s="356"/>
      <c r="W5" s="356"/>
      <c r="X5" s="356"/>
      <c r="Y5" s="356"/>
      <c r="Z5" s="356"/>
      <c r="AA5" s="356"/>
    </row>
    <row r="6">
      <c r="A6" s="47" t="s">
        <v>943</v>
      </c>
      <c r="B6" s="48" t="s">
        <v>944</v>
      </c>
      <c r="C6" s="49" t="s">
        <v>945</v>
      </c>
      <c r="D6" s="50" t="s">
        <v>844</v>
      </c>
      <c r="E6" s="47" t="s">
        <v>954</v>
      </c>
      <c r="F6" s="51">
        <v>48.0</v>
      </c>
      <c r="G6" s="52">
        <v>60.0</v>
      </c>
      <c r="H6" s="356"/>
      <c r="I6" s="5"/>
      <c r="L6" s="356"/>
      <c r="M6" s="357"/>
      <c r="N6" s="356"/>
      <c r="O6" s="356"/>
      <c r="P6" s="356"/>
      <c r="Q6" s="356"/>
      <c r="R6" s="356"/>
      <c r="S6" s="356"/>
      <c r="T6" s="356"/>
      <c r="U6" s="356"/>
      <c r="V6" s="356"/>
      <c r="W6" s="356"/>
      <c r="X6" s="356"/>
      <c r="Y6" s="356"/>
      <c r="Z6" s="356"/>
      <c r="AA6" s="356"/>
    </row>
    <row r="7" ht="53.25" customHeight="1">
      <c r="A7" s="47" t="s">
        <v>943</v>
      </c>
      <c r="B7" s="48" t="s">
        <v>944</v>
      </c>
      <c r="C7" s="49" t="s">
        <v>945</v>
      </c>
      <c r="D7" s="50" t="s">
        <v>844</v>
      </c>
      <c r="E7" s="54" t="s">
        <v>956</v>
      </c>
      <c r="F7" s="51">
        <v>48.0</v>
      </c>
      <c r="G7" s="52">
        <v>60.0</v>
      </c>
      <c r="H7" s="356"/>
      <c r="I7" s="357"/>
      <c r="J7" s="357"/>
      <c r="L7" s="356"/>
      <c r="M7" s="357"/>
      <c r="N7" s="356"/>
      <c r="O7" s="356"/>
      <c r="P7" s="356"/>
      <c r="Q7" s="356"/>
      <c r="R7" s="356"/>
      <c r="S7" s="356"/>
      <c r="T7" s="356"/>
      <c r="U7" s="356"/>
      <c r="V7" s="356"/>
      <c r="W7" s="356"/>
      <c r="X7" s="356"/>
      <c r="Y7" s="356"/>
      <c r="Z7" s="356"/>
      <c r="AA7" s="356"/>
    </row>
    <row r="8">
      <c r="A8" s="47" t="s">
        <v>943</v>
      </c>
      <c r="B8" s="48" t="s">
        <v>944</v>
      </c>
      <c r="C8" s="47" t="s">
        <v>958</v>
      </c>
      <c r="D8" s="50" t="s">
        <v>844</v>
      </c>
      <c r="E8" s="5" t="s">
        <v>959</v>
      </c>
      <c r="F8" s="51">
        <v>12.0</v>
      </c>
      <c r="G8" s="52">
        <v>18.0</v>
      </c>
      <c r="H8" s="356"/>
      <c r="I8" s="357"/>
      <c r="J8" s="357"/>
      <c r="L8" s="356"/>
      <c r="M8" s="357"/>
      <c r="N8" s="356"/>
      <c r="O8" s="356"/>
      <c r="P8" s="356"/>
      <c r="Q8" s="356"/>
      <c r="R8" s="356"/>
      <c r="S8" s="356"/>
      <c r="T8" s="356"/>
      <c r="U8" s="356"/>
      <c r="V8" s="356"/>
      <c r="W8" s="356"/>
      <c r="X8" s="356"/>
      <c r="Y8" s="356"/>
      <c r="Z8" s="356"/>
      <c r="AA8" s="356"/>
    </row>
    <row r="9">
      <c r="A9" s="47" t="s">
        <v>943</v>
      </c>
      <c r="B9" s="48" t="s">
        <v>944</v>
      </c>
      <c r="C9" s="47" t="s">
        <v>958</v>
      </c>
      <c r="D9" s="50" t="s">
        <v>844</v>
      </c>
      <c r="E9" s="5" t="s">
        <v>961</v>
      </c>
      <c r="F9" s="51">
        <v>16.0</v>
      </c>
      <c r="G9" s="52">
        <v>36.0</v>
      </c>
      <c r="H9" s="356"/>
      <c r="I9" s="357"/>
      <c r="J9" s="357"/>
      <c r="L9" s="356"/>
      <c r="M9" s="357"/>
      <c r="N9" s="356"/>
      <c r="O9" s="356"/>
      <c r="P9" s="356"/>
      <c r="Q9" s="356"/>
      <c r="R9" s="356"/>
      <c r="S9" s="356"/>
      <c r="T9" s="356"/>
      <c r="U9" s="356"/>
      <c r="V9" s="356"/>
      <c r="W9" s="356"/>
      <c r="X9" s="356"/>
      <c r="Y9" s="356"/>
      <c r="Z9" s="356"/>
      <c r="AA9" s="356"/>
    </row>
    <row r="10">
      <c r="A10" s="47" t="s">
        <v>943</v>
      </c>
      <c r="B10" s="48" t="s">
        <v>944</v>
      </c>
      <c r="C10" s="47" t="s">
        <v>958</v>
      </c>
      <c r="D10" s="50" t="s">
        <v>963</v>
      </c>
      <c r="E10" s="54" t="s">
        <v>964</v>
      </c>
      <c r="F10" s="51">
        <v>16.0</v>
      </c>
      <c r="G10" s="52">
        <v>30.0</v>
      </c>
      <c r="H10" s="356"/>
      <c r="I10" s="357"/>
      <c r="J10" s="357"/>
      <c r="L10" s="356"/>
      <c r="M10" s="357"/>
      <c r="N10" s="356"/>
      <c r="O10" s="356"/>
      <c r="P10" s="356"/>
      <c r="Q10" s="356"/>
      <c r="R10" s="356"/>
      <c r="S10" s="356"/>
      <c r="T10" s="356"/>
      <c r="U10" s="356"/>
      <c r="V10" s="356"/>
      <c r="W10" s="356"/>
      <c r="X10" s="356"/>
      <c r="Y10" s="356"/>
      <c r="Z10" s="356"/>
      <c r="AA10" s="356"/>
    </row>
    <row r="11">
      <c r="A11" s="47" t="s">
        <v>943</v>
      </c>
      <c r="B11" s="48" t="s">
        <v>944</v>
      </c>
      <c r="C11" s="47" t="s">
        <v>958</v>
      </c>
      <c r="D11" s="50" t="s">
        <v>963</v>
      </c>
      <c r="E11" s="54" t="s">
        <v>966</v>
      </c>
      <c r="F11" s="51">
        <v>16.0</v>
      </c>
      <c r="G11" s="52">
        <v>36.0</v>
      </c>
      <c r="H11" s="356"/>
      <c r="I11" s="358"/>
      <c r="J11" s="357"/>
      <c r="L11" s="356"/>
      <c r="M11" s="357"/>
      <c r="N11" s="356"/>
      <c r="O11" s="356"/>
      <c r="P11" s="356"/>
      <c r="Q11" s="356"/>
      <c r="R11" s="356"/>
      <c r="S11" s="356"/>
      <c r="T11" s="356"/>
      <c r="U11" s="356"/>
      <c r="V11" s="356"/>
      <c r="W11" s="356"/>
      <c r="X11" s="356"/>
      <c r="Y11" s="356"/>
      <c r="Z11" s="356"/>
      <c r="AA11" s="356"/>
    </row>
    <row r="12">
      <c r="A12" s="47" t="s">
        <v>943</v>
      </c>
      <c r="B12" s="48" t="s">
        <v>944</v>
      </c>
      <c r="C12" s="47" t="s">
        <v>958</v>
      </c>
      <c r="D12" s="50" t="s">
        <v>963</v>
      </c>
      <c r="E12" s="54" t="s">
        <v>968</v>
      </c>
      <c r="F12" s="51">
        <v>36.0</v>
      </c>
      <c r="G12" s="52">
        <v>48.0</v>
      </c>
      <c r="H12" s="356"/>
      <c r="I12" s="359"/>
      <c r="J12" s="357"/>
      <c r="L12" s="356"/>
      <c r="M12" s="357"/>
      <c r="N12" s="356"/>
      <c r="O12" s="356"/>
      <c r="P12" s="356"/>
      <c r="Q12" s="356"/>
      <c r="R12" s="356"/>
      <c r="S12" s="356"/>
      <c r="T12" s="356"/>
      <c r="U12" s="356"/>
      <c r="V12" s="356"/>
      <c r="W12" s="356"/>
      <c r="X12" s="356"/>
      <c r="Y12" s="356"/>
      <c r="Z12" s="356"/>
      <c r="AA12" s="356"/>
    </row>
    <row r="13">
      <c r="A13" s="47" t="s">
        <v>943</v>
      </c>
      <c r="B13" s="48" t="s">
        <v>944</v>
      </c>
      <c r="C13" s="47" t="s">
        <v>958</v>
      </c>
      <c r="D13" s="50" t="s">
        <v>963</v>
      </c>
      <c r="E13" s="54" t="s">
        <v>970</v>
      </c>
      <c r="F13" s="51">
        <v>36.0</v>
      </c>
      <c r="G13" s="52">
        <v>48.0</v>
      </c>
      <c r="H13" s="356"/>
      <c r="I13" s="359"/>
      <c r="J13" s="357"/>
      <c r="L13" s="356"/>
      <c r="M13" s="357"/>
      <c r="N13" s="356"/>
      <c r="O13" s="356"/>
      <c r="P13" s="356"/>
      <c r="Q13" s="356"/>
      <c r="R13" s="356"/>
      <c r="S13" s="356"/>
      <c r="T13" s="356"/>
      <c r="U13" s="356"/>
      <c r="V13" s="356"/>
      <c r="W13" s="356"/>
      <c r="X13" s="356"/>
      <c r="Y13" s="356"/>
      <c r="Z13" s="356"/>
      <c r="AA13" s="356"/>
    </row>
    <row r="14">
      <c r="A14" s="47" t="s">
        <v>943</v>
      </c>
      <c r="B14" s="55" t="s">
        <v>944</v>
      </c>
      <c r="C14" s="47" t="s">
        <v>958</v>
      </c>
      <c r="D14" s="50" t="s">
        <v>963</v>
      </c>
      <c r="E14" s="54" t="s">
        <v>972</v>
      </c>
      <c r="F14" s="51">
        <v>48.0</v>
      </c>
      <c r="G14" s="52">
        <v>60.0</v>
      </c>
      <c r="H14" s="356"/>
      <c r="I14" s="358"/>
      <c r="J14" s="357"/>
      <c r="L14" s="356"/>
      <c r="M14" s="357"/>
      <c r="N14" s="356"/>
      <c r="O14" s="356"/>
      <c r="P14" s="356"/>
      <c r="Q14" s="356"/>
      <c r="R14" s="356"/>
      <c r="S14" s="356"/>
      <c r="T14" s="356"/>
      <c r="U14" s="356"/>
      <c r="V14" s="356"/>
      <c r="W14" s="356"/>
      <c r="X14" s="356"/>
      <c r="Y14" s="356"/>
      <c r="Z14" s="356"/>
      <c r="AA14" s="356"/>
    </row>
    <row r="15">
      <c r="A15" s="47" t="s">
        <v>943</v>
      </c>
      <c r="B15" s="55" t="s">
        <v>944</v>
      </c>
      <c r="C15" s="47" t="s">
        <v>974</v>
      </c>
      <c r="D15" s="50" t="s">
        <v>975</v>
      </c>
      <c r="E15" s="54" t="s">
        <v>976</v>
      </c>
      <c r="F15" s="51">
        <v>36.0</v>
      </c>
      <c r="G15" s="52">
        <v>48.0</v>
      </c>
      <c r="H15" s="356"/>
      <c r="I15" s="357"/>
      <c r="J15" s="81"/>
      <c r="L15" s="200"/>
      <c r="M15" s="200"/>
      <c r="N15" s="356"/>
      <c r="O15" s="356"/>
      <c r="P15" s="356"/>
      <c r="Q15" s="356"/>
      <c r="R15" s="356"/>
      <c r="S15" s="356"/>
      <c r="T15" s="356"/>
      <c r="U15" s="356"/>
      <c r="V15" s="356"/>
      <c r="W15" s="356"/>
      <c r="X15" s="356"/>
      <c r="Y15" s="356"/>
      <c r="Z15" s="356"/>
      <c r="AA15" s="356"/>
    </row>
    <row r="16">
      <c r="A16" s="47" t="s">
        <v>943</v>
      </c>
      <c r="B16" s="55" t="s">
        <v>944</v>
      </c>
      <c r="C16" s="47" t="s">
        <v>974</v>
      </c>
      <c r="D16" s="50" t="s">
        <v>975</v>
      </c>
      <c r="E16" s="54" t="s">
        <v>978</v>
      </c>
      <c r="F16" s="51">
        <v>36.0</v>
      </c>
      <c r="G16" s="52">
        <v>48.0</v>
      </c>
      <c r="H16" s="356"/>
      <c r="I16" s="357"/>
      <c r="J16" s="81"/>
      <c r="L16" s="200"/>
      <c r="M16" s="200"/>
      <c r="N16" s="356"/>
      <c r="O16" s="356"/>
      <c r="P16" s="356"/>
      <c r="Q16" s="356"/>
      <c r="R16" s="356"/>
      <c r="S16" s="356"/>
      <c r="T16" s="356"/>
      <c r="U16" s="356"/>
      <c r="V16" s="356"/>
      <c r="W16" s="356"/>
      <c r="X16" s="356"/>
      <c r="Y16" s="356"/>
      <c r="Z16" s="356"/>
      <c r="AA16" s="356"/>
    </row>
    <row r="17">
      <c r="A17" s="47" t="s">
        <v>943</v>
      </c>
      <c r="B17" s="55" t="s">
        <v>944</v>
      </c>
      <c r="C17" s="47" t="s">
        <v>974</v>
      </c>
      <c r="D17" s="50" t="s">
        <v>975</v>
      </c>
      <c r="E17" s="54" t="s">
        <v>980</v>
      </c>
      <c r="F17" s="51">
        <v>48.0</v>
      </c>
      <c r="G17" s="52">
        <v>60.0</v>
      </c>
      <c r="H17" s="356"/>
      <c r="I17" s="357"/>
      <c r="J17" s="81"/>
      <c r="L17" s="200"/>
      <c r="M17" s="200"/>
      <c r="N17" s="356"/>
      <c r="O17" s="356"/>
      <c r="P17" s="356"/>
      <c r="Q17" s="356"/>
      <c r="R17" s="356"/>
      <c r="S17" s="356"/>
      <c r="T17" s="356"/>
      <c r="U17" s="356"/>
      <c r="V17" s="356"/>
      <c r="W17" s="356"/>
      <c r="X17" s="356"/>
      <c r="Y17" s="356"/>
      <c r="Z17" s="356"/>
      <c r="AA17" s="356"/>
    </row>
    <row r="18">
      <c r="A18" s="47" t="s">
        <v>943</v>
      </c>
      <c r="B18" s="55" t="s">
        <v>944</v>
      </c>
      <c r="C18" s="47" t="s">
        <v>974</v>
      </c>
      <c r="D18" s="50" t="s">
        <v>975</v>
      </c>
      <c r="E18" s="54" t="s">
        <v>982</v>
      </c>
      <c r="F18" s="51">
        <v>36.0</v>
      </c>
      <c r="G18" s="52">
        <v>72.0</v>
      </c>
      <c r="H18" s="356"/>
      <c r="I18" s="358"/>
      <c r="J18" s="217"/>
      <c r="L18" s="41"/>
      <c r="M18" s="41"/>
      <c r="N18" s="356"/>
      <c r="O18" s="356"/>
      <c r="P18" s="356"/>
      <c r="Q18" s="356"/>
      <c r="R18" s="356"/>
      <c r="S18" s="356"/>
      <c r="T18" s="356"/>
      <c r="U18" s="356"/>
      <c r="V18" s="356"/>
      <c r="W18" s="356"/>
      <c r="X18" s="356"/>
      <c r="Y18" s="356"/>
      <c r="Z18" s="356"/>
      <c r="AA18" s="356"/>
    </row>
    <row r="19">
      <c r="A19" s="47" t="s">
        <v>943</v>
      </c>
      <c r="B19" s="55" t="s">
        <v>944</v>
      </c>
      <c r="C19" s="47" t="s">
        <v>974</v>
      </c>
      <c r="D19" s="50" t="s">
        <v>975</v>
      </c>
      <c r="E19" s="54" t="s">
        <v>984</v>
      </c>
      <c r="F19" s="51">
        <v>48.0</v>
      </c>
      <c r="G19" s="52">
        <v>72.0</v>
      </c>
      <c r="H19" s="52"/>
      <c r="I19" s="357"/>
      <c r="J19" s="360"/>
      <c r="L19" s="226"/>
      <c r="M19" s="41"/>
      <c r="N19" s="356"/>
      <c r="O19" s="356"/>
      <c r="P19" s="356"/>
      <c r="Q19" s="356"/>
      <c r="R19" s="356"/>
      <c r="S19" s="356"/>
      <c r="T19" s="356"/>
      <c r="U19" s="356"/>
      <c r="V19" s="356"/>
      <c r="W19" s="356"/>
      <c r="X19" s="356"/>
      <c r="Y19" s="356"/>
      <c r="Z19" s="356"/>
      <c r="AA19" s="356"/>
    </row>
    <row r="20">
      <c r="A20" s="47" t="s">
        <v>943</v>
      </c>
      <c r="B20" s="55" t="s">
        <v>944</v>
      </c>
      <c r="C20" s="47" t="s">
        <v>974</v>
      </c>
      <c r="D20" s="50" t="s">
        <v>986</v>
      </c>
      <c r="E20" s="54" t="s">
        <v>987</v>
      </c>
      <c r="F20" s="51">
        <v>16.0</v>
      </c>
      <c r="G20" s="52">
        <v>36.0</v>
      </c>
      <c r="H20" s="52"/>
      <c r="I20" s="357"/>
      <c r="J20" s="360"/>
      <c r="L20" s="226"/>
      <c r="M20" s="41"/>
      <c r="N20" s="356"/>
      <c r="O20" s="356"/>
      <c r="P20" s="356"/>
      <c r="Q20" s="356"/>
      <c r="R20" s="356"/>
      <c r="S20" s="356"/>
      <c r="T20" s="356"/>
      <c r="U20" s="356"/>
      <c r="V20" s="356"/>
      <c r="W20" s="356"/>
      <c r="X20" s="356"/>
      <c r="Y20" s="356"/>
      <c r="Z20" s="356"/>
      <c r="AA20" s="356"/>
    </row>
    <row r="21">
      <c r="A21" s="47" t="s">
        <v>943</v>
      </c>
      <c r="B21" s="55" t="s">
        <v>944</v>
      </c>
      <c r="C21" s="47" t="s">
        <v>974</v>
      </c>
      <c r="D21" s="50" t="s">
        <v>986</v>
      </c>
      <c r="E21" s="56" t="s">
        <v>989</v>
      </c>
      <c r="F21" s="51">
        <v>16.0</v>
      </c>
      <c r="G21" s="52">
        <v>36.0</v>
      </c>
      <c r="H21" s="356"/>
      <c r="I21" s="358"/>
      <c r="J21" s="5"/>
      <c r="L21" s="41" t="s">
        <v>3516</v>
      </c>
      <c r="M21" s="210"/>
      <c r="N21" s="356"/>
      <c r="O21" s="356"/>
      <c r="P21" s="356"/>
      <c r="Q21" s="356"/>
      <c r="R21" s="356"/>
      <c r="S21" s="356"/>
      <c r="T21" s="356"/>
      <c r="U21" s="356"/>
      <c r="V21" s="356"/>
      <c r="W21" s="356"/>
      <c r="X21" s="356"/>
      <c r="Y21" s="356"/>
      <c r="Z21" s="356"/>
      <c r="AA21" s="356"/>
    </row>
    <row r="22">
      <c r="A22" s="47" t="s">
        <v>943</v>
      </c>
      <c r="B22" s="55" t="s">
        <v>944</v>
      </c>
      <c r="C22" s="47" t="s">
        <v>974</v>
      </c>
      <c r="D22" s="50" t="s">
        <v>986</v>
      </c>
      <c r="E22" s="5" t="s">
        <v>991</v>
      </c>
      <c r="F22" s="51">
        <v>36.0</v>
      </c>
      <c r="G22" s="52">
        <v>48.0</v>
      </c>
      <c r="H22" s="356"/>
      <c r="I22" s="358"/>
      <c r="J22" s="218"/>
      <c r="L22" s="41"/>
      <c r="M22" s="218"/>
      <c r="N22" s="356"/>
      <c r="O22" s="356"/>
      <c r="P22" s="356"/>
      <c r="Q22" s="356"/>
      <c r="R22" s="356"/>
      <c r="S22" s="356"/>
      <c r="T22" s="356"/>
      <c r="U22" s="356"/>
      <c r="V22" s="356"/>
      <c r="W22" s="356"/>
      <c r="X22" s="356"/>
      <c r="Y22" s="356"/>
      <c r="Z22" s="356"/>
      <c r="AA22" s="356"/>
    </row>
    <row r="23">
      <c r="A23" s="47" t="s">
        <v>943</v>
      </c>
      <c r="B23" s="55" t="s">
        <v>944</v>
      </c>
      <c r="C23" s="47" t="s">
        <v>974</v>
      </c>
      <c r="D23" s="50" t="s">
        <v>986</v>
      </c>
      <c r="E23" s="5" t="s">
        <v>993</v>
      </c>
      <c r="F23" s="51">
        <v>18.0</v>
      </c>
      <c r="G23" s="52">
        <v>36.0</v>
      </c>
      <c r="H23" s="356"/>
      <c r="I23" s="358"/>
      <c r="J23" s="218"/>
      <c r="L23" s="41"/>
      <c r="M23" s="218" t="s">
        <v>3517</v>
      </c>
      <c r="N23" s="356"/>
      <c r="O23" s="356"/>
      <c r="P23" s="356"/>
      <c r="Q23" s="356"/>
      <c r="R23" s="356"/>
      <c r="S23" s="356"/>
      <c r="T23" s="356"/>
      <c r="U23" s="356"/>
      <c r="V23" s="356"/>
      <c r="W23" s="356"/>
      <c r="X23" s="356"/>
      <c r="Y23" s="356"/>
      <c r="Z23" s="356"/>
      <c r="AA23" s="356"/>
    </row>
    <row r="24">
      <c r="A24" s="47" t="s">
        <v>943</v>
      </c>
      <c r="B24" s="55" t="s">
        <v>944</v>
      </c>
      <c r="C24" s="47" t="s">
        <v>974</v>
      </c>
      <c r="D24" s="50" t="s">
        <v>986</v>
      </c>
      <c r="E24" s="54" t="s">
        <v>995</v>
      </c>
      <c r="F24" s="51">
        <v>36.0</v>
      </c>
      <c r="G24" s="52">
        <v>48.0</v>
      </c>
      <c r="H24" s="356"/>
      <c r="I24" s="358"/>
      <c r="J24" s="218"/>
      <c r="L24" s="41"/>
      <c r="M24" s="218"/>
      <c r="N24" s="356"/>
      <c r="O24" s="356"/>
      <c r="P24" s="356"/>
      <c r="Q24" s="356"/>
      <c r="R24" s="356"/>
      <c r="S24" s="356"/>
      <c r="T24" s="356"/>
      <c r="U24" s="356"/>
      <c r="V24" s="356"/>
      <c r="W24" s="356"/>
      <c r="X24" s="356"/>
      <c r="Y24" s="356"/>
      <c r="Z24" s="356"/>
      <c r="AA24" s="356"/>
    </row>
    <row r="25">
      <c r="A25" s="47" t="s">
        <v>943</v>
      </c>
      <c r="B25" s="55" t="s">
        <v>944</v>
      </c>
      <c r="C25" s="47" t="s">
        <v>974</v>
      </c>
      <c r="D25" s="50" t="s">
        <v>986</v>
      </c>
      <c r="E25" s="54" t="s">
        <v>997</v>
      </c>
      <c r="F25" s="51">
        <v>48.0</v>
      </c>
      <c r="G25" s="52">
        <v>60.0</v>
      </c>
      <c r="H25" s="356"/>
      <c r="I25" s="358"/>
      <c r="J25" s="5"/>
      <c r="L25" s="41"/>
      <c r="M25" s="210"/>
      <c r="N25" s="356"/>
      <c r="O25" s="356"/>
      <c r="P25" s="356"/>
      <c r="Q25" s="356"/>
      <c r="R25" s="356"/>
      <c r="S25" s="356"/>
      <c r="T25" s="356"/>
      <c r="U25" s="356"/>
      <c r="V25" s="356"/>
      <c r="W25" s="356"/>
      <c r="X25" s="356"/>
      <c r="Y25" s="356"/>
      <c r="Z25" s="356"/>
      <c r="AA25" s="356"/>
    </row>
    <row r="26">
      <c r="A26" s="47" t="s">
        <v>943</v>
      </c>
      <c r="B26" s="55" t="s">
        <v>944</v>
      </c>
      <c r="C26" s="47" t="s">
        <v>974</v>
      </c>
      <c r="D26" s="50" t="s">
        <v>986</v>
      </c>
      <c r="E26" s="54" t="s">
        <v>999</v>
      </c>
      <c r="F26" s="51">
        <v>48.0</v>
      </c>
      <c r="G26" s="52">
        <v>72.0</v>
      </c>
      <c r="H26" s="52"/>
      <c r="I26" s="357"/>
      <c r="J26" s="5"/>
      <c r="L26" s="41"/>
      <c r="M26" s="227"/>
      <c r="N26" s="356"/>
      <c r="O26" s="356"/>
      <c r="P26" s="356"/>
      <c r="Q26" s="356"/>
      <c r="R26" s="356"/>
      <c r="S26" s="356"/>
      <c r="T26" s="356"/>
      <c r="U26" s="356"/>
      <c r="V26" s="356"/>
      <c r="W26" s="356"/>
      <c r="X26" s="356"/>
      <c r="Y26" s="356"/>
      <c r="Z26" s="356"/>
      <c r="AA26" s="356"/>
    </row>
    <row r="27">
      <c r="A27" s="47" t="s">
        <v>943</v>
      </c>
      <c r="B27" s="48" t="s">
        <v>944</v>
      </c>
      <c r="C27" s="47" t="s">
        <v>1001</v>
      </c>
      <c r="D27" s="50" t="s">
        <v>1002</v>
      </c>
      <c r="E27" s="54" t="s">
        <v>1003</v>
      </c>
      <c r="F27" s="51">
        <v>24.0</v>
      </c>
      <c r="G27" s="52">
        <v>36.0</v>
      </c>
      <c r="H27" s="356"/>
      <c r="I27" s="67"/>
      <c r="J27" s="196"/>
      <c r="L27" s="210"/>
      <c r="M27" s="226"/>
      <c r="N27" s="356"/>
      <c r="O27" s="356"/>
      <c r="P27" s="356"/>
      <c r="Q27" s="356"/>
      <c r="R27" s="356"/>
      <c r="S27" s="356"/>
      <c r="T27" s="356"/>
      <c r="U27" s="356"/>
      <c r="V27" s="356"/>
      <c r="W27" s="356"/>
      <c r="X27" s="356"/>
      <c r="Y27" s="356"/>
      <c r="Z27" s="356"/>
      <c r="AA27" s="356"/>
    </row>
    <row r="28">
      <c r="A28" s="47" t="s">
        <v>943</v>
      </c>
      <c r="B28" s="48" t="s">
        <v>944</v>
      </c>
      <c r="C28" s="47" t="s">
        <v>1001</v>
      </c>
      <c r="D28" s="50" t="s">
        <v>1002</v>
      </c>
      <c r="E28" s="54" t="s">
        <v>1005</v>
      </c>
      <c r="F28" s="51">
        <v>36.0</v>
      </c>
      <c r="G28" s="52">
        <v>60.0</v>
      </c>
      <c r="H28" s="356"/>
      <c r="I28" s="358"/>
      <c r="J28" s="5"/>
      <c r="L28" s="213"/>
      <c r="M28" s="213"/>
      <c r="N28" s="356"/>
      <c r="O28" s="356"/>
      <c r="P28" s="356"/>
      <c r="Q28" s="356"/>
      <c r="R28" s="356"/>
      <c r="S28" s="356"/>
      <c r="T28" s="356"/>
      <c r="U28" s="356"/>
      <c r="V28" s="356"/>
      <c r="W28" s="356"/>
      <c r="X28" s="356"/>
      <c r="Y28" s="356"/>
      <c r="Z28" s="356"/>
      <c r="AA28" s="356"/>
    </row>
    <row r="29">
      <c r="A29" s="47" t="s">
        <v>943</v>
      </c>
      <c r="B29" s="48" t="s">
        <v>944</v>
      </c>
      <c r="C29" s="47" t="s">
        <v>1001</v>
      </c>
      <c r="D29" s="50" t="s">
        <v>1002</v>
      </c>
      <c r="E29" s="54" t="s">
        <v>1007</v>
      </c>
      <c r="F29" s="51">
        <v>48.0</v>
      </c>
      <c r="G29" s="52">
        <v>72.0</v>
      </c>
      <c r="H29" s="356"/>
      <c r="I29" s="357"/>
      <c r="J29" s="5"/>
      <c r="L29" s="213"/>
      <c r="M29" s="210"/>
      <c r="N29" s="356"/>
      <c r="O29" s="356"/>
      <c r="P29" s="356"/>
      <c r="Q29" s="356"/>
      <c r="R29" s="356"/>
      <c r="S29" s="356"/>
      <c r="T29" s="356"/>
      <c r="U29" s="356"/>
      <c r="V29" s="356"/>
      <c r="W29" s="356"/>
      <c r="X29" s="356"/>
      <c r="Y29" s="356"/>
      <c r="Z29" s="356"/>
      <c r="AA29" s="356"/>
    </row>
    <row r="30">
      <c r="A30" s="47" t="s">
        <v>943</v>
      </c>
      <c r="B30" s="48" t="s">
        <v>944</v>
      </c>
      <c r="C30" s="47" t="s">
        <v>1009</v>
      </c>
      <c r="D30" s="50" t="s">
        <v>1010</v>
      </c>
      <c r="E30" s="54" t="s">
        <v>1011</v>
      </c>
      <c r="F30" s="51">
        <v>8.0</v>
      </c>
      <c r="G30" s="52">
        <v>18.0</v>
      </c>
      <c r="H30" s="356"/>
      <c r="I30" s="357"/>
      <c r="J30" s="196"/>
      <c r="L30" s="210"/>
      <c r="M30" s="210"/>
      <c r="N30" s="356"/>
      <c r="O30" s="356"/>
      <c r="P30" s="356"/>
      <c r="Q30" s="356"/>
      <c r="R30" s="356"/>
      <c r="S30" s="356"/>
      <c r="T30" s="356"/>
      <c r="U30" s="356"/>
      <c r="V30" s="356"/>
      <c r="W30" s="356"/>
      <c r="X30" s="356"/>
      <c r="Y30" s="356"/>
      <c r="Z30" s="356"/>
      <c r="AA30" s="356"/>
    </row>
    <row r="31">
      <c r="A31" s="47" t="s">
        <v>943</v>
      </c>
      <c r="B31" s="48" t="s">
        <v>944</v>
      </c>
      <c r="C31" s="47" t="s">
        <v>1009</v>
      </c>
      <c r="D31" s="50" t="s">
        <v>1010</v>
      </c>
      <c r="E31" s="54" t="s">
        <v>1013</v>
      </c>
      <c r="F31" s="51">
        <v>20.0</v>
      </c>
      <c r="G31" s="52">
        <v>48.0</v>
      </c>
      <c r="H31" s="356"/>
      <c r="I31" s="357"/>
      <c r="J31" s="196"/>
      <c r="L31" s="210"/>
      <c r="M31" s="210"/>
      <c r="N31" s="356"/>
      <c r="O31" s="356"/>
      <c r="P31" s="356"/>
      <c r="Q31" s="356"/>
      <c r="R31" s="356"/>
      <c r="S31" s="356"/>
      <c r="T31" s="356"/>
      <c r="U31" s="356"/>
      <c r="V31" s="356"/>
      <c r="W31" s="356"/>
      <c r="X31" s="356"/>
      <c r="Y31" s="356"/>
      <c r="Z31" s="356"/>
      <c r="AA31" s="356"/>
    </row>
    <row r="32">
      <c r="A32" s="47" t="s">
        <v>943</v>
      </c>
      <c r="B32" s="48" t="s">
        <v>944</v>
      </c>
      <c r="C32" s="47" t="s">
        <v>1009</v>
      </c>
      <c r="D32" s="50" t="s">
        <v>1010</v>
      </c>
      <c r="E32" s="54" t="s">
        <v>1015</v>
      </c>
      <c r="F32" s="51">
        <v>12.0</v>
      </c>
      <c r="G32" s="52">
        <v>24.0</v>
      </c>
      <c r="H32" s="356"/>
      <c r="I32" s="357"/>
      <c r="J32" s="196"/>
      <c r="L32" s="210"/>
      <c r="M32" s="210"/>
      <c r="N32" s="356"/>
      <c r="O32" s="356"/>
      <c r="P32" s="356"/>
      <c r="Q32" s="356"/>
      <c r="R32" s="356"/>
      <c r="S32" s="356"/>
      <c r="T32" s="356"/>
      <c r="U32" s="356"/>
      <c r="V32" s="356"/>
      <c r="W32" s="356"/>
      <c r="X32" s="356"/>
      <c r="Y32" s="356"/>
      <c r="Z32" s="356"/>
      <c r="AA32" s="356"/>
    </row>
    <row r="33">
      <c r="A33" s="47" t="s">
        <v>943</v>
      </c>
      <c r="B33" s="48" t="s">
        <v>944</v>
      </c>
      <c r="C33" s="47" t="s">
        <v>1009</v>
      </c>
      <c r="D33" s="50" t="s">
        <v>1010</v>
      </c>
      <c r="E33" s="54" t="s">
        <v>1017</v>
      </c>
      <c r="F33" s="51">
        <v>24.0</v>
      </c>
      <c r="G33" s="52">
        <v>48.0</v>
      </c>
      <c r="H33" s="356"/>
      <c r="I33" s="357"/>
      <c r="J33" s="196"/>
      <c r="L33" s="210"/>
      <c r="M33" s="210"/>
      <c r="N33" s="356"/>
      <c r="O33" s="356"/>
      <c r="P33" s="356"/>
      <c r="Q33" s="356"/>
      <c r="R33" s="356"/>
      <c r="S33" s="356"/>
      <c r="T33" s="356"/>
      <c r="U33" s="356"/>
      <c r="V33" s="356"/>
      <c r="W33" s="356"/>
      <c r="X33" s="356"/>
      <c r="Y33" s="356"/>
      <c r="Z33" s="356"/>
      <c r="AA33" s="356"/>
    </row>
    <row r="34">
      <c r="A34" s="47" t="s">
        <v>943</v>
      </c>
      <c r="B34" s="48" t="s">
        <v>944</v>
      </c>
      <c r="C34" s="47" t="s">
        <v>1009</v>
      </c>
      <c r="D34" s="50" t="s">
        <v>1010</v>
      </c>
      <c r="E34" s="54" t="s">
        <v>1019</v>
      </c>
      <c r="F34" s="51">
        <v>48.0</v>
      </c>
      <c r="G34" s="52">
        <v>60.0</v>
      </c>
      <c r="H34" s="356"/>
      <c r="I34" s="357"/>
      <c r="J34" s="196"/>
      <c r="L34" s="210"/>
      <c r="M34" s="210"/>
      <c r="N34" s="356"/>
      <c r="O34" s="356"/>
      <c r="P34" s="356"/>
      <c r="Q34" s="356"/>
      <c r="R34" s="356"/>
      <c r="S34" s="356"/>
      <c r="T34" s="356"/>
      <c r="U34" s="356"/>
      <c r="V34" s="356"/>
      <c r="W34" s="356"/>
      <c r="X34" s="356"/>
      <c r="Y34" s="356"/>
      <c r="Z34" s="356"/>
      <c r="AA34" s="356"/>
    </row>
    <row r="35">
      <c r="A35" s="47" t="s">
        <v>943</v>
      </c>
      <c r="B35" s="48" t="s">
        <v>944</v>
      </c>
      <c r="C35" s="47" t="s">
        <v>1009</v>
      </c>
      <c r="D35" s="50" t="s">
        <v>1021</v>
      </c>
      <c r="E35" s="57" t="s">
        <v>1022</v>
      </c>
      <c r="F35" s="51">
        <v>36.0</v>
      </c>
      <c r="G35" s="52">
        <v>48.0</v>
      </c>
      <c r="H35" s="356"/>
      <c r="I35" s="357"/>
      <c r="J35" s="5"/>
      <c r="L35" s="210"/>
      <c r="N35" s="356"/>
      <c r="O35" s="356"/>
      <c r="P35" s="356"/>
      <c r="Q35" s="356"/>
      <c r="R35" s="356"/>
      <c r="S35" s="356"/>
      <c r="T35" s="356"/>
      <c r="U35" s="356"/>
      <c r="V35" s="356"/>
      <c r="W35" s="356"/>
      <c r="X35" s="356"/>
      <c r="Y35" s="356"/>
      <c r="Z35" s="356"/>
      <c r="AA35" s="356"/>
    </row>
    <row r="36">
      <c r="A36" s="47" t="s">
        <v>943</v>
      </c>
      <c r="B36" s="48" t="s">
        <v>944</v>
      </c>
      <c r="C36" s="47" t="s">
        <v>1009</v>
      </c>
      <c r="D36" s="50" t="s">
        <v>1021</v>
      </c>
      <c r="E36" s="57" t="s">
        <v>1024</v>
      </c>
      <c r="F36" s="51">
        <v>48.0</v>
      </c>
      <c r="G36" s="52">
        <v>72.0</v>
      </c>
      <c r="H36" s="356"/>
      <c r="I36" s="357"/>
      <c r="J36" s="5"/>
      <c r="L36" s="210"/>
      <c r="N36" s="356"/>
      <c r="O36" s="356"/>
      <c r="P36" s="356"/>
      <c r="Q36" s="356"/>
      <c r="R36" s="356"/>
      <c r="S36" s="356"/>
      <c r="T36" s="356"/>
      <c r="U36" s="356"/>
      <c r="V36" s="356"/>
      <c r="W36" s="356"/>
      <c r="X36" s="356"/>
      <c r="Y36" s="356"/>
      <c r="Z36" s="356"/>
      <c r="AA36" s="356"/>
    </row>
    <row r="37">
      <c r="A37" s="47" t="s">
        <v>943</v>
      </c>
      <c r="B37" s="48" t="s">
        <v>944</v>
      </c>
      <c r="C37" s="47" t="s">
        <v>1009</v>
      </c>
      <c r="D37" s="47" t="s">
        <v>1026</v>
      </c>
      <c r="E37" s="57" t="s">
        <v>1027</v>
      </c>
      <c r="F37" s="58">
        <v>36.0</v>
      </c>
      <c r="G37" s="52">
        <v>48.0</v>
      </c>
      <c r="H37" s="357"/>
      <c r="I37" s="357"/>
      <c r="J37" s="196"/>
      <c r="L37" s="210"/>
      <c r="N37" s="356"/>
      <c r="O37" s="356"/>
      <c r="P37" s="356"/>
      <c r="Q37" s="356"/>
      <c r="R37" s="356"/>
      <c r="S37" s="356"/>
      <c r="T37" s="356"/>
      <c r="U37" s="356"/>
      <c r="V37" s="356"/>
      <c r="W37" s="356"/>
      <c r="X37" s="356"/>
      <c r="Y37" s="356"/>
      <c r="Z37" s="356"/>
      <c r="AA37" s="356"/>
    </row>
    <row r="38">
      <c r="A38" s="47" t="s">
        <v>943</v>
      </c>
      <c r="B38" s="48" t="s">
        <v>944</v>
      </c>
      <c r="C38" s="47" t="s">
        <v>1009</v>
      </c>
      <c r="D38" s="47" t="s">
        <v>1026</v>
      </c>
      <c r="E38" s="57" t="s">
        <v>1029</v>
      </c>
      <c r="F38" s="58">
        <v>48.0</v>
      </c>
      <c r="G38" s="52">
        <v>72.0</v>
      </c>
      <c r="H38" s="357"/>
      <c r="I38" s="357"/>
      <c r="J38" s="196"/>
      <c r="L38" s="210"/>
      <c r="N38" s="356"/>
      <c r="O38" s="356"/>
      <c r="P38" s="356"/>
      <c r="Q38" s="356"/>
      <c r="R38" s="356"/>
      <c r="S38" s="356"/>
      <c r="T38" s="356"/>
      <c r="U38" s="356"/>
      <c r="V38" s="356"/>
      <c r="W38" s="356"/>
      <c r="X38" s="356"/>
      <c r="Y38" s="356"/>
      <c r="Z38" s="356"/>
      <c r="AA38" s="356"/>
    </row>
    <row r="39">
      <c r="A39" s="47" t="s">
        <v>943</v>
      </c>
      <c r="B39" s="48" t="s">
        <v>944</v>
      </c>
      <c r="C39" s="47" t="s">
        <v>1031</v>
      </c>
      <c r="D39" s="47" t="s">
        <v>1032</v>
      </c>
      <c r="E39" s="54" t="s">
        <v>1033</v>
      </c>
      <c r="F39" s="58">
        <v>36.0</v>
      </c>
      <c r="G39" s="52">
        <v>48.0</v>
      </c>
      <c r="H39" s="357"/>
      <c r="I39" s="357"/>
      <c r="J39" s="5"/>
      <c r="L39" s="210"/>
      <c r="N39" s="356"/>
      <c r="O39" s="356"/>
      <c r="P39" s="356"/>
      <c r="Q39" s="356"/>
      <c r="R39" s="356"/>
      <c r="S39" s="356"/>
      <c r="T39" s="356"/>
      <c r="U39" s="356"/>
      <c r="V39" s="356"/>
      <c r="W39" s="356"/>
      <c r="X39" s="356"/>
      <c r="Y39" s="356"/>
      <c r="Z39" s="356"/>
      <c r="AA39" s="356"/>
    </row>
    <row r="40">
      <c r="A40" s="47" t="s">
        <v>943</v>
      </c>
      <c r="B40" s="48" t="s">
        <v>944</v>
      </c>
      <c r="C40" s="47" t="s">
        <v>1031</v>
      </c>
      <c r="D40" s="47" t="s">
        <v>1032</v>
      </c>
      <c r="E40" s="54" t="s">
        <v>1035</v>
      </c>
      <c r="F40" s="58">
        <v>36.0</v>
      </c>
      <c r="G40" s="52">
        <v>54.0</v>
      </c>
      <c r="H40" s="357"/>
      <c r="I40" s="357"/>
      <c r="J40" s="5"/>
      <c r="L40" s="210"/>
      <c r="N40" s="356"/>
      <c r="O40" s="356"/>
      <c r="P40" s="356"/>
      <c r="Q40" s="356"/>
      <c r="R40" s="356"/>
      <c r="S40" s="356"/>
      <c r="T40" s="356"/>
      <c r="U40" s="356"/>
      <c r="V40" s="356"/>
      <c r="W40" s="356"/>
      <c r="X40" s="356"/>
      <c r="Y40" s="356"/>
      <c r="Z40" s="356"/>
      <c r="AA40" s="356"/>
    </row>
    <row r="41">
      <c r="A41" s="47" t="s">
        <v>943</v>
      </c>
      <c r="B41" s="48" t="s">
        <v>944</v>
      </c>
      <c r="C41" s="47" t="s">
        <v>1031</v>
      </c>
      <c r="D41" s="47" t="s">
        <v>1032</v>
      </c>
      <c r="E41" s="54" t="s">
        <v>1037</v>
      </c>
      <c r="F41" s="58">
        <v>48.0</v>
      </c>
      <c r="G41" s="52">
        <v>72.0</v>
      </c>
      <c r="H41" s="357"/>
      <c r="I41" s="357"/>
      <c r="J41" s="5"/>
      <c r="L41" s="210"/>
      <c r="N41" s="356"/>
      <c r="O41" s="356"/>
      <c r="P41" s="356"/>
      <c r="Q41" s="356"/>
      <c r="R41" s="356"/>
      <c r="S41" s="356"/>
      <c r="T41" s="356"/>
      <c r="U41" s="356"/>
      <c r="V41" s="356"/>
      <c r="W41" s="356"/>
      <c r="X41" s="356"/>
      <c r="Y41" s="356"/>
      <c r="Z41" s="356"/>
      <c r="AA41" s="356"/>
    </row>
    <row r="42">
      <c r="A42" s="47" t="s">
        <v>943</v>
      </c>
      <c r="B42" s="48" t="s">
        <v>944</v>
      </c>
      <c r="C42" s="47" t="s">
        <v>1031</v>
      </c>
      <c r="D42" s="47" t="s">
        <v>1032</v>
      </c>
      <c r="E42" s="54" t="s">
        <v>1039</v>
      </c>
      <c r="F42" s="58">
        <v>48.0</v>
      </c>
      <c r="G42" s="52">
        <v>72.0</v>
      </c>
      <c r="H42" s="357"/>
      <c r="I42" s="357"/>
      <c r="J42" s="5"/>
      <c r="L42" s="210"/>
      <c r="N42" s="356"/>
      <c r="O42" s="356"/>
      <c r="P42" s="356"/>
      <c r="Q42" s="356"/>
      <c r="R42" s="356"/>
      <c r="S42" s="356"/>
      <c r="T42" s="356"/>
      <c r="U42" s="356"/>
      <c r="V42" s="356"/>
      <c r="W42" s="356"/>
      <c r="X42" s="356"/>
      <c r="Y42" s="356"/>
      <c r="Z42" s="356"/>
      <c r="AA42" s="356"/>
    </row>
    <row r="43">
      <c r="A43" s="47" t="s">
        <v>943</v>
      </c>
      <c r="B43" s="48" t="s">
        <v>944</v>
      </c>
      <c r="C43" s="47" t="s">
        <v>1031</v>
      </c>
      <c r="D43" s="47" t="s">
        <v>1032</v>
      </c>
      <c r="E43" s="54" t="s">
        <v>1041</v>
      </c>
      <c r="F43" s="58">
        <v>54.0</v>
      </c>
      <c r="G43" s="52">
        <v>72.0</v>
      </c>
      <c r="H43" s="357"/>
      <c r="I43" s="357"/>
      <c r="J43" s="5"/>
      <c r="L43" s="210"/>
      <c r="N43" s="356"/>
      <c r="O43" s="356"/>
      <c r="P43" s="356"/>
      <c r="Q43" s="356"/>
      <c r="R43" s="356"/>
      <c r="S43" s="356"/>
      <c r="T43" s="356"/>
      <c r="U43" s="356"/>
      <c r="V43" s="356"/>
      <c r="W43" s="356"/>
      <c r="X43" s="356"/>
      <c r="Y43" s="356"/>
      <c r="Z43" s="356"/>
      <c r="AA43" s="356"/>
    </row>
    <row r="44">
      <c r="A44" s="47" t="s">
        <v>943</v>
      </c>
      <c r="B44" s="48" t="s">
        <v>944</v>
      </c>
      <c r="C44" s="47" t="s">
        <v>1031</v>
      </c>
      <c r="D44" s="47" t="s">
        <v>1026</v>
      </c>
      <c r="E44" s="54" t="s">
        <v>1043</v>
      </c>
      <c r="F44" s="51">
        <v>36.0</v>
      </c>
      <c r="G44" s="52">
        <v>48.0</v>
      </c>
      <c r="H44" s="356"/>
      <c r="I44" s="358"/>
      <c r="J44" s="361"/>
      <c r="L44" s="210"/>
      <c r="N44" s="356"/>
      <c r="O44" s="356"/>
      <c r="P44" s="356"/>
      <c r="Q44" s="356"/>
      <c r="R44" s="356"/>
      <c r="S44" s="356"/>
      <c r="T44" s="356"/>
      <c r="U44" s="356"/>
      <c r="V44" s="356"/>
      <c r="W44" s="356"/>
      <c r="X44" s="356"/>
      <c r="Y44" s="356"/>
      <c r="Z44" s="356"/>
      <c r="AA44" s="356"/>
    </row>
    <row r="45">
      <c r="A45" s="47" t="s">
        <v>943</v>
      </c>
      <c r="B45" s="48" t="s">
        <v>944</v>
      </c>
      <c r="C45" s="47" t="s">
        <v>1031</v>
      </c>
      <c r="D45" s="47" t="s">
        <v>1026</v>
      </c>
      <c r="E45" s="54" t="s">
        <v>1045</v>
      </c>
      <c r="F45" s="51">
        <v>48.0</v>
      </c>
      <c r="G45" s="52" t="s">
        <v>1046</v>
      </c>
      <c r="H45" s="356"/>
      <c r="I45" s="358"/>
      <c r="J45" s="361"/>
      <c r="L45" s="210"/>
      <c r="N45" s="356"/>
      <c r="O45" s="356"/>
      <c r="P45" s="356"/>
      <c r="Q45" s="356"/>
      <c r="R45" s="356"/>
      <c r="S45" s="356"/>
      <c r="T45" s="356"/>
      <c r="U45" s="356"/>
      <c r="V45" s="356"/>
      <c r="W45" s="356"/>
      <c r="X45" s="356"/>
      <c r="Y45" s="356"/>
      <c r="Z45" s="356"/>
      <c r="AA45" s="356"/>
    </row>
    <row r="46">
      <c r="A46" s="47" t="s">
        <v>943</v>
      </c>
      <c r="B46" s="48" t="s">
        <v>944</v>
      </c>
      <c r="C46" s="47" t="s">
        <v>1048</v>
      </c>
      <c r="D46" s="47" t="s">
        <v>1049</v>
      </c>
      <c r="E46" s="57" t="s">
        <v>1050</v>
      </c>
      <c r="F46" s="51">
        <v>18.0</v>
      </c>
      <c r="G46" s="52">
        <v>30.0</v>
      </c>
      <c r="H46" s="356"/>
      <c r="I46" s="357"/>
      <c r="J46" s="362"/>
      <c r="L46" s="209"/>
      <c r="N46" s="356"/>
      <c r="O46" s="356"/>
      <c r="P46" s="356"/>
      <c r="Q46" s="356"/>
      <c r="R46" s="356"/>
      <c r="S46" s="356"/>
      <c r="T46" s="356"/>
      <c r="U46" s="356"/>
      <c r="V46" s="356"/>
      <c r="W46" s="356"/>
      <c r="X46" s="356"/>
      <c r="Y46" s="356"/>
      <c r="Z46" s="356"/>
      <c r="AA46" s="356"/>
    </row>
    <row r="47">
      <c r="A47" s="47" t="s">
        <v>943</v>
      </c>
      <c r="B47" s="48"/>
      <c r="C47" s="47"/>
      <c r="D47" s="47" t="s">
        <v>1049</v>
      </c>
      <c r="E47" s="57" t="s">
        <v>1052</v>
      </c>
      <c r="F47" s="51">
        <v>24.0</v>
      </c>
      <c r="G47" s="52">
        <v>36.0</v>
      </c>
      <c r="H47" s="356"/>
      <c r="I47" s="357"/>
      <c r="J47" s="362"/>
      <c r="L47" s="209"/>
      <c r="N47" s="356"/>
      <c r="O47" s="356"/>
      <c r="P47" s="356"/>
      <c r="Q47" s="356"/>
      <c r="R47" s="356"/>
      <c r="S47" s="356"/>
      <c r="T47" s="356"/>
      <c r="U47" s="356"/>
      <c r="V47" s="356"/>
      <c r="W47" s="356"/>
      <c r="X47" s="356"/>
      <c r="Y47" s="356"/>
      <c r="Z47" s="356"/>
      <c r="AA47" s="356"/>
    </row>
    <row r="48">
      <c r="A48" s="47" t="s">
        <v>943</v>
      </c>
      <c r="B48" s="48" t="s">
        <v>944</v>
      </c>
      <c r="C48" s="47" t="s">
        <v>1048</v>
      </c>
      <c r="D48" s="47" t="s">
        <v>1049</v>
      </c>
      <c r="E48" s="54" t="s">
        <v>1054</v>
      </c>
      <c r="F48" s="51">
        <v>36.0</v>
      </c>
      <c r="G48" s="52">
        <v>60.0</v>
      </c>
      <c r="H48" s="356"/>
      <c r="I48" s="358"/>
      <c r="J48" s="41"/>
      <c r="N48" s="356"/>
      <c r="O48" s="356"/>
      <c r="P48" s="356"/>
      <c r="Q48" s="356"/>
      <c r="R48" s="356"/>
      <c r="S48" s="356"/>
      <c r="T48" s="356"/>
      <c r="U48" s="356"/>
      <c r="V48" s="356"/>
      <c r="W48" s="356"/>
      <c r="X48" s="356"/>
      <c r="Y48" s="356"/>
      <c r="Z48" s="356"/>
      <c r="AA48" s="356"/>
    </row>
    <row r="49">
      <c r="A49" s="47" t="s">
        <v>943</v>
      </c>
      <c r="B49" s="48"/>
      <c r="C49" s="47"/>
      <c r="D49" s="47" t="s">
        <v>1049</v>
      </c>
      <c r="E49" s="54" t="s">
        <v>1056</v>
      </c>
      <c r="F49" s="51">
        <v>36.0</v>
      </c>
      <c r="G49" s="52">
        <v>48.0</v>
      </c>
      <c r="H49" s="356"/>
      <c r="I49" s="358"/>
      <c r="J49" s="41"/>
      <c r="L49" s="229"/>
      <c r="N49" s="356"/>
      <c r="O49" s="356"/>
      <c r="P49" s="356"/>
      <c r="Q49" s="356"/>
      <c r="R49" s="356"/>
      <c r="S49" s="356"/>
      <c r="T49" s="356"/>
      <c r="U49" s="356"/>
      <c r="V49" s="356"/>
      <c r="W49" s="356"/>
      <c r="X49" s="356"/>
      <c r="Y49" s="356"/>
      <c r="Z49" s="356"/>
      <c r="AA49" s="356"/>
    </row>
    <row r="50">
      <c r="A50" s="47" t="s">
        <v>943</v>
      </c>
      <c r="B50" s="48" t="s">
        <v>944</v>
      </c>
      <c r="C50" s="47" t="s">
        <v>1048</v>
      </c>
      <c r="D50" s="47" t="s">
        <v>1049</v>
      </c>
      <c r="E50" s="54" t="s">
        <v>1058</v>
      </c>
      <c r="F50" s="51">
        <v>36.0</v>
      </c>
      <c r="G50" s="52">
        <v>60.0</v>
      </c>
      <c r="H50" s="356"/>
      <c r="I50" s="358"/>
      <c r="J50" s="41"/>
      <c r="L50" s="229"/>
      <c r="N50" s="356"/>
      <c r="O50" s="356"/>
      <c r="P50" s="356"/>
      <c r="Q50" s="356"/>
      <c r="R50" s="356"/>
      <c r="S50" s="356"/>
      <c r="T50" s="356"/>
      <c r="U50" s="356"/>
      <c r="V50" s="356"/>
      <c r="W50" s="356"/>
      <c r="X50" s="356"/>
      <c r="Y50" s="356"/>
      <c r="Z50" s="356"/>
      <c r="AA50" s="356"/>
    </row>
    <row r="51">
      <c r="A51" s="47" t="s">
        <v>943</v>
      </c>
      <c r="B51" s="48" t="s">
        <v>944</v>
      </c>
      <c r="C51" s="47" t="s">
        <v>1048</v>
      </c>
      <c r="D51" s="47" t="s">
        <v>1049</v>
      </c>
      <c r="E51" s="54" t="s">
        <v>1060</v>
      </c>
      <c r="F51" s="58">
        <v>36.0</v>
      </c>
      <c r="G51" s="52">
        <v>48.0</v>
      </c>
      <c r="H51" s="357"/>
      <c r="I51" s="357"/>
      <c r="J51" s="41"/>
      <c r="N51" s="356"/>
      <c r="O51" s="356"/>
      <c r="P51" s="356"/>
      <c r="Q51" s="356"/>
      <c r="R51" s="356"/>
      <c r="S51" s="356"/>
      <c r="T51" s="356"/>
      <c r="U51" s="356"/>
      <c r="V51" s="356"/>
      <c r="W51" s="356"/>
      <c r="X51" s="356"/>
      <c r="Y51" s="356"/>
      <c r="Z51" s="356"/>
      <c r="AA51" s="356"/>
    </row>
    <row r="52">
      <c r="A52" s="47" t="s">
        <v>943</v>
      </c>
      <c r="B52" s="48" t="s">
        <v>944</v>
      </c>
      <c r="C52" s="47" t="s">
        <v>1048</v>
      </c>
      <c r="D52" s="47" t="s">
        <v>1049</v>
      </c>
      <c r="E52" s="54" t="s">
        <v>1062</v>
      </c>
      <c r="F52" s="58">
        <v>48.0</v>
      </c>
      <c r="G52" s="52">
        <v>72.0</v>
      </c>
      <c r="H52" s="357"/>
      <c r="I52" s="357"/>
      <c r="J52" s="41"/>
      <c r="N52" s="356"/>
      <c r="O52" s="356"/>
      <c r="P52" s="356"/>
      <c r="Q52" s="356"/>
      <c r="R52" s="356"/>
      <c r="S52" s="356"/>
      <c r="T52" s="356"/>
      <c r="U52" s="356"/>
      <c r="V52" s="356"/>
      <c r="W52" s="356"/>
      <c r="X52" s="356"/>
      <c r="Y52" s="356"/>
      <c r="Z52" s="356"/>
      <c r="AA52" s="356"/>
    </row>
    <row r="53" ht="54.75" customHeight="1">
      <c r="A53" s="47" t="s">
        <v>943</v>
      </c>
      <c r="B53" s="48" t="s">
        <v>944</v>
      </c>
      <c r="C53" s="47" t="s">
        <v>1048</v>
      </c>
      <c r="D53" s="47" t="s">
        <v>1064</v>
      </c>
      <c r="E53" s="54" t="s">
        <v>1065</v>
      </c>
      <c r="F53" s="51">
        <v>18.0</v>
      </c>
      <c r="G53" s="52">
        <v>36.0</v>
      </c>
      <c r="H53" s="356"/>
      <c r="I53" s="358"/>
      <c r="J53" s="218"/>
      <c r="L53" s="210"/>
      <c r="N53" s="356"/>
      <c r="O53" s="356"/>
      <c r="P53" s="356"/>
      <c r="Q53" s="356"/>
      <c r="R53" s="356"/>
      <c r="S53" s="356"/>
      <c r="T53" s="356"/>
      <c r="U53" s="356"/>
      <c r="V53" s="356"/>
      <c r="W53" s="356"/>
      <c r="X53" s="356"/>
      <c r="Y53" s="356"/>
      <c r="Z53" s="356"/>
      <c r="AA53" s="356"/>
    </row>
    <row r="54" ht="54.75" customHeight="1">
      <c r="A54" s="47" t="s">
        <v>943</v>
      </c>
      <c r="B54" s="48" t="s">
        <v>944</v>
      </c>
      <c r="C54" s="47" t="s">
        <v>1048</v>
      </c>
      <c r="D54" s="47" t="s">
        <v>1064</v>
      </c>
      <c r="E54" s="54" t="s">
        <v>1067</v>
      </c>
      <c r="F54" s="51">
        <v>36.0</v>
      </c>
      <c r="G54" s="52">
        <v>60.0</v>
      </c>
      <c r="H54" s="356"/>
      <c r="I54" s="358"/>
      <c r="J54" s="218"/>
      <c r="L54" s="210"/>
      <c r="N54" s="356"/>
      <c r="O54" s="356"/>
      <c r="P54" s="356"/>
      <c r="Q54" s="356"/>
      <c r="R54" s="356"/>
      <c r="S54" s="356"/>
      <c r="T54" s="356"/>
      <c r="U54" s="356"/>
      <c r="V54" s="356"/>
      <c r="W54" s="356"/>
      <c r="X54" s="356"/>
      <c r="Y54" s="356"/>
      <c r="Z54" s="356"/>
      <c r="AA54" s="356"/>
    </row>
    <row r="55">
      <c r="A55" s="47" t="s">
        <v>943</v>
      </c>
      <c r="B55" s="48" t="s">
        <v>944</v>
      </c>
      <c r="C55" s="47" t="s">
        <v>1048</v>
      </c>
      <c r="D55" s="47" t="s">
        <v>1069</v>
      </c>
      <c r="E55" s="54" t="s">
        <v>1070</v>
      </c>
      <c r="F55" s="51">
        <v>18.0</v>
      </c>
      <c r="G55" s="52">
        <v>36.0</v>
      </c>
      <c r="H55" s="356"/>
      <c r="I55" s="358"/>
      <c r="J55" s="196"/>
      <c r="L55" s="213"/>
      <c r="N55" s="356"/>
      <c r="O55" s="356"/>
      <c r="P55" s="356"/>
      <c r="Q55" s="356"/>
      <c r="R55" s="356"/>
      <c r="S55" s="356"/>
      <c r="T55" s="356"/>
      <c r="U55" s="356"/>
      <c r="V55" s="356"/>
      <c r="W55" s="356"/>
      <c r="X55" s="356"/>
      <c r="Y55" s="356"/>
      <c r="Z55" s="356"/>
      <c r="AA55" s="356"/>
    </row>
    <row r="56">
      <c r="A56" s="47" t="s">
        <v>943</v>
      </c>
      <c r="B56" s="48" t="s">
        <v>944</v>
      </c>
      <c r="C56" s="47" t="s">
        <v>1048</v>
      </c>
      <c r="D56" s="47" t="s">
        <v>1069</v>
      </c>
      <c r="E56" s="54" t="s">
        <v>1072</v>
      </c>
      <c r="F56" s="51">
        <v>36.0</v>
      </c>
      <c r="G56" s="52">
        <v>48.0</v>
      </c>
      <c r="H56" s="356"/>
      <c r="I56" s="358"/>
      <c r="J56" s="196"/>
      <c r="L56" s="209"/>
      <c r="N56" s="356"/>
      <c r="O56" s="356"/>
      <c r="P56" s="356"/>
      <c r="Q56" s="356"/>
      <c r="R56" s="356"/>
      <c r="S56" s="356"/>
      <c r="T56" s="356"/>
      <c r="U56" s="356"/>
      <c r="V56" s="356"/>
      <c r="W56" s="356"/>
      <c r="X56" s="356"/>
      <c r="Y56" s="356"/>
      <c r="Z56" s="356"/>
      <c r="AA56" s="356"/>
    </row>
    <row r="57">
      <c r="A57" s="47" t="s">
        <v>943</v>
      </c>
      <c r="B57" s="48" t="s">
        <v>944</v>
      </c>
      <c r="C57" s="47" t="s">
        <v>1048</v>
      </c>
      <c r="D57" s="47" t="s">
        <v>1069</v>
      </c>
      <c r="E57" s="54" t="s">
        <v>1074</v>
      </c>
      <c r="F57" s="51">
        <v>36.0</v>
      </c>
      <c r="G57" s="52">
        <v>60.0</v>
      </c>
      <c r="H57" s="356"/>
      <c r="I57" s="358"/>
      <c r="J57" s="196"/>
      <c r="N57" s="356"/>
      <c r="O57" s="356"/>
      <c r="P57" s="356"/>
      <c r="Q57" s="356"/>
      <c r="R57" s="356"/>
      <c r="S57" s="356"/>
      <c r="T57" s="356"/>
      <c r="U57" s="356"/>
      <c r="V57" s="356"/>
      <c r="W57" s="356"/>
      <c r="X57" s="356"/>
      <c r="Y57" s="356"/>
      <c r="Z57" s="356"/>
      <c r="AA57" s="356"/>
    </row>
    <row r="58">
      <c r="A58" s="47" t="s">
        <v>943</v>
      </c>
      <c r="B58" s="48" t="s">
        <v>944</v>
      </c>
      <c r="C58" s="47" t="s">
        <v>1048</v>
      </c>
      <c r="D58" s="47" t="s">
        <v>1069</v>
      </c>
      <c r="E58" s="54" t="s">
        <v>1076</v>
      </c>
      <c r="F58" s="51">
        <v>36.0</v>
      </c>
      <c r="G58" s="52">
        <v>60.0</v>
      </c>
      <c r="H58" s="356"/>
      <c r="I58" s="358"/>
      <c r="J58" s="358"/>
      <c r="L58" s="356"/>
      <c r="M58" s="358"/>
      <c r="N58" s="356"/>
      <c r="O58" s="356"/>
      <c r="P58" s="356"/>
      <c r="Q58" s="356"/>
      <c r="R58" s="356"/>
      <c r="S58" s="356"/>
      <c r="T58" s="356"/>
      <c r="U58" s="356"/>
      <c r="V58" s="356"/>
      <c r="W58" s="356"/>
      <c r="X58" s="356"/>
      <c r="Y58" s="356"/>
      <c r="Z58" s="356"/>
      <c r="AA58" s="356"/>
    </row>
    <row r="59">
      <c r="A59" s="47" t="s">
        <v>943</v>
      </c>
      <c r="B59" s="48" t="s">
        <v>944</v>
      </c>
      <c r="C59" s="47" t="s">
        <v>1048</v>
      </c>
      <c r="D59" s="47" t="s">
        <v>1078</v>
      </c>
      <c r="E59" s="54" t="s">
        <v>1079</v>
      </c>
      <c r="F59" s="51">
        <v>36.0</v>
      </c>
      <c r="G59" s="52">
        <v>60.0</v>
      </c>
      <c r="H59" s="356"/>
      <c r="I59" s="359"/>
      <c r="J59" s="358"/>
      <c r="L59" s="356"/>
      <c r="M59" s="358"/>
      <c r="N59" s="356"/>
      <c r="O59" s="356"/>
      <c r="P59" s="356"/>
      <c r="Q59" s="356"/>
      <c r="R59" s="356"/>
      <c r="S59" s="356"/>
      <c r="T59" s="356"/>
      <c r="U59" s="356"/>
      <c r="V59" s="356"/>
      <c r="W59" s="356"/>
      <c r="X59" s="356"/>
      <c r="Y59" s="356"/>
      <c r="Z59" s="356"/>
      <c r="AA59" s="356"/>
    </row>
    <row r="60">
      <c r="A60" s="47" t="s">
        <v>943</v>
      </c>
      <c r="B60" s="48" t="s">
        <v>944</v>
      </c>
      <c r="C60" s="47" t="s">
        <v>1081</v>
      </c>
      <c r="D60" s="47" t="s">
        <v>844</v>
      </c>
      <c r="E60" s="47" t="s">
        <v>1082</v>
      </c>
      <c r="F60" s="51">
        <v>18.0</v>
      </c>
      <c r="G60" s="52">
        <v>36.0</v>
      </c>
      <c r="H60" s="356"/>
      <c r="I60" s="357"/>
      <c r="J60" s="358"/>
      <c r="L60" s="356"/>
      <c r="M60" s="358"/>
      <c r="N60" s="356"/>
      <c r="O60" s="356"/>
      <c r="P60" s="356"/>
      <c r="Q60" s="356"/>
      <c r="R60" s="356"/>
      <c r="S60" s="356"/>
      <c r="T60" s="356"/>
      <c r="U60" s="356"/>
      <c r="V60" s="356"/>
      <c r="W60" s="356"/>
      <c r="X60" s="356"/>
      <c r="Y60" s="356"/>
      <c r="Z60" s="356"/>
      <c r="AA60" s="356"/>
    </row>
    <row r="61">
      <c r="A61" s="47" t="s">
        <v>943</v>
      </c>
      <c r="B61" s="48" t="s">
        <v>944</v>
      </c>
      <c r="C61" s="47" t="s">
        <v>1081</v>
      </c>
      <c r="D61" s="47" t="s">
        <v>844</v>
      </c>
      <c r="E61" s="54" t="s">
        <v>1084</v>
      </c>
      <c r="F61" s="51">
        <v>18.0</v>
      </c>
      <c r="G61" s="52">
        <v>36.0</v>
      </c>
      <c r="H61" s="356"/>
      <c r="I61" s="358"/>
      <c r="J61" s="358"/>
      <c r="L61" s="356"/>
      <c r="M61" s="358"/>
      <c r="N61" s="356"/>
      <c r="O61" s="356"/>
      <c r="P61" s="356"/>
      <c r="Q61" s="356"/>
      <c r="R61" s="356"/>
      <c r="S61" s="356"/>
      <c r="T61" s="356"/>
      <c r="U61" s="356"/>
      <c r="V61" s="356"/>
      <c r="W61" s="356"/>
      <c r="X61" s="356"/>
      <c r="Y61" s="356"/>
      <c r="Z61" s="356"/>
      <c r="AA61" s="356"/>
    </row>
    <row r="62">
      <c r="A62" s="47" t="s">
        <v>943</v>
      </c>
      <c r="B62" s="48" t="s">
        <v>944</v>
      </c>
      <c r="C62" s="47" t="s">
        <v>1081</v>
      </c>
      <c r="D62" s="47" t="s">
        <v>844</v>
      </c>
      <c r="E62" s="54" t="s">
        <v>1086</v>
      </c>
      <c r="F62" s="51">
        <v>36.0</v>
      </c>
      <c r="G62" s="52">
        <v>48.0</v>
      </c>
      <c r="H62" s="356"/>
      <c r="I62" s="358"/>
      <c r="J62" s="358"/>
      <c r="L62" s="356"/>
      <c r="M62" s="358"/>
      <c r="N62" s="356"/>
      <c r="O62" s="356"/>
      <c r="P62" s="356"/>
      <c r="Q62" s="356"/>
      <c r="R62" s="356"/>
      <c r="S62" s="356"/>
      <c r="T62" s="356"/>
      <c r="U62" s="356"/>
      <c r="V62" s="356"/>
      <c r="W62" s="356"/>
      <c r="X62" s="356"/>
      <c r="Y62" s="356"/>
      <c r="Z62" s="356"/>
      <c r="AA62" s="356"/>
    </row>
    <row r="63">
      <c r="A63" s="47" t="s">
        <v>943</v>
      </c>
      <c r="B63" s="48" t="s">
        <v>944</v>
      </c>
      <c r="C63" s="47" t="s">
        <v>1081</v>
      </c>
      <c r="D63" s="47" t="s">
        <v>844</v>
      </c>
      <c r="E63" s="54" t="s">
        <v>1088</v>
      </c>
      <c r="F63" s="51">
        <v>36.0</v>
      </c>
      <c r="G63" s="52">
        <v>48.0</v>
      </c>
      <c r="H63" s="356"/>
      <c r="I63" s="358"/>
      <c r="J63" s="358"/>
      <c r="L63" s="356"/>
      <c r="M63" s="358"/>
      <c r="N63" s="356"/>
      <c r="O63" s="356"/>
      <c r="P63" s="356"/>
      <c r="Q63" s="356"/>
      <c r="R63" s="356"/>
      <c r="S63" s="356"/>
      <c r="T63" s="356"/>
      <c r="U63" s="356"/>
      <c r="V63" s="356"/>
      <c r="W63" s="356"/>
      <c r="X63" s="356"/>
      <c r="Y63" s="356"/>
      <c r="Z63" s="356"/>
      <c r="AA63" s="356"/>
    </row>
    <row r="64">
      <c r="A64" s="47" t="s">
        <v>943</v>
      </c>
      <c r="B64" s="48" t="s">
        <v>944</v>
      </c>
      <c r="C64" s="47" t="s">
        <v>1081</v>
      </c>
      <c r="D64" s="47" t="s">
        <v>844</v>
      </c>
      <c r="E64" s="54" t="s">
        <v>1090</v>
      </c>
      <c r="F64" s="51">
        <v>36.0</v>
      </c>
      <c r="G64" s="52">
        <v>48.0</v>
      </c>
      <c r="H64" s="356"/>
      <c r="J64" s="358"/>
      <c r="L64" s="356"/>
      <c r="M64" s="358"/>
      <c r="N64" s="356"/>
      <c r="O64" s="356"/>
      <c r="P64" s="356"/>
      <c r="Q64" s="356"/>
      <c r="R64" s="356"/>
      <c r="S64" s="356"/>
      <c r="T64" s="356"/>
      <c r="U64" s="356"/>
      <c r="V64" s="356"/>
      <c r="W64" s="356"/>
      <c r="X64" s="356"/>
      <c r="Y64" s="356"/>
      <c r="Z64" s="356"/>
      <c r="AA64" s="356"/>
    </row>
    <row r="65">
      <c r="A65" s="47" t="s">
        <v>943</v>
      </c>
      <c r="B65" s="48" t="s">
        <v>944</v>
      </c>
      <c r="C65" s="47" t="s">
        <v>1081</v>
      </c>
      <c r="D65" s="47" t="s">
        <v>844</v>
      </c>
      <c r="E65" s="54" t="s">
        <v>1092</v>
      </c>
      <c r="F65" s="51">
        <v>48.0</v>
      </c>
      <c r="G65" s="52">
        <v>60.0</v>
      </c>
      <c r="H65" s="356"/>
      <c r="I65" s="357"/>
      <c r="J65" s="358"/>
      <c r="L65" s="356"/>
      <c r="M65" s="358"/>
      <c r="N65" s="356"/>
      <c r="O65" s="356"/>
      <c r="P65" s="356"/>
      <c r="Q65" s="356"/>
      <c r="R65" s="356"/>
      <c r="S65" s="356"/>
      <c r="T65" s="356"/>
      <c r="U65" s="356"/>
      <c r="V65" s="356"/>
      <c r="W65" s="356"/>
      <c r="X65" s="356"/>
      <c r="Y65" s="356"/>
      <c r="Z65" s="356"/>
      <c r="AA65" s="356"/>
    </row>
    <row r="66">
      <c r="A66" s="47" t="s">
        <v>943</v>
      </c>
      <c r="B66" s="48" t="s">
        <v>944</v>
      </c>
      <c r="C66" s="47" t="s">
        <v>1081</v>
      </c>
      <c r="D66" s="47" t="s">
        <v>844</v>
      </c>
      <c r="E66" s="54" t="s">
        <v>1094</v>
      </c>
      <c r="F66" s="51">
        <v>54.0</v>
      </c>
      <c r="G66" s="52">
        <v>80.0</v>
      </c>
      <c r="H66" s="356"/>
      <c r="I66" s="357"/>
      <c r="J66" s="358"/>
      <c r="L66" s="356"/>
      <c r="M66" s="358"/>
      <c r="N66" s="356"/>
      <c r="O66" s="356"/>
      <c r="P66" s="356"/>
      <c r="Q66" s="356"/>
      <c r="R66" s="356"/>
      <c r="S66" s="356"/>
      <c r="T66" s="356"/>
      <c r="U66" s="356"/>
      <c r="V66" s="356"/>
      <c r="W66" s="356"/>
      <c r="X66" s="356"/>
      <c r="Y66" s="356"/>
      <c r="Z66" s="356"/>
      <c r="AA66" s="356"/>
    </row>
    <row r="67">
      <c r="A67" s="47" t="s">
        <v>943</v>
      </c>
      <c r="B67" s="48" t="s">
        <v>944</v>
      </c>
      <c r="C67" s="47" t="s">
        <v>1081</v>
      </c>
      <c r="D67" s="47" t="s">
        <v>844</v>
      </c>
      <c r="E67" s="54" t="s">
        <v>1096</v>
      </c>
      <c r="F67" s="51">
        <v>48.0</v>
      </c>
      <c r="G67" s="52">
        <v>60.0</v>
      </c>
      <c r="H67" s="356"/>
      <c r="I67" s="358"/>
      <c r="J67" s="358"/>
      <c r="L67" s="356"/>
      <c r="M67" s="358"/>
      <c r="N67" s="356"/>
      <c r="O67" s="356"/>
      <c r="P67" s="356"/>
      <c r="Q67" s="356"/>
      <c r="R67" s="356"/>
      <c r="S67" s="356"/>
      <c r="T67" s="356"/>
      <c r="U67" s="356"/>
      <c r="V67" s="356"/>
      <c r="W67" s="356"/>
      <c r="X67" s="356"/>
      <c r="Y67" s="356"/>
      <c r="Z67" s="356"/>
      <c r="AA67" s="356"/>
    </row>
    <row r="68">
      <c r="A68" s="47" t="s">
        <v>943</v>
      </c>
      <c r="B68" s="48" t="s">
        <v>944</v>
      </c>
      <c r="C68" s="47" t="s">
        <v>1081</v>
      </c>
      <c r="D68" s="47" t="s">
        <v>844</v>
      </c>
      <c r="E68" s="54" t="s">
        <v>1098</v>
      </c>
      <c r="F68" s="51">
        <v>48.0</v>
      </c>
      <c r="G68" s="52">
        <v>60.0</v>
      </c>
      <c r="H68" s="356"/>
      <c r="I68" s="358"/>
      <c r="J68" s="358"/>
      <c r="L68" s="356"/>
      <c r="M68" s="358"/>
      <c r="N68" s="356"/>
      <c r="O68" s="356"/>
      <c r="P68" s="356"/>
      <c r="Q68" s="356"/>
      <c r="R68" s="356"/>
      <c r="S68" s="356"/>
      <c r="T68" s="356"/>
      <c r="U68" s="356"/>
      <c r="V68" s="356"/>
      <c r="W68" s="356"/>
      <c r="X68" s="356"/>
      <c r="Y68" s="356"/>
      <c r="Z68" s="356"/>
      <c r="AA68" s="356"/>
    </row>
    <row r="69">
      <c r="A69" s="47" t="s">
        <v>943</v>
      </c>
      <c r="B69" s="48" t="s">
        <v>944</v>
      </c>
      <c r="C69" s="47" t="s">
        <v>1081</v>
      </c>
      <c r="D69" s="47" t="s">
        <v>844</v>
      </c>
      <c r="E69" s="54" t="s">
        <v>1100</v>
      </c>
      <c r="F69" s="51">
        <v>60.0</v>
      </c>
      <c r="G69" s="52">
        <v>72.0</v>
      </c>
      <c r="H69" s="356"/>
      <c r="I69" s="358"/>
      <c r="J69" s="358"/>
      <c r="L69" s="356"/>
      <c r="M69" s="358"/>
      <c r="N69" s="356"/>
      <c r="O69" s="356"/>
      <c r="P69" s="356"/>
      <c r="Q69" s="356"/>
      <c r="R69" s="356"/>
      <c r="S69" s="356"/>
      <c r="T69" s="356"/>
      <c r="U69" s="356"/>
      <c r="V69" s="356"/>
      <c r="W69" s="356"/>
      <c r="X69" s="356"/>
      <c r="Y69" s="356"/>
      <c r="Z69" s="356"/>
      <c r="AA69" s="356"/>
    </row>
    <row r="70">
      <c r="A70" s="47" t="s">
        <v>943</v>
      </c>
      <c r="B70" s="48" t="s">
        <v>1102</v>
      </c>
      <c r="C70" s="47" t="s">
        <v>1103</v>
      </c>
      <c r="D70" s="47" t="s">
        <v>844</v>
      </c>
      <c r="E70" s="56" t="s">
        <v>1104</v>
      </c>
      <c r="F70" s="58">
        <v>18.0</v>
      </c>
      <c r="G70" s="52">
        <v>36.0</v>
      </c>
      <c r="H70" s="357"/>
      <c r="I70" s="357"/>
      <c r="J70" s="358"/>
      <c r="L70" s="356"/>
      <c r="M70" s="358"/>
      <c r="N70" s="356"/>
      <c r="O70" s="356"/>
      <c r="P70" s="356"/>
      <c r="Q70" s="356"/>
      <c r="R70" s="356"/>
      <c r="S70" s="356"/>
      <c r="T70" s="356"/>
      <c r="U70" s="356"/>
      <c r="V70" s="356"/>
      <c r="W70" s="356"/>
      <c r="X70" s="356"/>
      <c r="Y70" s="356"/>
      <c r="Z70" s="356"/>
      <c r="AA70" s="356"/>
    </row>
    <row r="71">
      <c r="A71" s="47" t="s">
        <v>943</v>
      </c>
      <c r="B71" s="48" t="s">
        <v>1102</v>
      </c>
      <c r="C71" s="47" t="s">
        <v>1103</v>
      </c>
      <c r="D71" s="47" t="s">
        <v>844</v>
      </c>
      <c r="E71" s="56" t="s">
        <v>1106</v>
      </c>
      <c r="F71" s="58">
        <v>18.0</v>
      </c>
      <c r="G71" s="52">
        <v>36.0</v>
      </c>
      <c r="H71" s="357"/>
      <c r="I71" s="357"/>
      <c r="J71" s="358"/>
      <c r="L71" s="356"/>
      <c r="M71" s="358"/>
      <c r="N71" s="356"/>
      <c r="O71" s="356"/>
      <c r="P71" s="356"/>
      <c r="Q71" s="356"/>
      <c r="R71" s="356"/>
      <c r="S71" s="356"/>
      <c r="T71" s="356"/>
      <c r="U71" s="356"/>
      <c r="V71" s="356"/>
      <c r="W71" s="356"/>
      <c r="X71" s="356"/>
      <c r="Y71" s="356"/>
      <c r="Z71" s="356"/>
      <c r="AA71" s="356"/>
    </row>
    <row r="72">
      <c r="A72" s="47" t="s">
        <v>943</v>
      </c>
      <c r="B72" s="48" t="s">
        <v>1102</v>
      </c>
      <c r="C72" s="47" t="s">
        <v>1103</v>
      </c>
      <c r="D72" s="47" t="s">
        <v>844</v>
      </c>
      <c r="E72" s="54" t="s">
        <v>1108</v>
      </c>
      <c r="F72" s="51">
        <v>36.0</v>
      </c>
      <c r="G72" s="52">
        <v>60.0</v>
      </c>
      <c r="H72" s="356"/>
      <c r="I72" s="358"/>
      <c r="J72" s="358"/>
      <c r="L72" s="356"/>
      <c r="M72" s="358"/>
      <c r="N72" s="356"/>
      <c r="O72" s="356"/>
      <c r="P72" s="356"/>
      <c r="Q72" s="356"/>
      <c r="R72" s="356"/>
      <c r="S72" s="356"/>
      <c r="T72" s="356"/>
      <c r="U72" s="356"/>
      <c r="V72" s="356"/>
      <c r="W72" s="356"/>
      <c r="X72" s="356"/>
      <c r="Y72" s="356"/>
      <c r="Z72" s="356"/>
      <c r="AA72" s="356"/>
    </row>
    <row r="73" ht="71.25" customHeight="1">
      <c r="A73" s="47" t="s">
        <v>943</v>
      </c>
      <c r="B73" s="48" t="s">
        <v>1102</v>
      </c>
      <c r="C73" s="47" t="s">
        <v>1103</v>
      </c>
      <c r="D73" s="47" t="s">
        <v>844</v>
      </c>
      <c r="E73" s="54" t="s">
        <v>1110</v>
      </c>
      <c r="F73" s="51">
        <v>36.0</v>
      </c>
      <c r="G73" s="52">
        <v>48.0</v>
      </c>
      <c r="H73" s="356"/>
      <c r="I73" s="358"/>
      <c r="J73" s="357"/>
      <c r="L73" s="356"/>
      <c r="M73" s="358"/>
      <c r="N73" s="356"/>
      <c r="O73" s="356"/>
      <c r="P73" s="356"/>
      <c r="Q73" s="356"/>
      <c r="R73" s="356"/>
      <c r="S73" s="356"/>
      <c r="T73" s="356"/>
      <c r="U73" s="356"/>
      <c r="V73" s="356"/>
      <c r="W73" s="356"/>
      <c r="X73" s="356"/>
      <c r="Y73" s="356"/>
      <c r="Z73" s="356"/>
      <c r="AA73" s="356"/>
    </row>
    <row r="74">
      <c r="A74" s="47" t="s">
        <v>943</v>
      </c>
      <c r="B74" s="48" t="s">
        <v>1102</v>
      </c>
      <c r="C74" s="47" t="s">
        <v>1103</v>
      </c>
      <c r="D74" s="47"/>
      <c r="E74" s="54" t="s">
        <v>1112</v>
      </c>
      <c r="F74" s="51">
        <v>48.0</v>
      </c>
      <c r="G74" s="52">
        <v>60.0</v>
      </c>
      <c r="H74" s="356"/>
      <c r="I74" s="358"/>
      <c r="J74" s="357"/>
      <c r="L74" s="356"/>
      <c r="M74" s="358"/>
      <c r="N74" s="356"/>
      <c r="O74" s="356"/>
      <c r="P74" s="356"/>
      <c r="Q74" s="356"/>
      <c r="R74" s="356"/>
      <c r="S74" s="356"/>
      <c r="T74" s="356"/>
      <c r="U74" s="356"/>
      <c r="V74" s="356"/>
      <c r="W74" s="356"/>
      <c r="X74" s="356"/>
      <c r="Y74" s="356"/>
      <c r="Z74" s="356"/>
      <c r="AA74" s="356"/>
    </row>
    <row r="75">
      <c r="A75" s="47" t="s">
        <v>943</v>
      </c>
      <c r="B75" s="48" t="s">
        <v>1102</v>
      </c>
      <c r="C75" s="47" t="s">
        <v>1103</v>
      </c>
      <c r="D75" s="47" t="s">
        <v>844</v>
      </c>
      <c r="E75" s="54" t="s">
        <v>1114</v>
      </c>
      <c r="F75" s="51">
        <v>60.0</v>
      </c>
      <c r="G75" s="52">
        <v>72.0</v>
      </c>
      <c r="H75" s="356"/>
      <c r="I75" s="357"/>
      <c r="J75" s="358"/>
      <c r="L75" s="356"/>
      <c r="M75" s="358"/>
      <c r="N75" s="356"/>
      <c r="O75" s="356"/>
      <c r="P75" s="356"/>
      <c r="Q75" s="356"/>
      <c r="R75" s="356"/>
      <c r="S75" s="356"/>
      <c r="T75" s="356"/>
      <c r="U75" s="356"/>
      <c r="V75" s="356"/>
      <c r="W75" s="356"/>
      <c r="X75" s="356"/>
      <c r="Y75" s="356"/>
      <c r="Z75" s="356"/>
      <c r="AA75" s="356"/>
    </row>
    <row r="76">
      <c r="A76" s="47" t="s">
        <v>943</v>
      </c>
      <c r="B76" s="48" t="s">
        <v>1102</v>
      </c>
      <c r="C76" s="47" t="s">
        <v>1116</v>
      </c>
      <c r="D76" s="47" t="s">
        <v>844</v>
      </c>
      <c r="E76" s="56" t="s">
        <v>1117</v>
      </c>
      <c r="F76" s="51">
        <v>18.0</v>
      </c>
      <c r="G76" s="52">
        <v>36.0</v>
      </c>
      <c r="H76" s="356"/>
      <c r="I76" s="358"/>
      <c r="J76" s="358"/>
      <c r="L76" s="356"/>
      <c r="M76" s="358"/>
      <c r="N76" s="356"/>
      <c r="O76" s="356"/>
      <c r="P76" s="356"/>
      <c r="Q76" s="356"/>
      <c r="R76" s="356"/>
      <c r="S76" s="356"/>
      <c r="T76" s="356"/>
      <c r="U76" s="356"/>
      <c r="V76" s="356"/>
      <c r="W76" s="356"/>
      <c r="X76" s="356"/>
      <c r="Y76" s="356"/>
      <c r="Z76" s="356"/>
      <c r="AA76" s="356"/>
    </row>
    <row r="77">
      <c r="A77" s="47" t="s">
        <v>943</v>
      </c>
      <c r="B77" s="48" t="s">
        <v>1102</v>
      </c>
      <c r="C77" s="47" t="s">
        <v>1116</v>
      </c>
      <c r="D77" s="47" t="s">
        <v>844</v>
      </c>
      <c r="E77" s="54" t="s">
        <v>1119</v>
      </c>
      <c r="F77" s="51">
        <v>24.0</v>
      </c>
      <c r="G77" s="52">
        <v>36.0</v>
      </c>
      <c r="H77" s="356"/>
      <c r="I77" s="358"/>
      <c r="J77" s="358"/>
      <c r="L77" s="356"/>
      <c r="M77" s="358"/>
      <c r="N77" s="356"/>
      <c r="O77" s="356"/>
      <c r="P77" s="356"/>
      <c r="Q77" s="356"/>
      <c r="R77" s="356"/>
      <c r="S77" s="356"/>
      <c r="T77" s="356"/>
      <c r="U77" s="356"/>
      <c r="V77" s="356"/>
      <c r="W77" s="356"/>
      <c r="X77" s="356"/>
      <c r="Y77" s="356"/>
      <c r="Z77" s="356"/>
      <c r="AA77" s="356"/>
    </row>
    <row r="78">
      <c r="A78" s="47" t="s">
        <v>943</v>
      </c>
      <c r="B78" s="48" t="s">
        <v>1102</v>
      </c>
      <c r="C78" s="47" t="s">
        <v>1116</v>
      </c>
      <c r="D78" s="47" t="s">
        <v>844</v>
      </c>
      <c r="E78" s="54" t="s">
        <v>1121</v>
      </c>
      <c r="F78" s="51">
        <v>36.0</v>
      </c>
      <c r="G78" s="52">
        <v>48.0</v>
      </c>
      <c r="H78" s="356"/>
      <c r="I78" s="358"/>
      <c r="J78" s="357"/>
      <c r="L78" s="356"/>
      <c r="M78" s="358"/>
      <c r="N78" s="356"/>
      <c r="O78" s="356"/>
      <c r="P78" s="356"/>
      <c r="Q78" s="356"/>
      <c r="R78" s="356"/>
      <c r="S78" s="356"/>
      <c r="T78" s="356"/>
      <c r="U78" s="356"/>
      <c r="V78" s="356"/>
      <c r="W78" s="356"/>
      <c r="X78" s="356"/>
      <c r="Y78" s="356"/>
      <c r="Z78" s="356"/>
      <c r="AA78" s="356"/>
    </row>
    <row r="79">
      <c r="A79" s="47" t="s">
        <v>943</v>
      </c>
      <c r="B79" s="48" t="s">
        <v>1102</v>
      </c>
      <c r="C79" s="47" t="s">
        <v>1116</v>
      </c>
      <c r="D79" s="47" t="s">
        <v>844</v>
      </c>
      <c r="E79" s="54" t="s">
        <v>1123</v>
      </c>
      <c r="F79" s="51">
        <v>48.0</v>
      </c>
      <c r="G79" s="52">
        <v>60.0</v>
      </c>
      <c r="H79" s="356"/>
      <c r="I79" s="358"/>
      <c r="J79" s="357"/>
      <c r="L79" s="356"/>
      <c r="M79" s="358"/>
      <c r="N79" s="356"/>
      <c r="O79" s="356"/>
      <c r="P79" s="356"/>
      <c r="Q79" s="356"/>
      <c r="R79" s="356"/>
      <c r="S79" s="356"/>
      <c r="T79" s="356"/>
      <c r="U79" s="356"/>
      <c r="V79" s="356"/>
      <c r="W79" s="356"/>
      <c r="X79" s="356"/>
      <c r="Y79" s="356"/>
      <c r="Z79" s="356"/>
      <c r="AA79" s="356"/>
    </row>
    <row r="80">
      <c r="A80" s="47" t="s">
        <v>943</v>
      </c>
      <c r="B80" s="48" t="s">
        <v>1102</v>
      </c>
      <c r="C80" s="47" t="s">
        <v>1116</v>
      </c>
      <c r="D80" s="47" t="s">
        <v>844</v>
      </c>
      <c r="E80" s="54" t="s">
        <v>1125</v>
      </c>
      <c r="F80" s="51">
        <v>60.0</v>
      </c>
      <c r="G80" s="52">
        <v>72.0</v>
      </c>
      <c r="H80" s="356"/>
      <c r="I80" s="358"/>
      <c r="J80" s="357"/>
      <c r="L80" s="356"/>
      <c r="M80" s="358"/>
      <c r="N80" s="356"/>
      <c r="O80" s="356"/>
      <c r="P80" s="356"/>
      <c r="Q80" s="356"/>
      <c r="R80" s="356"/>
      <c r="S80" s="356"/>
      <c r="T80" s="356"/>
      <c r="U80" s="356"/>
      <c r="V80" s="356"/>
      <c r="W80" s="356"/>
      <c r="X80" s="356"/>
      <c r="Y80" s="356"/>
      <c r="Z80" s="356"/>
      <c r="AA80" s="356"/>
    </row>
    <row r="81">
      <c r="A81" s="47" t="s">
        <v>943</v>
      </c>
      <c r="B81" s="48" t="s">
        <v>1102</v>
      </c>
      <c r="C81" s="47" t="s">
        <v>1127</v>
      </c>
      <c r="D81" s="47" t="s">
        <v>844</v>
      </c>
      <c r="E81" s="54" t="s">
        <v>1128</v>
      </c>
      <c r="F81" s="51">
        <v>12.0</v>
      </c>
      <c r="G81" s="52">
        <v>24.0</v>
      </c>
      <c r="H81" s="356"/>
      <c r="I81" s="358"/>
      <c r="J81" s="357"/>
      <c r="L81" s="356"/>
      <c r="M81" s="358"/>
      <c r="N81" s="356"/>
      <c r="O81" s="356"/>
      <c r="P81" s="356"/>
      <c r="Q81" s="356"/>
      <c r="R81" s="356"/>
      <c r="S81" s="356"/>
      <c r="T81" s="356"/>
      <c r="U81" s="356"/>
      <c r="V81" s="356"/>
      <c r="W81" s="356"/>
      <c r="X81" s="356"/>
      <c r="Y81" s="356"/>
      <c r="Z81" s="356"/>
      <c r="AA81" s="356"/>
    </row>
    <row r="82">
      <c r="A82" s="47" t="s">
        <v>943</v>
      </c>
      <c r="B82" s="48" t="s">
        <v>1102</v>
      </c>
      <c r="C82" s="47" t="s">
        <v>1127</v>
      </c>
      <c r="D82" s="47" t="s">
        <v>844</v>
      </c>
      <c r="E82" s="54" t="s">
        <v>1130</v>
      </c>
      <c r="F82" s="51">
        <v>18.0</v>
      </c>
      <c r="G82" s="52">
        <v>36.0</v>
      </c>
      <c r="H82" s="356"/>
      <c r="I82" s="358"/>
      <c r="J82" s="357"/>
      <c r="L82" s="356"/>
      <c r="M82" s="358"/>
      <c r="N82" s="356"/>
      <c r="O82" s="356"/>
      <c r="P82" s="356"/>
      <c r="Q82" s="356"/>
      <c r="R82" s="356"/>
      <c r="S82" s="356"/>
      <c r="T82" s="356"/>
      <c r="U82" s="356"/>
      <c r="V82" s="356"/>
      <c r="W82" s="356"/>
      <c r="X82" s="356"/>
      <c r="Y82" s="356"/>
      <c r="Z82" s="356"/>
      <c r="AA82" s="356"/>
    </row>
    <row r="83">
      <c r="A83" s="47" t="s">
        <v>943</v>
      </c>
      <c r="B83" s="48" t="s">
        <v>1102</v>
      </c>
      <c r="C83" s="47" t="s">
        <v>1127</v>
      </c>
      <c r="D83" s="47" t="s">
        <v>844</v>
      </c>
      <c r="E83" s="54" t="s">
        <v>1132</v>
      </c>
      <c r="F83" s="51">
        <v>18.0</v>
      </c>
      <c r="G83" s="52">
        <v>36.0</v>
      </c>
      <c r="H83" s="356"/>
      <c r="I83" s="358"/>
      <c r="J83" s="357"/>
      <c r="L83" s="356"/>
      <c r="M83" s="357" t="s">
        <v>3518</v>
      </c>
      <c r="N83" s="356"/>
      <c r="O83" s="356"/>
      <c r="P83" s="356"/>
      <c r="Q83" s="356"/>
      <c r="R83" s="356"/>
      <c r="S83" s="356"/>
      <c r="T83" s="356"/>
      <c r="U83" s="356"/>
      <c r="V83" s="356"/>
      <c r="W83" s="356"/>
      <c r="X83" s="356"/>
      <c r="Y83" s="356"/>
      <c r="Z83" s="356"/>
      <c r="AA83" s="356"/>
    </row>
    <row r="84">
      <c r="A84" s="47" t="s">
        <v>943</v>
      </c>
      <c r="B84" s="48" t="s">
        <v>1102</v>
      </c>
      <c r="C84" s="47" t="s">
        <v>1127</v>
      </c>
      <c r="D84" s="47" t="s">
        <v>844</v>
      </c>
      <c r="E84" s="54" t="s">
        <v>1134</v>
      </c>
      <c r="F84" s="51">
        <v>36.0</v>
      </c>
      <c r="G84" s="52">
        <v>48.0</v>
      </c>
      <c r="H84" s="356"/>
      <c r="I84" s="358"/>
      <c r="J84" s="358"/>
      <c r="L84" s="356"/>
      <c r="M84" s="358"/>
      <c r="N84" s="356"/>
      <c r="O84" s="356"/>
      <c r="P84" s="356"/>
      <c r="Q84" s="356"/>
      <c r="R84" s="356"/>
      <c r="S84" s="356"/>
      <c r="T84" s="356"/>
      <c r="U84" s="356"/>
      <c r="V84" s="356"/>
      <c r="W84" s="356"/>
      <c r="X84" s="356"/>
      <c r="Y84" s="356"/>
      <c r="Z84" s="356"/>
      <c r="AA84" s="356"/>
    </row>
    <row r="85">
      <c r="A85" s="47" t="s">
        <v>943</v>
      </c>
      <c r="B85" s="48" t="s">
        <v>1102</v>
      </c>
      <c r="C85" s="47" t="s">
        <v>1127</v>
      </c>
      <c r="D85" s="47" t="s">
        <v>844</v>
      </c>
      <c r="E85" s="54" t="s">
        <v>1136</v>
      </c>
      <c r="F85" s="51">
        <v>48.0</v>
      </c>
      <c r="G85" s="52">
        <v>60.0</v>
      </c>
      <c r="H85" s="356"/>
      <c r="I85" s="358"/>
      <c r="J85" s="358"/>
      <c r="L85" s="356"/>
      <c r="M85" s="358"/>
      <c r="N85" s="356"/>
      <c r="O85" s="356"/>
      <c r="P85" s="356"/>
      <c r="Q85" s="356"/>
      <c r="R85" s="356"/>
      <c r="S85" s="356"/>
      <c r="T85" s="356"/>
      <c r="U85" s="356"/>
      <c r="V85" s="356"/>
      <c r="W85" s="356"/>
      <c r="X85" s="356"/>
      <c r="Y85" s="356"/>
      <c r="Z85" s="356"/>
      <c r="AA85" s="356"/>
    </row>
    <row r="86">
      <c r="A86" s="47" t="s">
        <v>943</v>
      </c>
      <c r="B86" s="48" t="s">
        <v>1102</v>
      </c>
      <c r="C86" s="47" t="s">
        <v>1127</v>
      </c>
      <c r="D86" s="47" t="s">
        <v>844</v>
      </c>
      <c r="E86" s="54" t="s">
        <v>1138</v>
      </c>
      <c r="F86" s="51">
        <v>60.0</v>
      </c>
      <c r="G86" s="52">
        <v>72.0</v>
      </c>
      <c r="H86" s="356"/>
      <c r="I86" s="358"/>
      <c r="J86" s="358"/>
      <c r="L86" s="356"/>
      <c r="M86" s="358"/>
      <c r="N86" s="356"/>
      <c r="O86" s="356"/>
      <c r="P86" s="356"/>
      <c r="Q86" s="356"/>
      <c r="R86" s="356"/>
      <c r="S86" s="356"/>
      <c r="T86" s="356"/>
      <c r="U86" s="356"/>
      <c r="V86" s="356"/>
      <c r="W86" s="356"/>
      <c r="X86" s="356"/>
      <c r="Y86" s="356"/>
      <c r="Z86" s="356"/>
      <c r="AA86" s="356"/>
    </row>
    <row r="87">
      <c r="A87" s="47" t="s">
        <v>943</v>
      </c>
      <c r="B87" s="48" t="s">
        <v>1102</v>
      </c>
      <c r="C87" s="47" t="s">
        <v>1140</v>
      </c>
      <c r="D87" s="47" t="s">
        <v>844</v>
      </c>
      <c r="E87" s="54" t="s">
        <v>1141</v>
      </c>
      <c r="F87" s="51">
        <v>36.0</v>
      </c>
      <c r="G87" s="52">
        <v>48.0</v>
      </c>
      <c r="H87" s="356"/>
      <c r="I87" s="357"/>
      <c r="J87" s="357"/>
      <c r="L87" s="356"/>
      <c r="M87" s="357"/>
      <c r="N87" s="356"/>
      <c r="O87" s="356"/>
      <c r="P87" s="356"/>
      <c r="Q87" s="356"/>
      <c r="R87" s="356"/>
      <c r="S87" s="356"/>
      <c r="T87" s="356"/>
      <c r="U87" s="356"/>
      <c r="V87" s="356"/>
      <c r="W87" s="356"/>
      <c r="X87" s="356"/>
      <c r="Y87" s="356"/>
      <c r="Z87" s="356"/>
      <c r="AA87" s="356"/>
    </row>
    <row r="88">
      <c r="A88" s="47" t="s">
        <v>943</v>
      </c>
      <c r="B88" s="48" t="s">
        <v>1102</v>
      </c>
      <c r="C88" s="47" t="s">
        <v>1140</v>
      </c>
      <c r="D88" s="47" t="s">
        <v>844</v>
      </c>
      <c r="E88" s="54" t="s">
        <v>1143</v>
      </c>
      <c r="F88" s="51">
        <v>36.0</v>
      </c>
      <c r="G88" s="52">
        <v>48.0</v>
      </c>
      <c r="H88" s="356"/>
      <c r="I88" s="358"/>
      <c r="J88" s="358"/>
      <c r="L88" s="356"/>
      <c r="M88" s="358"/>
      <c r="N88" s="356"/>
      <c r="O88" s="356"/>
      <c r="P88" s="356"/>
      <c r="Q88" s="356"/>
      <c r="R88" s="356"/>
      <c r="S88" s="356"/>
      <c r="T88" s="356"/>
      <c r="U88" s="356"/>
      <c r="V88" s="356"/>
      <c r="W88" s="356"/>
      <c r="X88" s="356"/>
      <c r="Y88" s="356"/>
      <c r="Z88" s="356"/>
      <c r="AA88" s="356"/>
    </row>
    <row r="89">
      <c r="A89" s="47" t="s">
        <v>943</v>
      </c>
      <c r="B89" s="48" t="s">
        <v>1102</v>
      </c>
      <c r="C89" s="47" t="s">
        <v>1140</v>
      </c>
      <c r="D89" s="47" t="s">
        <v>844</v>
      </c>
      <c r="E89" s="54" t="s">
        <v>1145</v>
      </c>
      <c r="F89" s="51">
        <v>36.0</v>
      </c>
      <c r="G89" s="52">
        <v>60.0</v>
      </c>
      <c r="H89" s="356"/>
      <c r="I89" s="358"/>
      <c r="J89" s="358"/>
      <c r="L89" s="356"/>
      <c r="M89" s="358"/>
      <c r="N89" s="356"/>
      <c r="O89" s="356"/>
      <c r="P89" s="356"/>
      <c r="Q89" s="356"/>
      <c r="R89" s="356"/>
      <c r="S89" s="356"/>
      <c r="T89" s="356"/>
      <c r="U89" s="356"/>
      <c r="V89" s="356"/>
      <c r="W89" s="356"/>
      <c r="X89" s="356"/>
      <c r="Y89" s="356"/>
      <c r="Z89" s="356"/>
      <c r="AA89" s="356"/>
    </row>
    <row r="90">
      <c r="A90" s="47" t="s">
        <v>943</v>
      </c>
      <c r="B90" s="48" t="s">
        <v>1102</v>
      </c>
      <c r="C90" s="47" t="s">
        <v>1140</v>
      </c>
      <c r="D90" s="47" t="s">
        <v>844</v>
      </c>
      <c r="E90" s="54" t="s">
        <v>1147</v>
      </c>
      <c r="F90" s="51">
        <v>48.0</v>
      </c>
      <c r="G90" s="52">
        <v>72.0</v>
      </c>
      <c r="H90" s="356"/>
      <c r="I90" s="358"/>
      <c r="J90" s="358"/>
      <c r="L90" s="356"/>
      <c r="M90" s="358"/>
      <c r="N90" s="356"/>
      <c r="O90" s="356"/>
      <c r="P90" s="356"/>
      <c r="Q90" s="356"/>
      <c r="R90" s="356"/>
      <c r="S90" s="356"/>
      <c r="T90" s="356"/>
      <c r="U90" s="356"/>
      <c r="V90" s="356"/>
      <c r="W90" s="356"/>
      <c r="X90" s="356"/>
      <c r="Y90" s="356"/>
      <c r="Z90" s="356"/>
      <c r="AA90" s="356"/>
    </row>
    <row r="91">
      <c r="A91" s="47" t="s">
        <v>943</v>
      </c>
      <c r="B91" s="48" t="s">
        <v>1102</v>
      </c>
      <c r="C91" s="47" t="s">
        <v>1149</v>
      </c>
      <c r="D91" s="47" t="s">
        <v>844</v>
      </c>
      <c r="E91" s="5" t="s">
        <v>1150</v>
      </c>
      <c r="F91" s="51">
        <v>18.0</v>
      </c>
      <c r="G91" s="52">
        <v>36.0</v>
      </c>
      <c r="H91" s="356"/>
      <c r="I91" s="358"/>
      <c r="J91" s="358"/>
      <c r="L91" s="356"/>
      <c r="M91" s="358"/>
      <c r="N91" s="356"/>
      <c r="O91" s="356"/>
      <c r="P91" s="356"/>
      <c r="Q91" s="356"/>
      <c r="R91" s="356"/>
      <c r="S91" s="356"/>
      <c r="T91" s="356"/>
      <c r="U91" s="356"/>
      <c r="V91" s="356"/>
      <c r="W91" s="356"/>
      <c r="X91" s="356"/>
      <c r="Y91" s="356"/>
      <c r="Z91" s="356"/>
      <c r="AA91" s="356"/>
    </row>
    <row r="92">
      <c r="A92" s="47" t="s">
        <v>943</v>
      </c>
      <c r="B92" s="48" t="s">
        <v>1102</v>
      </c>
      <c r="C92" s="47" t="s">
        <v>1149</v>
      </c>
      <c r="D92" s="47" t="s">
        <v>844</v>
      </c>
      <c r="E92" s="57" t="s">
        <v>1152</v>
      </c>
      <c r="F92" s="51">
        <v>36.0</v>
      </c>
      <c r="G92" s="52">
        <v>48.0</v>
      </c>
      <c r="H92" s="356"/>
      <c r="I92" s="358"/>
      <c r="J92" s="358"/>
      <c r="L92" s="356"/>
      <c r="M92" s="358"/>
      <c r="N92" s="356"/>
      <c r="O92" s="356"/>
      <c r="P92" s="356"/>
      <c r="Q92" s="356"/>
      <c r="R92" s="356"/>
      <c r="S92" s="356"/>
      <c r="T92" s="356"/>
      <c r="U92" s="356"/>
      <c r="V92" s="356"/>
      <c r="W92" s="356"/>
      <c r="X92" s="356"/>
      <c r="Y92" s="356"/>
      <c r="Z92" s="356"/>
      <c r="AA92" s="356"/>
    </row>
    <row r="93">
      <c r="A93" s="47" t="s">
        <v>943</v>
      </c>
      <c r="B93" s="48" t="s">
        <v>1102</v>
      </c>
      <c r="C93" s="47" t="s">
        <v>1149</v>
      </c>
      <c r="D93" s="47" t="s">
        <v>844</v>
      </c>
      <c r="E93" s="57" t="s">
        <v>1154</v>
      </c>
      <c r="F93" s="51">
        <v>36.0</v>
      </c>
      <c r="G93" s="52">
        <v>48.0</v>
      </c>
      <c r="H93" s="356"/>
      <c r="I93" s="358"/>
      <c r="J93" s="358"/>
      <c r="L93" s="356"/>
      <c r="M93" s="358"/>
      <c r="N93" s="356"/>
      <c r="O93" s="356"/>
      <c r="P93" s="356"/>
      <c r="Q93" s="356"/>
      <c r="R93" s="356"/>
      <c r="S93" s="356"/>
      <c r="T93" s="356"/>
      <c r="U93" s="356"/>
      <c r="V93" s="356"/>
      <c r="W93" s="356"/>
      <c r="X93" s="356"/>
      <c r="Y93" s="356"/>
      <c r="Z93" s="356"/>
      <c r="AA93" s="356"/>
    </row>
    <row r="94">
      <c r="A94" s="47" t="s">
        <v>943</v>
      </c>
      <c r="B94" s="48" t="s">
        <v>1102</v>
      </c>
      <c r="C94" s="47" t="s">
        <v>1149</v>
      </c>
      <c r="D94" s="47" t="s">
        <v>844</v>
      </c>
      <c r="E94" s="57" t="s">
        <v>1156</v>
      </c>
      <c r="F94" s="51">
        <v>48.0</v>
      </c>
      <c r="G94" s="52">
        <v>60.0</v>
      </c>
      <c r="H94" s="356"/>
      <c r="I94" s="358"/>
      <c r="J94" s="358"/>
      <c r="L94" s="356"/>
      <c r="M94" s="358"/>
      <c r="N94" s="356"/>
      <c r="O94" s="356"/>
      <c r="P94" s="356"/>
      <c r="Q94" s="356"/>
      <c r="R94" s="356"/>
      <c r="S94" s="356"/>
      <c r="T94" s="356"/>
      <c r="U94" s="356"/>
      <c r="V94" s="356"/>
      <c r="W94" s="356"/>
      <c r="X94" s="356"/>
      <c r="Y94" s="356"/>
      <c r="Z94" s="356"/>
      <c r="AA94" s="356"/>
    </row>
    <row r="95">
      <c r="A95" s="47" t="s">
        <v>943</v>
      </c>
      <c r="B95" s="48" t="s">
        <v>1102</v>
      </c>
      <c r="C95" s="47" t="s">
        <v>1158</v>
      </c>
      <c r="D95" s="47" t="s">
        <v>844</v>
      </c>
      <c r="E95" s="54" t="s">
        <v>1159</v>
      </c>
      <c r="F95" s="60">
        <v>24.0</v>
      </c>
      <c r="G95" s="52">
        <v>36.0</v>
      </c>
      <c r="H95" s="356"/>
      <c r="I95" s="357"/>
      <c r="J95" s="357"/>
      <c r="L95" s="356"/>
      <c r="M95" s="358"/>
      <c r="N95" s="356"/>
      <c r="O95" s="356"/>
      <c r="P95" s="356"/>
      <c r="Q95" s="356"/>
      <c r="R95" s="356"/>
      <c r="S95" s="356"/>
      <c r="T95" s="356"/>
      <c r="U95" s="356"/>
      <c r="V95" s="356"/>
      <c r="W95" s="356"/>
      <c r="X95" s="356"/>
      <c r="Y95" s="356"/>
      <c r="Z95" s="356"/>
      <c r="AA95" s="356"/>
    </row>
    <row r="96">
      <c r="A96" s="47" t="s">
        <v>943</v>
      </c>
      <c r="B96" s="48" t="s">
        <v>1102</v>
      </c>
      <c r="C96" s="47" t="s">
        <v>1158</v>
      </c>
      <c r="D96" s="47" t="s">
        <v>844</v>
      </c>
      <c r="E96" s="54" t="s">
        <v>1161</v>
      </c>
      <c r="F96" s="60">
        <v>24.0</v>
      </c>
      <c r="G96" s="52">
        <v>36.0</v>
      </c>
      <c r="H96" s="356"/>
      <c r="I96" s="357"/>
      <c r="J96" s="357"/>
      <c r="L96" s="356"/>
      <c r="M96" s="358"/>
      <c r="N96" s="356"/>
      <c r="O96" s="356"/>
      <c r="P96" s="356"/>
      <c r="Q96" s="356"/>
      <c r="R96" s="356"/>
      <c r="S96" s="356"/>
      <c r="T96" s="356"/>
      <c r="U96" s="356"/>
      <c r="V96" s="356"/>
      <c r="W96" s="356"/>
      <c r="X96" s="356"/>
      <c r="Y96" s="356"/>
      <c r="Z96" s="356"/>
      <c r="AA96" s="356"/>
    </row>
    <row r="97">
      <c r="A97" s="47" t="s">
        <v>943</v>
      </c>
      <c r="B97" s="48" t="s">
        <v>1102</v>
      </c>
      <c r="C97" s="47" t="s">
        <v>1158</v>
      </c>
      <c r="D97" s="47" t="s">
        <v>844</v>
      </c>
      <c r="E97" s="54" t="s">
        <v>1163</v>
      </c>
      <c r="F97" s="60">
        <v>36.0</v>
      </c>
      <c r="G97" s="52">
        <v>48.0</v>
      </c>
      <c r="H97" s="356"/>
      <c r="I97" s="357"/>
      <c r="J97" s="357"/>
      <c r="L97" s="356"/>
      <c r="M97" s="358"/>
      <c r="N97" s="356"/>
      <c r="O97" s="356"/>
      <c r="P97" s="356"/>
      <c r="Q97" s="356"/>
      <c r="R97" s="356"/>
      <c r="S97" s="356"/>
      <c r="T97" s="356"/>
      <c r="U97" s="356"/>
      <c r="V97" s="356"/>
      <c r="W97" s="356"/>
      <c r="X97" s="356"/>
      <c r="Y97" s="356"/>
      <c r="Z97" s="356"/>
      <c r="AA97" s="356"/>
    </row>
    <row r="98">
      <c r="A98" s="47" t="s">
        <v>943</v>
      </c>
      <c r="B98" s="48" t="s">
        <v>1102</v>
      </c>
      <c r="C98" s="47" t="s">
        <v>1158</v>
      </c>
      <c r="D98" s="47" t="s">
        <v>844</v>
      </c>
      <c r="E98" s="54" t="s">
        <v>1165</v>
      </c>
      <c r="F98" s="60">
        <v>36.0</v>
      </c>
      <c r="G98" s="52">
        <v>48.0</v>
      </c>
      <c r="H98" s="356"/>
      <c r="I98" s="358"/>
      <c r="J98" s="358"/>
      <c r="L98" s="356"/>
      <c r="M98" s="358"/>
      <c r="N98" s="356"/>
      <c r="O98" s="356"/>
      <c r="P98" s="356"/>
      <c r="Q98" s="356"/>
      <c r="R98" s="356"/>
      <c r="S98" s="356"/>
      <c r="T98" s="356"/>
      <c r="U98" s="356"/>
      <c r="V98" s="356"/>
      <c r="W98" s="356"/>
      <c r="X98" s="356"/>
      <c r="Y98" s="356"/>
      <c r="Z98" s="356"/>
      <c r="AA98" s="356"/>
    </row>
    <row r="99">
      <c r="A99" s="47" t="s">
        <v>943</v>
      </c>
      <c r="B99" s="48" t="s">
        <v>1102</v>
      </c>
      <c r="C99" s="47" t="s">
        <v>1158</v>
      </c>
      <c r="D99" s="47" t="s">
        <v>844</v>
      </c>
      <c r="E99" s="54" t="s">
        <v>1167</v>
      </c>
      <c r="F99" s="60">
        <v>48.0</v>
      </c>
      <c r="G99" s="52">
        <v>60.0</v>
      </c>
      <c r="H99" s="356"/>
      <c r="I99" s="358"/>
      <c r="J99" s="358"/>
      <c r="L99" s="356"/>
      <c r="M99" s="358"/>
      <c r="N99" s="356"/>
      <c r="O99" s="356"/>
      <c r="P99" s="356"/>
      <c r="Q99" s="356"/>
      <c r="R99" s="356"/>
      <c r="S99" s="356"/>
      <c r="T99" s="356"/>
      <c r="U99" s="356"/>
      <c r="V99" s="356"/>
      <c r="W99" s="356"/>
      <c r="X99" s="356"/>
      <c r="Y99" s="356"/>
      <c r="Z99" s="356"/>
      <c r="AA99" s="356"/>
    </row>
    <row r="100">
      <c r="A100" s="47" t="s">
        <v>943</v>
      </c>
      <c r="B100" s="48" t="s">
        <v>1102</v>
      </c>
      <c r="C100" s="47" t="s">
        <v>1169</v>
      </c>
      <c r="D100" s="47" t="s">
        <v>844</v>
      </c>
      <c r="E100" s="47" t="s">
        <v>1170</v>
      </c>
      <c r="F100" s="60">
        <v>24.0</v>
      </c>
      <c r="G100" s="52">
        <v>36.0</v>
      </c>
      <c r="H100" s="356"/>
      <c r="I100" s="358"/>
      <c r="J100" s="358"/>
      <c r="L100" s="356"/>
      <c r="M100" s="358"/>
      <c r="N100" s="356"/>
      <c r="O100" s="356"/>
      <c r="P100" s="356"/>
      <c r="Q100" s="356"/>
      <c r="R100" s="356"/>
      <c r="S100" s="356"/>
      <c r="T100" s="356"/>
      <c r="U100" s="356"/>
      <c r="V100" s="356"/>
      <c r="W100" s="356"/>
      <c r="X100" s="356"/>
      <c r="Y100" s="356"/>
      <c r="Z100" s="356"/>
      <c r="AA100" s="356"/>
    </row>
    <row r="101">
      <c r="A101" s="47" t="s">
        <v>943</v>
      </c>
      <c r="B101" s="48" t="s">
        <v>1102</v>
      </c>
      <c r="C101" s="47" t="s">
        <v>1169</v>
      </c>
      <c r="D101" s="47" t="s">
        <v>844</v>
      </c>
      <c r="E101" s="54" t="s">
        <v>1172</v>
      </c>
      <c r="F101" s="60">
        <v>36.0</v>
      </c>
      <c r="G101" s="52">
        <v>48.0</v>
      </c>
      <c r="H101" s="356"/>
      <c r="I101" s="358"/>
      <c r="J101" s="357"/>
      <c r="L101" s="356"/>
      <c r="M101" s="358"/>
      <c r="N101" s="356"/>
      <c r="O101" s="356"/>
      <c r="P101" s="356"/>
      <c r="Q101" s="356"/>
      <c r="R101" s="356"/>
      <c r="S101" s="356"/>
      <c r="T101" s="356"/>
      <c r="U101" s="356"/>
      <c r="V101" s="356"/>
      <c r="W101" s="356"/>
      <c r="X101" s="356"/>
      <c r="Y101" s="356"/>
      <c r="Z101" s="356"/>
      <c r="AA101" s="356"/>
    </row>
    <row r="102">
      <c r="A102" s="47" t="s">
        <v>943</v>
      </c>
      <c r="B102" s="48" t="s">
        <v>1102</v>
      </c>
      <c r="C102" s="47" t="s">
        <v>1169</v>
      </c>
      <c r="D102" s="47" t="s">
        <v>844</v>
      </c>
      <c r="E102" s="41" t="s">
        <v>1174</v>
      </c>
      <c r="F102" s="60">
        <v>48.0</v>
      </c>
      <c r="G102" s="52">
        <v>60.0</v>
      </c>
      <c r="H102" s="356"/>
      <c r="I102" s="358"/>
      <c r="J102" s="357"/>
      <c r="L102" s="356"/>
      <c r="M102" s="358"/>
      <c r="N102" s="356"/>
      <c r="O102" s="356"/>
      <c r="P102" s="356"/>
      <c r="Q102" s="356"/>
      <c r="R102" s="356"/>
      <c r="S102" s="356"/>
      <c r="T102" s="356"/>
      <c r="U102" s="356"/>
      <c r="V102" s="356"/>
      <c r="W102" s="356"/>
      <c r="X102" s="356"/>
      <c r="Y102" s="356"/>
      <c r="Z102" s="356"/>
      <c r="AA102" s="356"/>
    </row>
    <row r="103">
      <c r="A103" s="47" t="s">
        <v>943</v>
      </c>
      <c r="B103" s="48" t="s">
        <v>1102</v>
      </c>
      <c r="C103" s="47" t="s">
        <v>1169</v>
      </c>
      <c r="D103" s="47" t="s">
        <v>844</v>
      </c>
      <c r="E103" s="54" t="s">
        <v>1176</v>
      </c>
      <c r="F103" s="60">
        <v>36.0</v>
      </c>
      <c r="G103" s="52">
        <v>80.0</v>
      </c>
      <c r="H103" s="52"/>
      <c r="I103" s="357"/>
      <c r="J103" s="357"/>
      <c r="L103" s="356"/>
      <c r="M103" s="358"/>
      <c r="N103" s="356"/>
      <c r="O103" s="356"/>
      <c r="P103" s="356"/>
      <c r="Q103" s="356"/>
      <c r="R103" s="356"/>
      <c r="S103" s="356"/>
      <c r="T103" s="356"/>
      <c r="U103" s="356"/>
      <c r="V103" s="356"/>
      <c r="W103" s="356"/>
      <c r="X103" s="356"/>
      <c r="Y103" s="356"/>
      <c r="Z103" s="356"/>
      <c r="AA103" s="356"/>
    </row>
    <row r="104">
      <c r="A104" s="47" t="s">
        <v>943</v>
      </c>
      <c r="B104" s="48" t="s">
        <v>1102</v>
      </c>
      <c r="C104" s="47" t="s">
        <v>1178</v>
      </c>
      <c r="D104" s="47" t="s">
        <v>844</v>
      </c>
      <c r="E104" s="54" t="s">
        <v>1179</v>
      </c>
      <c r="F104" s="51">
        <v>8.0</v>
      </c>
      <c r="G104" s="52">
        <v>18.0</v>
      </c>
      <c r="H104" s="356"/>
      <c r="I104" s="358"/>
      <c r="J104" s="358"/>
      <c r="L104" s="356"/>
      <c r="M104" s="358"/>
      <c r="N104" s="356"/>
      <c r="O104" s="356"/>
      <c r="P104" s="356"/>
      <c r="Q104" s="356"/>
      <c r="R104" s="356"/>
      <c r="S104" s="356"/>
      <c r="T104" s="356"/>
      <c r="U104" s="356"/>
      <c r="V104" s="356"/>
      <c r="W104" s="356"/>
      <c r="X104" s="356"/>
      <c r="Y104" s="356"/>
      <c r="Z104" s="356"/>
      <c r="AA104" s="356"/>
    </row>
    <row r="105">
      <c r="A105" s="47" t="s">
        <v>943</v>
      </c>
      <c r="B105" s="48" t="s">
        <v>1102</v>
      </c>
      <c r="C105" s="47" t="s">
        <v>1178</v>
      </c>
      <c r="D105" s="47" t="s">
        <v>844</v>
      </c>
      <c r="E105" s="54" t="s">
        <v>1181</v>
      </c>
      <c r="F105" s="51">
        <v>18.0</v>
      </c>
      <c r="G105" s="52">
        <v>36.0</v>
      </c>
      <c r="H105" s="356"/>
      <c r="I105" s="358"/>
      <c r="J105" s="358"/>
      <c r="L105" s="356"/>
      <c r="M105" s="358"/>
      <c r="N105" s="356"/>
      <c r="O105" s="356"/>
      <c r="P105" s="356"/>
      <c r="Q105" s="356"/>
      <c r="R105" s="356"/>
      <c r="S105" s="356"/>
      <c r="T105" s="356"/>
      <c r="U105" s="356"/>
      <c r="V105" s="356"/>
      <c r="W105" s="356"/>
      <c r="X105" s="356"/>
      <c r="Y105" s="356"/>
      <c r="Z105" s="356"/>
      <c r="AA105" s="356"/>
    </row>
    <row r="106">
      <c r="A106" s="47" t="s">
        <v>943</v>
      </c>
      <c r="B106" s="48" t="s">
        <v>1102</v>
      </c>
      <c r="C106" s="47" t="s">
        <v>1178</v>
      </c>
      <c r="D106" s="47" t="s">
        <v>844</v>
      </c>
      <c r="E106" s="54" t="s">
        <v>1183</v>
      </c>
      <c r="F106" s="51">
        <v>24.0</v>
      </c>
      <c r="G106" s="52">
        <v>36.0</v>
      </c>
      <c r="H106" s="356"/>
      <c r="I106" s="358"/>
      <c r="J106" s="358"/>
      <c r="L106" s="356"/>
      <c r="M106" s="358"/>
      <c r="N106" s="356"/>
      <c r="O106" s="356"/>
      <c r="P106" s="356"/>
      <c r="Q106" s="356"/>
      <c r="R106" s="356"/>
      <c r="S106" s="356"/>
      <c r="T106" s="356"/>
      <c r="U106" s="356"/>
      <c r="V106" s="356"/>
      <c r="W106" s="356"/>
      <c r="X106" s="356"/>
      <c r="Y106" s="356"/>
      <c r="Z106" s="356"/>
      <c r="AA106" s="356"/>
    </row>
    <row r="107">
      <c r="A107" s="47" t="s">
        <v>943</v>
      </c>
      <c r="B107" s="48" t="s">
        <v>1102</v>
      </c>
      <c r="C107" s="47" t="s">
        <v>1178</v>
      </c>
      <c r="D107" s="47" t="s">
        <v>844</v>
      </c>
      <c r="E107" s="54" t="s">
        <v>1185</v>
      </c>
      <c r="F107" s="51">
        <v>24.0</v>
      </c>
      <c r="G107" s="52">
        <v>36.0</v>
      </c>
      <c r="H107" s="356"/>
      <c r="I107" s="357"/>
      <c r="J107" s="357"/>
      <c r="L107" s="356"/>
      <c r="M107" s="357" t="s">
        <v>3519</v>
      </c>
      <c r="N107" s="356"/>
      <c r="O107" s="356"/>
      <c r="P107" s="356"/>
      <c r="Q107" s="356"/>
      <c r="R107" s="356"/>
      <c r="S107" s="356"/>
      <c r="T107" s="356"/>
      <c r="U107" s="356"/>
      <c r="V107" s="356"/>
      <c r="W107" s="356"/>
      <c r="X107" s="356"/>
      <c r="Y107" s="356"/>
      <c r="Z107" s="356"/>
      <c r="AA107" s="356"/>
    </row>
    <row r="108">
      <c r="A108" s="47" t="s">
        <v>943</v>
      </c>
      <c r="B108" s="48" t="s">
        <v>1102</v>
      </c>
      <c r="C108" s="47" t="s">
        <v>1178</v>
      </c>
      <c r="D108" s="47" t="s">
        <v>844</v>
      </c>
      <c r="E108" s="54" t="s">
        <v>1187</v>
      </c>
      <c r="F108" s="51">
        <v>36.0</v>
      </c>
      <c r="G108" s="52">
        <v>60.0</v>
      </c>
      <c r="H108" s="356"/>
      <c r="I108" s="358"/>
      <c r="J108" s="358"/>
      <c r="L108" s="356"/>
      <c r="M108" s="358"/>
      <c r="N108" s="356"/>
      <c r="O108" s="356"/>
      <c r="P108" s="356"/>
      <c r="Q108" s="356"/>
      <c r="R108" s="356"/>
      <c r="S108" s="356"/>
      <c r="T108" s="356"/>
      <c r="U108" s="356"/>
      <c r="V108" s="356"/>
      <c r="W108" s="356"/>
      <c r="X108" s="356"/>
      <c r="Y108" s="356"/>
      <c r="Z108" s="356"/>
      <c r="AA108" s="356"/>
    </row>
    <row r="109">
      <c r="A109" s="47" t="s">
        <v>943</v>
      </c>
      <c r="B109" s="48" t="s">
        <v>1102</v>
      </c>
      <c r="C109" s="47" t="s">
        <v>1178</v>
      </c>
      <c r="D109" s="47" t="s">
        <v>844</v>
      </c>
      <c r="E109" s="54" t="s">
        <v>1189</v>
      </c>
      <c r="F109" s="51">
        <v>60.0</v>
      </c>
      <c r="G109" s="52">
        <v>72.0</v>
      </c>
      <c r="H109" s="356"/>
      <c r="I109" s="358"/>
      <c r="J109" s="358"/>
      <c r="L109" s="356"/>
      <c r="M109" s="358"/>
      <c r="N109" s="356"/>
      <c r="O109" s="356"/>
      <c r="P109" s="356"/>
      <c r="Q109" s="356"/>
      <c r="R109" s="356"/>
      <c r="S109" s="356"/>
      <c r="T109" s="356"/>
      <c r="U109" s="356"/>
      <c r="V109" s="356"/>
      <c r="W109" s="356"/>
      <c r="X109" s="356"/>
      <c r="Y109" s="356"/>
      <c r="Z109" s="356"/>
      <c r="AA109" s="356"/>
    </row>
    <row r="110">
      <c r="A110" s="47" t="s">
        <v>943</v>
      </c>
      <c r="B110" s="48" t="s">
        <v>1102</v>
      </c>
      <c r="C110" s="47" t="s">
        <v>1191</v>
      </c>
      <c r="D110" s="47" t="s">
        <v>844</v>
      </c>
      <c r="E110" s="54" t="s">
        <v>1192</v>
      </c>
      <c r="F110" s="51">
        <v>30.0</v>
      </c>
      <c r="G110" s="52">
        <v>48.0</v>
      </c>
      <c r="H110" s="356"/>
      <c r="I110" s="357"/>
      <c r="J110" s="358"/>
      <c r="L110" s="356"/>
      <c r="M110" s="358"/>
      <c r="N110" s="356"/>
      <c r="O110" s="356"/>
      <c r="P110" s="356"/>
      <c r="Q110" s="356"/>
      <c r="R110" s="356"/>
      <c r="S110" s="356"/>
      <c r="T110" s="356"/>
      <c r="U110" s="356"/>
      <c r="V110" s="356"/>
      <c r="W110" s="356"/>
      <c r="X110" s="356"/>
      <c r="Y110" s="356"/>
      <c r="Z110" s="356"/>
      <c r="AA110" s="356"/>
    </row>
    <row r="111">
      <c r="A111" s="47" t="s">
        <v>943</v>
      </c>
      <c r="B111" s="48" t="s">
        <v>1102</v>
      </c>
      <c r="C111" s="47" t="s">
        <v>1191</v>
      </c>
      <c r="D111" s="47" t="s">
        <v>844</v>
      </c>
      <c r="E111" s="54" t="s">
        <v>1194</v>
      </c>
      <c r="F111" s="51">
        <v>36.0</v>
      </c>
      <c r="G111" s="52">
        <v>48.0</v>
      </c>
      <c r="H111" s="356"/>
      <c r="I111" s="358"/>
      <c r="J111" s="358"/>
      <c r="L111" s="356"/>
      <c r="M111" s="358"/>
      <c r="N111" s="356"/>
      <c r="O111" s="356"/>
      <c r="P111" s="356"/>
      <c r="Q111" s="356"/>
      <c r="R111" s="356"/>
      <c r="S111" s="356"/>
      <c r="T111" s="356"/>
      <c r="U111" s="356"/>
      <c r="V111" s="356"/>
      <c r="W111" s="356"/>
      <c r="X111" s="356"/>
      <c r="Y111" s="356"/>
      <c r="Z111" s="356"/>
      <c r="AA111" s="356"/>
    </row>
    <row r="112">
      <c r="A112" s="47" t="s">
        <v>943</v>
      </c>
      <c r="B112" s="48" t="s">
        <v>1102</v>
      </c>
      <c r="C112" s="47" t="s">
        <v>1191</v>
      </c>
      <c r="D112" s="47" t="s">
        <v>844</v>
      </c>
      <c r="E112" s="54" t="s">
        <v>1196</v>
      </c>
      <c r="F112" s="51">
        <v>48.0</v>
      </c>
      <c r="G112" s="52">
        <v>72.0</v>
      </c>
      <c r="H112" s="356"/>
      <c r="I112" s="358"/>
      <c r="J112" s="358"/>
      <c r="L112" s="356"/>
      <c r="M112" s="358"/>
      <c r="N112" s="356"/>
      <c r="O112" s="356"/>
      <c r="P112" s="356"/>
      <c r="Q112" s="356"/>
      <c r="R112" s="356"/>
      <c r="S112" s="356"/>
      <c r="T112" s="356"/>
      <c r="U112" s="356"/>
      <c r="V112" s="356"/>
      <c r="W112" s="356"/>
      <c r="X112" s="356"/>
      <c r="Y112" s="356"/>
      <c r="Z112" s="356"/>
      <c r="AA112" s="356"/>
    </row>
    <row r="113">
      <c r="A113" s="47" t="s">
        <v>943</v>
      </c>
      <c r="B113" s="48" t="s">
        <v>3520</v>
      </c>
      <c r="C113" s="47" t="s">
        <v>1198</v>
      </c>
      <c r="D113" s="47" t="s">
        <v>844</v>
      </c>
      <c r="E113" s="54" t="s">
        <v>1199</v>
      </c>
      <c r="F113" s="51">
        <v>36.0</v>
      </c>
      <c r="G113" s="52">
        <v>60.0</v>
      </c>
      <c r="H113" s="356"/>
      <c r="I113" s="358"/>
      <c r="J113" s="358"/>
      <c r="L113" s="356"/>
      <c r="M113" s="358"/>
      <c r="N113" s="356"/>
      <c r="O113" s="356"/>
      <c r="P113" s="356"/>
      <c r="Q113" s="356"/>
      <c r="R113" s="356"/>
      <c r="S113" s="356"/>
      <c r="T113" s="356"/>
      <c r="U113" s="356"/>
      <c r="V113" s="356"/>
      <c r="W113" s="356"/>
      <c r="X113" s="356"/>
      <c r="Y113" s="356"/>
      <c r="Z113" s="356"/>
      <c r="AA113" s="356"/>
    </row>
    <row r="114">
      <c r="A114" s="47" t="s">
        <v>943</v>
      </c>
      <c r="B114" s="48" t="s">
        <v>3520</v>
      </c>
      <c r="C114" s="47" t="s">
        <v>1198</v>
      </c>
      <c r="D114" s="47" t="s">
        <v>844</v>
      </c>
      <c r="E114" s="54" t="s">
        <v>1201</v>
      </c>
      <c r="F114" s="51">
        <v>36.0</v>
      </c>
      <c r="G114" s="52">
        <v>60.0</v>
      </c>
      <c r="H114" s="356"/>
      <c r="I114" s="358"/>
      <c r="J114" s="358"/>
      <c r="L114" s="356"/>
      <c r="M114" s="358"/>
      <c r="N114" s="356"/>
      <c r="O114" s="356"/>
      <c r="P114" s="356"/>
      <c r="Q114" s="356"/>
      <c r="R114" s="356"/>
      <c r="S114" s="356"/>
      <c r="T114" s="356"/>
      <c r="U114" s="356"/>
      <c r="V114" s="356"/>
      <c r="W114" s="356"/>
      <c r="X114" s="356"/>
      <c r="Y114" s="356"/>
      <c r="Z114" s="356"/>
      <c r="AA114" s="356"/>
    </row>
    <row r="115">
      <c r="A115" s="47" t="s">
        <v>943</v>
      </c>
      <c r="B115" s="48" t="s">
        <v>3520</v>
      </c>
      <c r="C115" s="47" t="s">
        <v>1198</v>
      </c>
      <c r="D115" s="47" t="s">
        <v>844</v>
      </c>
      <c r="E115" s="54" t="s">
        <v>1203</v>
      </c>
      <c r="F115" s="51">
        <v>60.0</v>
      </c>
      <c r="G115" s="52">
        <v>84.0</v>
      </c>
      <c r="H115" s="356"/>
      <c r="I115" s="358"/>
      <c r="J115" s="358"/>
      <c r="L115" s="356"/>
      <c r="M115" s="358"/>
      <c r="N115" s="356"/>
      <c r="O115" s="356"/>
      <c r="P115" s="356"/>
      <c r="Q115" s="356"/>
      <c r="R115" s="356"/>
      <c r="S115" s="356"/>
      <c r="T115" s="356"/>
      <c r="U115" s="356"/>
      <c r="V115" s="356"/>
      <c r="W115" s="356"/>
      <c r="X115" s="356"/>
      <c r="Y115" s="356"/>
      <c r="Z115" s="356"/>
      <c r="AA115" s="356"/>
    </row>
    <row r="116">
      <c r="A116" s="47" t="s">
        <v>943</v>
      </c>
      <c r="B116" s="48" t="s">
        <v>3520</v>
      </c>
      <c r="C116" s="47" t="s">
        <v>1198</v>
      </c>
      <c r="D116" s="47" t="s">
        <v>844</v>
      </c>
      <c r="E116" s="54" t="s">
        <v>1205</v>
      </c>
      <c r="F116" s="51">
        <v>72.0</v>
      </c>
      <c r="G116" s="52">
        <v>96.0</v>
      </c>
      <c r="H116" s="356"/>
      <c r="I116" s="358"/>
      <c r="J116" s="358"/>
      <c r="L116" s="356"/>
      <c r="M116" s="358"/>
      <c r="N116" s="356"/>
      <c r="O116" s="356"/>
      <c r="P116" s="356"/>
      <c r="Q116" s="356"/>
      <c r="R116" s="356"/>
      <c r="S116" s="356"/>
      <c r="T116" s="356"/>
      <c r="U116" s="356"/>
      <c r="V116" s="356"/>
      <c r="W116" s="356"/>
      <c r="X116" s="356"/>
      <c r="Y116" s="356"/>
      <c r="Z116" s="356"/>
      <c r="AA116" s="356"/>
    </row>
    <row r="117">
      <c r="A117" s="47" t="s">
        <v>943</v>
      </c>
      <c r="B117" s="48" t="s">
        <v>3520</v>
      </c>
      <c r="C117" s="47" t="s">
        <v>1207</v>
      </c>
      <c r="D117" s="47" t="s">
        <v>844</v>
      </c>
      <c r="E117" s="54" t="s">
        <v>1208</v>
      </c>
      <c r="F117" s="51">
        <v>36.0</v>
      </c>
      <c r="G117" s="52">
        <v>48.0</v>
      </c>
      <c r="H117" s="356"/>
      <c r="I117" s="357"/>
      <c r="J117" s="358"/>
      <c r="L117" s="356"/>
      <c r="M117" s="358"/>
      <c r="N117" s="356"/>
      <c r="O117" s="356"/>
      <c r="P117" s="356"/>
      <c r="Q117" s="356"/>
      <c r="R117" s="356"/>
      <c r="S117" s="356"/>
      <c r="T117" s="356"/>
      <c r="U117" s="356"/>
      <c r="V117" s="356"/>
      <c r="W117" s="356"/>
      <c r="X117" s="356"/>
      <c r="Y117" s="356"/>
      <c r="Z117" s="356"/>
      <c r="AA117" s="356"/>
    </row>
    <row r="118">
      <c r="A118" s="47" t="s">
        <v>943</v>
      </c>
      <c r="B118" s="48" t="s">
        <v>3520</v>
      </c>
      <c r="C118" s="47" t="s">
        <v>1207</v>
      </c>
      <c r="D118" s="47" t="s">
        <v>844</v>
      </c>
      <c r="E118" s="54" t="s">
        <v>1210</v>
      </c>
      <c r="F118" s="51">
        <v>48.0</v>
      </c>
      <c r="G118" s="52">
        <v>60.0</v>
      </c>
      <c r="H118" s="356"/>
      <c r="I118" s="357"/>
      <c r="J118" s="358"/>
      <c r="L118" s="356"/>
      <c r="M118" s="358"/>
      <c r="N118" s="356"/>
      <c r="O118" s="356"/>
      <c r="P118" s="356"/>
      <c r="Q118" s="356"/>
      <c r="R118" s="356"/>
      <c r="S118" s="356"/>
      <c r="T118" s="356"/>
      <c r="U118" s="356"/>
      <c r="V118" s="356"/>
      <c r="W118" s="356"/>
      <c r="X118" s="356"/>
      <c r="Y118" s="356"/>
      <c r="Z118" s="356"/>
      <c r="AA118" s="356"/>
    </row>
    <row r="119">
      <c r="A119" s="47" t="s">
        <v>943</v>
      </c>
      <c r="B119" s="48" t="s">
        <v>3520</v>
      </c>
      <c r="C119" s="47" t="s">
        <v>1207</v>
      </c>
      <c r="D119" s="47" t="s">
        <v>844</v>
      </c>
      <c r="E119" s="54" t="s">
        <v>1212</v>
      </c>
      <c r="F119" s="51">
        <v>60.0</v>
      </c>
      <c r="G119" s="52">
        <v>84.0</v>
      </c>
      <c r="H119" s="356"/>
      <c r="I119" s="358"/>
      <c r="J119" s="358"/>
      <c r="L119" s="356"/>
      <c r="M119" s="358"/>
      <c r="N119" s="356"/>
      <c r="O119" s="356"/>
      <c r="P119" s="356"/>
      <c r="Q119" s="356"/>
      <c r="R119" s="356"/>
      <c r="S119" s="356"/>
      <c r="T119" s="356"/>
      <c r="U119" s="356"/>
      <c r="V119" s="356"/>
      <c r="W119" s="356"/>
      <c r="X119" s="356"/>
      <c r="Y119" s="356"/>
      <c r="Z119" s="356"/>
      <c r="AA119" s="356"/>
    </row>
    <row r="120">
      <c r="A120" s="47" t="s">
        <v>943</v>
      </c>
      <c r="B120" s="48" t="s">
        <v>3520</v>
      </c>
      <c r="C120" s="47" t="s">
        <v>1207</v>
      </c>
      <c r="D120" s="47" t="s">
        <v>844</v>
      </c>
      <c r="E120" s="54" t="s">
        <v>1214</v>
      </c>
      <c r="F120" s="51">
        <v>72.0</v>
      </c>
      <c r="G120" s="52">
        <v>96.0</v>
      </c>
      <c r="H120" s="356"/>
      <c r="I120" s="358"/>
      <c r="J120" s="358"/>
      <c r="L120" s="356"/>
      <c r="M120" s="358"/>
      <c r="N120" s="356"/>
      <c r="O120" s="356"/>
      <c r="P120" s="356"/>
      <c r="Q120" s="356"/>
      <c r="R120" s="356"/>
      <c r="S120" s="356"/>
      <c r="T120" s="356"/>
      <c r="U120" s="356"/>
      <c r="V120" s="356"/>
      <c r="W120" s="356"/>
      <c r="X120" s="356"/>
      <c r="Y120" s="356"/>
      <c r="Z120" s="356"/>
      <c r="AA120" s="356"/>
    </row>
    <row r="121">
      <c r="A121" s="47" t="s">
        <v>943</v>
      </c>
      <c r="B121" s="48" t="s">
        <v>3520</v>
      </c>
      <c r="C121" s="47" t="s">
        <v>1216</v>
      </c>
      <c r="D121" s="47" t="s">
        <v>844</v>
      </c>
      <c r="E121" s="54" t="s">
        <v>1217</v>
      </c>
      <c r="F121" s="51">
        <v>48.0</v>
      </c>
      <c r="G121" s="52">
        <v>72.0</v>
      </c>
      <c r="H121" s="356"/>
      <c r="I121" s="357"/>
      <c r="J121" s="358"/>
      <c r="L121" s="356"/>
      <c r="M121" s="357" t="s">
        <v>3521</v>
      </c>
      <c r="N121" s="356"/>
      <c r="O121" s="356"/>
      <c r="P121" s="356"/>
      <c r="Q121" s="356"/>
      <c r="R121" s="356"/>
      <c r="S121" s="356"/>
      <c r="T121" s="356"/>
      <c r="U121" s="356"/>
      <c r="V121" s="356"/>
      <c r="W121" s="356"/>
      <c r="X121" s="356"/>
      <c r="Y121" s="356"/>
      <c r="Z121" s="356"/>
      <c r="AA121" s="356"/>
    </row>
    <row r="122">
      <c r="A122" s="47" t="s">
        <v>943</v>
      </c>
      <c r="B122" s="48" t="s">
        <v>3520</v>
      </c>
      <c r="C122" s="47" t="s">
        <v>1216</v>
      </c>
      <c r="D122" s="47" t="s">
        <v>844</v>
      </c>
      <c r="E122" s="54" t="s">
        <v>1219</v>
      </c>
      <c r="F122" s="51">
        <v>48.0</v>
      </c>
      <c r="G122" s="52">
        <v>72.0</v>
      </c>
      <c r="H122" s="356"/>
      <c r="I122" s="358"/>
      <c r="J122" s="358"/>
      <c r="L122" s="356"/>
      <c r="M122" s="358"/>
      <c r="N122" s="356"/>
      <c r="O122" s="356"/>
      <c r="P122" s="356"/>
      <c r="Q122" s="356"/>
      <c r="R122" s="356"/>
      <c r="S122" s="356"/>
      <c r="T122" s="356"/>
      <c r="U122" s="356"/>
      <c r="V122" s="356"/>
      <c r="W122" s="356"/>
      <c r="X122" s="356"/>
      <c r="Y122" s="356"/>
      <c r="Z122" s="356"/>
      <c r="AA122" s="356"/>
    </row>
    <row r="123">
      <c r="A123" s="47" t="s">
        <v>943</v>
      </c>
      <c r="B123" s="48" t="s">
        <v>3520</v>
      </c>
      <c r="C123" s="47" t="s">
        <v>1221</v>
      </c>
      <c r="D123" s="47" t="s">
        <v>844</v>
      </c>
      <c r="E123" s="54" t="s">
        <v>1222</v>
      </c>
      <c r="F123" s="51">
        <v>18.0</v>
      </c>
      <c r="G123" s="52">
        <v>36.0</v>
      </c>
      <c r="H123" s="356"/>
      <c r="I123" s="358"/>
      <c r="J123" s="358"/>
      <c r="L123" s="356"/>
      <c r="M123" s="358"/>
      <c r="N123" s="356"/>
      <c r="O123" s="356"/>
      <c r="P123" s="356"/>
      <c r="Q123" s="356"/>
      <c r="R123" s="356"/>
      <c r="S123" s="356"/>
      <c r="T123" s="356"/>
      <c r="U123" s="356"/>
      <c r="V123" s="356"/>
      <c r="W123" s="356"/>
      <c r="X123" s="356"/>
      <c r="Y123" s="356"/>
      <c r="Z123" s="356"/>
      <c r="AA123" s="356"/>
    </row>
    <row r="124">
      <c r="A124" s="47" t="s">
        <v>943</v>
      </c>
      <c r="B124" s="48" t="s">
        <v>3520</v>
      </c>
      <c r="C124" s="47" t="s">
        <v>1221</v>
      </c>
      <c r="D124" s="47" t="s">
        <v>844</v>
      </c>
      <c r="E124" s="54" t="s">
        <v>1224</v>
      </c>
      <c r="F124" s="51">
        <v>36.0</v>
      </c>
      <c r="G124" s="52">
        <v>60.0</v>
      </c>
      <c r="H124" s="356"/>
      <c r="I124" s="358"/>
      <c r="J124" s="358"/>
      <c r="L124" s="356"/>
      <c r="M124" s="358"/>
      <c r="N124" s="356"/>
      <c r="O124" s="356"/>
      <c r="P124" s="356"/>
      <c r="Q124" s="356"/>
      <c r="R124" s="356"/>
      <c r="S124" s="356"/>
      <c r="T124" s="356"/>
      <c r="U124" s="356"/>
      <c r="V124" s="356"/>
      <c r="W124" s="356"/>
      <c r="X124" s="356"/>
      <c r="Y124" s="356"/>
      <c r="Z124" s="356"/>
      <c r="AA124" s="356"/>
    </row>
    <row r="125">
      <c r="A125" s="47" t="s">
        <v>943</v>
      </c>
      <c r="B125" s="48" t="s">
        <v>3520</v>
      </c>
      <c r="C125" s="47" t="s">
        <v>1221</v>
      </c>
      <c r="D125" s="47" t="s">
        <v>844</v>
      </c>
      <c r="E125" s="54" t="s">
        <v>1226</v>
      </c>
      <c r="F125" s="51">
        <v>72.0</v>
      </c>
      <c r="G125" s="52">
        <v>96.0</v>
      </c>
      <c r="H125" s="356"/>
      <c r="I125" s="358"/>
      <c r="J125" s="358"/>
      <c r="L125" s="356"/>
      <c r="M125" s="358"/>
      <c r="N125" s="356"/>
      <c r="O125" s="356"/>
      <c r="P125" s="356"/>
      <c r="Q125" s="356"/>
      <c r="R125" s="356"/>
      <c r="S125" s="356"/>
      <c r="T125" s="356"/>
      <c r="U125" s="356"/>
      <c r="V125" s="356"/>
      <c r="W125" s="356"/>
      <c r="X125" s="356"/>
      <c r="Y125" s="356"/>
      <c r="Z125" s="356"/>
      <c r="AA125" s="356"/>
    </row>
    <row r="126">
      <c r="A126" s="47" t="s">
        <v>943</v>
      </c>
      <c r="B126" s="48" t="s">
        <v>3520</v>
      </c>
      <c r="C126" s="47" t="s">
        <v>1221</v>
      </c>
      <c r="D126" s="47" t="s">
        <v>844</v>
      </c>
      <c r="E126" s="54" t="s">
        <v>1228</v>
      </c>
      <c r="F126" s="51">
        <v>72.0</v>
      </c>
      <c r="G126" s="52">
        <v>96.0</v>
      </c>
      <c r="H126" s="356"/>
      <c r="I126" s="358"/>
      <c r="J126" s="358"/>
      <c r="L126" s="356"/>
      <c r="M126" s="358"/>
      <c r="N126" s="356"/>
      <c r="O126" s="356"/>
      <c r="P126" s="356"/>
      <c r="Q126" s="356"/>
      <c r="R126" s="356"/>
      <c r="S126" s="356"/>
      <c r="T126" s="356"/>
      <c r="U126" s="356"/>
      <c r="V126" s="356"/>
      <c r="W126" s="356"/>
      <c r="X126" s="356"/>
      <c r="Y126" s="356"/>
      <c r="Z126" s="356"/>
      <c r="AA126" s="356"/>
    </row>
    <row r="127">
      <c r="A127" s="47" t="s">
        <v>943</v>
      </c>
      <c r="B127" s="48" t="s">
        <v>3520</v>
      </c>
      <c r="C127" s="47" t="s">
        <v>1230</v>
      </c>
      <c r="D127" s="47" t="s">
        <v>844</v>
      </c>
      <c r="E127" s="54" t="s">
        <v>1231</v>
      </c>
      <c r="F127" s="51">
        <v>36.0</v>
      </c>
      <c r="G127" s="52">
        <v>48.0</v>
      </c>
      <c r="H127" s="51"/>
      <c r="I127" s="51"/>
      <c r="J127" s="358"/>
      <c r="L127" s="356"/>
      <c r="M127" s="358"/>
      <c r="N127" s="356"/>
      <c r="O127" s="356"/>
      <c r="P127" s="356"/>
      <c r="Q127" s="356"/>
      <c r="R127" s="356"/>
      <c r="S127" s="356"/>
      <c r="T127" s="356"/>
      <c r="U127" s="356"/>
      <c r="V127" s="356"/>
      <c r="W127" s="356"/>
      <c r="X127" s="356"/>
      <c r="Y127" s="356"/>
      <c r="Z127" s="356"/>
      <c r="AA127" s="356"/>
    </row>
    <row r="128">
      <c r="A128" s="47" t="s">
        <v>943</v>
      </c>
      <c r="B128" s="48" t="s">
        <v>3520</v>
      </c>
      <c r="C128" s="47" t="s">
        <v>1230</v>
      </c>
      <c r="D128" s="47" t="s">
        <v>844</v>
      </c>
      <c r="E128" s="54" t="s">
        <v>1233</v>
      </c>
      <c r="F128" s="51">
        <v>48.0</v>
      </c>
      <c r="G128" s="52">
        <v>60.0</v>
      </c>
      <c r="H128" s="51"/>
      <c r="I128" s="51"/>
      <c r="J128" s="358"/>
      <c r="L128" s="356"/>
      <c r="M128" s="358"/>
      <c r="N128" s="356"/>
      <c r="O128" s="356"/>
      <c r="P128" s="356"/>
      <c r="Q128" s="356"/>
      <c r="R128" s="356"/>
      <c r="S128" s="356"/>
      <c r="T128" s="356"/>
      <c r="U128" s="356"/>
      <c r="V128" s="356"/>
      <c r="W128" s="356"/>
      <c r="X128" s="356"/>
      <c r="Y128" s="356"/>
      <c r="Z128" s="356"/>
      <c r="AA128" s="356"/>
    </row>
    <row r="129">
      <c r="A129" s="47" t="s">
        <v>943</v>
      </c>
      <c r="B129" s="48" t="s">
        <v>3520</v>
      </c>
      <c r="C129" s="47" t="s">
        <v>1230</v>
      </c>
      <c r="D129" s="47" t="s">
        <v>844</v>
      </c>
      <c r="E129" s="54" t="s">
        <v>1235</v>
      </c>
      <c r="F129" s="51">
        <v>60.0</v>
      </c>
      <c r="G129" s="52">
        <v>72.0</v>
      </c>
      <c r="H129" s="356"/>
      <c r="I129" s="358"/>
      <c r="J129" s="358"/>
      <c r="L129" s="356"/>
      <c r="M129" s="358"/>
      <c r="N129" s="356"/>
      <c r="O129" s="356"/>
      <c r="P129" s="356"/>
      <c r="Q129" s="356"/>
      <c r="R129" s="356"/>
      <c r="S129" s="356"/>
      <c r="T129" s="356"/>
      <c r="U129" s="356"/>
      <c r="V129" s="356"/>
      <c r="W129" s="356"/>
      <c r="X129" s="356"/>
      <c r="Y129" s="356"/>
      <c r="Z129" s="356"/>
      <c r="AA129" s="356"/>
    </row>
    <row r="130">
      <c r="A130" s="47" t="s">
        <v>943</v>
      </c>
      <c r="B130" s="48" t="s">
        <v>3520</v>
      </c>
      <c r="C130" s="47" t="s">
        <v>1230</v>
      </c>
      <c r="D130" s="47" t="s">
        <v>844</v>
      </c>
      <c r="E130" s="54" t="s">
        <v>1237</v>
      </c>
      <c r="F130" s="51">
        <v>60.0</v>
      </c>
      <c r="G130" s="52">
        <v>96.0</v>
      </c>
      <c r="H130" s="356"/>
      <c r="I130" s="358"/>
      <c r="J130" s="358"/>
      <c r="L130" s="356"/>
      <c r="M130" s="358"/>
      <c r="N130" s="356"/>
      <c r="O130" s="356"/>
      <c r="P130" s="356"/>
      <c r="Q130" s="356"/>
      <c r="R130" s="356"/>
      <c r="S130" s="356"/>
      <c r="T130" s="356"/>
      <c r="U130" s="356"/>
      <c r="V130" s="356"/>
      <c r="W130" s="356"/>
      <c r="X130" s="356"/>
      <c r="Y130" s="356"/>
      <c r="Z130" s="356"/>
      <c r="AA130" s="356"/>
    </row>
    <row r="131">
      <c r="A131" s="47" t="s">
        <v>943</v>
      </c>
      <c r="B131" s="48" t="s">
        <v>3520</v>
      </c>
      <c r="C131" s="47" t="s">
        <v>1239</v>
      </c>
      <c r="D131" s="47" t="s">
        <v>844</v>
      </c>
      <c r="E131" s="54" t="s">
        <v>1240</v>
      </c>
      <c r="F131" s="51">
        <v>8.0</v>
      </c>
      <c r="G131" s="52">
        <v>18.0</v>
      </c>
      <c r="H131" s="51"/>
      <c r="I131" s="51"/>
      <c r="J131" s="358"/>
      <c r="L131" s="356"/>
      <c r="M131" s="358"/>
      <c r="N131" s="356"/>
      <c r="O131" s="356"/>
      <c r="P131" s="356"/>
      <c r="Q131" s="356"/>
      <c r="R131" s="356"/>
      <c r="S131" s="356"/>
      <c r="T131" s="356"/>
      <c r="U131" s="356"/>
      <c r="V131" s="356"/>
      <c r="W131" s="356"/>
      <c r="X131" s="356"/>
      <c r="Y131" s="356"/>
      <c r="Z131" s="356"/>
      <c r="AA131" s="356"/>
    </row>
    <row r="132">
      <c r="A132" s="47" t="s">
        <v>943</v>
      </c>
      <c r="B132" s="48" t="s">
        <v>3520</v>
      </c>
      <c r="C132" s="47" t="s">
        <v>1239</v>
      </c>
      <c r="D132" s="47" t="s">
        <v>844</v>
      </c>
      <c r="E132" s="54" t="s">
        <v>1242</v>
      </c>
      <c r="F132" s="51">
        <v>18.0</v>
      </c>
      <c r="G132" s="52">
        <v>36.0</v>
      </c>
      <c r="H132" s="356"/>
      <c r="I132" s="358"/>
      <c r="J132" s="358"/>
      <c r="L132" s="356"/>
      <c r="M132" s="358"/>
      <c r="N132" s="356"/>
      <c r="O132" s="356"/>
      <c r="P132" s="356"/>
      <c r="Q132" s="356"/>
      <c r="R132" s="356"/>
      <c r="S132" s="356"/>
      <c r="T132" s="356"/>
      <c r="U132" s="356"/>
      <c r="V132" s="356"/>
      <c r="W132" s="356"/>
      <c r="X132" s="356"/>
      <c r="Y132" s="356"/>
      <c r="Z132" s="356"/>
      <c r="AA132" s="356"/>
    </row>
    <row r="133">
      <c r="A133" s="47" t="s">
        <v>943</v>
      </c>
      <c r="B133" s="48" t="s">
        <v>3520</v>
      </c>
      <c r="C133" s="47" t="s">
        <v>1239</v>
      </c>
      <c r="D133" s="47" t="s">
        <v>844</v>
      </c>
      <c r="E133" s="54" t="s">
        <v>1244</v>
      </c>
      <c r="F133" s="51">
        <v>36.0</v>
      </c>
      <c r="G133" s="52">
        <v>60.0</v>
      </c>
      <c r="H133" s="356"/>
      <c r="I133" s="358"/>
      <c r="J133" s="358"/>
      <c r="L133" s="356"/>
      <c r="M133" s="358"/>
      <c r="N133" s="356"/>
      <c r="O133" s="356"/>
      <c r="P133" s="356"/>
      <c r="Q133" s="356"/>
      <c r="R133" s="356"/>
      <c r="S133" s="356"/>
      <c r="T133" s="356"/>
      <c r="U133" s="356"/>
      <c r="V133" s="356"/>
      <c r="W133" s="356"/>
      <c r="X133" s="356"/>
      <c r="Y133" s="356"/>
      <c r="Z133" s="356"/>
      <c r="AA133" s="356"/>
    </row>
    <row r="134">
      <c r="A134" s="47" t="s">
        <v>943</v>
      </c>
      <c r="B134" s="48" t="s">
        <v>3520</v>
      </c>
      <c r="C134" s="47" t="s">
        <v>1239</v>
      </c>
      <c r="D134" s="47" t="s">
        <v>844</v>
      </c>
      <c r="E134" s="54" t="s">
        <v>1246</v>
      </c>
      <c r="F134" s="51">
        <v>60.0</v>
      </c>
      <c r="G134" s="52">
        <v>72.0</v>
      </c>
      <c r="H134" s="356"/>
      <c r="I134" s="358"/>
      <c r="J134" s="358"/>
      <c r="L134" s="356"/>
      <c r="M134" s="358"/>
      <c r="N134" s="356"/>
      <c r="O134" s="356"/>
      <c r="P134" s="356"/>
      <c r="Q134" s="356"/>
      <c r="R134" s="356"/>
      <c r="S134" s="356"/>
      <c r="T134" s="356"/>
      <c r="U134" s="356"/>
      <c r="V134" s="356"/>
      <c r="W134" s="356"/>
      <c r="X134" s="356"/>
      <c r="Y134" s="356"/>
      <c r="Z134" s="356"/>
      <c r="AA134" s="356"/>
    </row>
    <row r="135">
      <c r="A135" s="47" t="s">
        <v>943</v>
      </c>
      <c r="B135" s="48" t="s">
        <v>1248</v>
      </c>
      <c r="C135" s="47" t="s">
        <v>1249</v>
      </c>
      <c r="D135" s="47" t="s">
        <v>844</v>
      </c>
      <c r="E135" s="54" t="s">
        <v>1250</v>
      </c>
      <c r="F135" s="51">
        <v>18.0</v>
      </c>
      <c r="G135" s="52">
        <v>36.0</v>
      </c>
      <c r="H135" s="356"/>
      <c r="I135" s="358"/>
      <c r="J135" s="358"/>
      <c r="L135" s="356"/>
      <c r="M135" s="358"/>
      <c r="N135" s="356"/>
      <c r="O135" s="356"/>
      <c r="P135" s="356"/>
      <c r="Q135" s="356"/>
      <c r="R135" s="356"/>
      <c r="S135" s="356"/>
      <c r="T135" s="356"/>
      <c r="U135" s="356"/>
      <c r="V135" s="356"/>
      <c r="W135" s="356"/>
      <c r="X135" s="356"/>
      <c r="Y135" s="356"/>
      <c r="Z135" s="356"/>
      <c r="AA135" s="356"/>
    </row>
    <row r="136">
      <c r="A136" s="47" t="s">
        <v>943</v>
      </c>
      <c r="B136" s="48" t="s">
        <v>1248</v>
      </c>
      <c r="C136" s="47" t="s">
        <v>1249</v>
      </c>
      <c r="D136" s="47" t="s">
        <v>844</v>
      </c>
      <c r="E136" s="54" t="s">
        <v>1252</v>
      </c>
      <c r="F136" s="51">
        <v>36.0</v>
      </c>
      <c r="G136" s="52">
        <v>60.0</v>
      </c>
      <c r="H136" s="356"/>
      <c r="I136" s="358"/>
      <c r="J136" s="358"/>
      <c r="L136" s="356"/>
      <c r="M136" s="358"/>
      <c r="N136" s="356"/>
      <c r="O136" s="356"/>
      <c r="P136" s="356"/>
      <c r="Q136" s="356"/>
      <c r="R136" s="356"/>
      <c r="S136" s="356"/>
      <c r="T136" s="356"/>
      <c r="U136" s="356"/>
      <c r="V136" s="356"/>
      <c r="W136" s="356"/>
      <c r="X136" s="356"/>
      <c r="Y136" s="356"/>
      <c r="Z136" s="356"/>
      <c r="AA136" s="356"/>
    </row>
    <row r="137">
      <c r="A137" s="47" t="s">
        <v>943</v>
      </c>
      <c r="B137" s="48" t="s">
        <v>1248</v>
      </c>
      <c r="C137" s="47" t="s">
        <v>1249</v>
      </c>
      <c r="D137" s="47" t="s">
        <v>844</v>
      </c>
      <c r="E137" s="54" t="s">
        <v>1254</v>
      </c>
      <c r="F137" s="51">
        <v>24.0</v>
      </c>
      <c r="G137" s="52">
        <v>36.0</v>
      </c>
      <c r="H137" s="356"/>
      <c r="I137" s="358"/>
      <c r="J137" s="358"/>
      <c r="L137" s="356"/>
      <c r="M137" s="358"/>
      <c r="N137" s="356"/>
      <c r="O137" s="356"/>
      <c r="P137" s="356"/>
      <c r="Q137" s="356"/>
      <c r="R137" s="356"/>
      <c r="S137" s="356"/>
      <c r="T137" s="356"/>
      <c r="U137" s="356"/>
      <c r="V137" s="356"/>
      <c r="W137" s="356"/>
      <c r="X137" s="356"/>
      <c r="Y137" s="356"/>
      <c r="Z137" s="356"/>
      <c r="AA137" s="356"/>
    </row>
    <row r="138">
      <c r="A138" s="47" t="s">
        <v>943</v>
      </c>
      <c r="B138" s="48" t="s">
        <v>1248</v>
      </c>
      <c r="C138" s="47" t="s">
        <v>1249</v>
      </c>
      <c r="D138" s="47" t="s">
        <v>844</v>
      </c>
      <c r="E138" s="54" t="s">
        <v>1256</v>
      </c>
      <c r="F138" s="51">
        <v>36.0</v>
      </c>
      <c r="G138" s="52">
        <v>60.0</v>
      </c>
      <c r="H138" s="356"/>
      <c r="I138" s="358"/>
      <c r="J138" s="358"/>
      <c r="L138" s="356"/>
      <c r="M138" s="358"/>
      <c r="N138" s="356"/>
      <c r="O138" s="356"/>
      <c r="P138" s="356"/>
      <c r="Q138" s="356"/>
      <c r="R138" s="356"/>
      <c r="S138" s="356"/>
      <c r="T138" s="356"/>
      <c r="U138" s="356"/>
      <c r="V138" s="356"/>
      <c r="W138" s="356"/>
      <c r="X138" s="356"/>
      <c r="Y138" s="356"/>
      <c r="Z138" s="356"/>
      <c r="AA138" s="356"/>
    </row>
    <row r="139">
      <c r="A139" s="47" t="s">
        <v>943</v>
      </c>
      <c r="B139" s="48" t="s">
        <v>1248</v>
      </c>
      <c r="C139" s="47" t="s">
        <v>1249</v>
      </c>
      <c r="D139" s="47" t="s">
        <v>844</v>
      </c>
      <c r="E139" s="54" t="s">
        <v>1258</v>
      </c>
      <c r="F139" s="51">
        <v>24.0</v>
      </c>
      <c r="G139" s="52">
        <v>36.0</v>
      </c>
      <c r="H139" s="356"/>
      <c r="I139" s="358"/>
      <c r="J139" s="358"/>
      <c r="L139" s="356"/>
      <c r="M139" s="358"/>
      <c r="N139" s="356"/>
      <c r="O139" s="356"/>
      <c r="P139" s="356"/>
      <c r="Q139" s="356"/>
      <c r="R139" s="356"/>
      <c r="S139" s="356"/>
      <c r="T139" s="356"/>
      <c r="U139" s="356"/>
      <c r="V139" s="356"/>
      <c r="W139" s="356"/>
      <c r="X139" s="356"/>
      <c r="Y139" s="356"/>
      <c r="Z139" s="356"/>
      <c r="AA139" s="356"/>
    </row>
    <row r="140">
      <c r="A140" s="47" t="s">
        <v>943</v>
      </c>
      <c r="B140" s="48" t="s">
        <v>1248</v>
      </c>
      <c r="C140" s="47" t="s">
        <v>1249</v>
      </c>
      <c r="D140" s="47" t="s">
        <v>844</v>
      </c>
      <c r="E140" s="54" t="s">
        <v>1260</v>
      </c>
      <c r="F140" s="51">
        <v>48.0</v>
      </c>
      <c r="G140" s="52">
        <v>60.0</v>
      </c>
      <c r="H140" s="356"/>
      <c r="I140" s="358"/>
      <c r="J140" s="358"/>
      <c r="L140" s="356"/>
      <c r="M140" s="358"/>
      <c r="N140" s="356"/>
      <c r="O140" s="356"/>
      <c r="P140" s="356"/>
      <c r="Q140" s="356"/>
      <c r="R140" s="356"/>
      <c r="S140" s="356"/>
      <c r="T140" s="356"/>
      <c r="U140" s="356"/>
      <c r="V140" s="356"/>
      <c r="W140" s="356"/>
      <c r="X140" s="356"/>
      <c r="Y140" s="356"/>
      <c r="Z140" s="356"/>
      <c r="AA140" s="356"/>
    </row>
    <row r="141">
      <c r="A141" s="47" t="s">
        <v>943</v>
      </c>
      <c r="B141" s="48" t="s">
        <v>1248</v>
      </c>
      <c r="C141" s="49" t="s">
        <v>1262</v>
      </c>
      <c r="D141" s="47" t="s">
        <v>844</v>
      </c>
      <c r="E141" s="54" t="s">
        <v>1263</v>
      </c>
      <c r="F141" s="51">
        <v>18.0</v>
      </c>
      <c r="G141" s="52">
        <v>36.0</v>
      </c>
      <c r="H141" s="356"/>
      <c r="I141" s="358"/>
      <c r="J141" s="358"/>
      <c r="L141" s="356"/>
      <c r="M141" s="358"/>
      <c r="N141" s="356"/>
      <c r="O141" s="356"/>
      <c r="P141" s="356"/>
      <c r="Q141" s="356"/>
      <c r="R141" s="356"/>
      <c r="S141" s="356"/>
      <c r="T141" s="356"/>
      <c r="U141" s="356"/>
      <c r="V141" s="356"/>
      <c r="W141" s="356"/>
      <c r="X141" s="356"/>
      <c r="Y141" s="356"/>
      <c r="Z141" s="356"/>
      <c r="AA141" s="356"/>
    </row>
    <row r="142">
      <c r="A142" s="47" t="s">
        <v>943</v>
      </c>
      <c r="B142" s="48" t="s">
        <v>1248</v>
      </c>
      <c r="C142" s="49" t="s">
        <v>1262</v>
      </c>
      <c r="D142" s="47" t="s">
        <v>844</v>
      </c>
      <c r="E142" s="54" t="s">
        <v>1265</v>
      </c>
      <c r="F142" s="51">
        <v>36.0</v>
      </c>
      <c r="G142" s="52">
        <v>60.0</v>
      </c>
      <c r="H142" s="356"/>
      <c r="I142" s="358"/>
      <c r="J142" s="358"/>
      <c r="L142" s="356"/>
      <c r="M142" s="358"/>
      <c r="N142" s="356"/>
      <c r="O142" s="356"/>
      <c r="P142" s="356"/>
      <c r="Q142" s="356"/>
      <c r="R142" s="356"/>
      <c r="S142" s="356"/>
      <c r="T142" s="356"/>
      <c r="U142" s="356"/>
      <c r="V142" s="356"/>
      <c r="W142" s="356"/>
      <c r="X142" s="356"/>
      <c r="Y142" s="356"/>
      <c r="Z142" s="356"/>
      <c r="AA142" s="356"/>
    </row>
    <row r="143">
      <c r="A143" s="47" t="s">
        <v>943</v>
      </c>
      <c r="B143" s="48" t="s">
        <v>1248</v>
      </c>
      <c r="C143" s="49" t="s">
        <v>1262</v>
      </c>
      <c r="D143" s="47" t="s">
        <v>844</v>
      </c>
      <c r="E143" s="54" t="s">
        <v>1266</v>
      </c>
      <c r="F143" s="51">
        <v>36.0</v>
      </c>
      <c r="G143" s="52">
        <v>60.0</v>
      </c>
      <c r="H143" s="356"/>
      <c r="I143" s="358"/>
      <c r="J143" s="358"/>
      <c r="L143" s="356"/>
      <c r="M143" s="358"/>
      <c r="N143" s="356"/>
      <c r="O143" s="356"/>
      <c r="P143" s="356"/>
      <c r="Q143" s="356"/>
      <c r="R143" s="356"/>
      <c r="S143" s="356"/>
      <c r="T143" s="356"/>
      <c r="U143" s="356"/>
      <c r="V143" s="356"/>
      <c r="W143" s="356"/>
      <c r="X143" s="356"/>
      <c r="Y143" s="356"/>
      <c r="Z143" s="356"/>
      <c r="AA143" s="356"/>
    </row>
    <row r="144">
      <c r="A144" s="47" t="s">
        <v>943</v>
      </c>
      <c r="B144" s="48" t="s">
        <v>1248</v>
      </c>
      <c r="C144" s="49" t="s">
        <v>1262</v>
      </c>
      <c r="D144" s="47" t="s">
        <v>844</v>
      </c>
      <c r="E144" s="54" t="s">
        <v>1268</v>
      </c>
      <c r="F144" s="51">
        <v>48.0</v>
      </c>
      <c r="G144" s="52">
        <v>60.0</v>
      </c>
      <c r="H144" s="356"/>
      <c r="I144" s="358"/>
      <c r="J144" s="358"/>
      <c r="L144" s="356"/>
      <c r="M144" s="358"/>
      <c r="N144" s="356"/>
      <c r="O144" s="356"/>
      <c r="P144" s="356"/>
      <c r="Q144" s="356"/>
      <c r="R144" s="356"/>
      <c r="S144" s="356"/>
      <c r="T144" s="356"/>
      <c r="U144" s="356"/>
      <c r="V144" s="356"/>
      <c r="W144" s="356"/>
      <c r="X144" s="356"/>
      <c r="Y144" s="356"/>
      <c r="Z144" s="356"/>
      <c r="AA144" s="356"/>
    </row>
    <row r="145">
      <c r="A145" s="47" t="s">
        <v>943</v>
      </c>
      <c r="B145" s="48" t="s">
        <v>1248</v>
      </c>
      <c r="C145" s="49" t="s">
        <v>1270</v>
      </c>
      <c r="D145" s="47" t="s">
        <v>844</v>
      </c>
      <c r="E145" s="54" t="s">
        <v>1271</v>
      </c>
      <c r="F145" s="51">
        <v>8.0</v>
      </c>
      <c r="G145" s="52">
        <v>18.0</v>
      </c>
      <c r="H145" s="356"/>
      <c r="I145" s="358"/>
      <c r="J145" s="357"/>
      <c r="L145" s="356"/>
      <c r="M145" s="358"/>
      <c r="N145" s="356"/>
      <c r="O145" s="356"/>
      <c r="P145" s="356"/>
      <c r="Q145" s="356"/>
      <c r="R145" s="356"/>
      <c r="S145" s="356"/>
      <c r="T145" s="356"/>
      <c r="U145" s="356"/>
      <c r="V145" s="356"/>
      <c r="W145" s="356"/>
      <c r="X145" s="356"/>
      <c r="Y145" s="356"/>
      <c r="Z145" s="356"/>
      <c r="AA145" s="356"/>
    </row>
    <row r="146">
      <c r="A146" s="47" t="s">
        <v>943</v>
      </c>
      <c r="B146" s="48" t="s">
        <v>1248</v>
      </c>
      <c r="C146" s="49" t="s">
        <v>1270</v>
      </c>
      <c r="D146" s="47" t="s">
        <v>844</v>
      </c>
      <c r="E146" s="56" t="s">
        <v>1273</v>
      </c>
      <c r="F146" s="51">
        <v>18.0</v>
      </c>
      <c r="G146" s="52">
        <v>36.0</v>
      </c>
      <c r="H146" s="356"/>
      <c r="I146" s="358"/>
      <c r="J146" s="357"/>
      <c r="L146" s="356"/>
      <c r="M146" s="358"/>
      <c r="N146" s="356"/>
      <c r="O146" s="356"/>
      <c r="P146" s="356"/>
      <c r="Q146" s="356"/>
      <c r="R146" s="356"/>
      <c r="S146" s="356"/>
      <c r="T146" s="356"/>
      <c r="U146" s="356"/>
      <c r="V146" s="356"/>
      <c r="W146" s="356"/>
      <c r="X146" s="356"/>
      <c r="Y146" s="356"/>
      <c r="Z146" s="356"/>
      <c r="AA146" s="356"/>
    </row>
    <row r="147">
      <c r="A147" s="47" t="s">
        <v>943</v>
      </c>
      <c r="B147" s="48" t="s">
        <v>1248</v>
      </c>
      <c r="C147" s="49" t="s">
        <v>1270</v>
      </c>
      <c r="D147" s="47" t="s">
        <v>844</v>
      </c>
      <c r="E147" s="56" t="s">
        <v>1275</v>
      </c>
      <c r="F147" s="51">
        <v>36.0</v>
      </c>
      <c r="G147" s="52">
        <v>60.0</v>
      </c>
      <c r="H147" s="356"/>
      <c r="I147" s="358"/>
      <c r="J147" s="357"/>
      <c r="L147" s="356"/>
      <c r="M147" s="358"/>
      <c r="N147" s="356"/>
      <c r="O147" s="356"/>
      <c r="P147" s="356"/>
      <c r="Q147" s="356"/>
      <c r="R147" s="356"/>
      <c r="S147" s="356"/>
      <c r="T147" s="356"/>
      <c r="U147" s="356"/>
      <c r="V147" s="356"/>
      <c r="W147" s="356"/>
      <c r="X147" s="356"/>
      <c r="Y147" s="356"/>
      <c r="Z147" s="356"/>
      <c r="AA147" s="356"/>
    </row>
    <row r="148">
      <c r="A148" s="47" t="s">
        <v>943</v>
      </c>
      <c r="B148" s="48" t="s">
        <v>1248</v>
      </c>
      <c r="C148" s="47" t="s">
        <v>1277</v>
      </c>
      <c r="D148" s="47" t="s">
        <v>844</v>
      </c>
      <c r="E148" s="54" t="s">
        <v>1278</v>
      </c>
      <c r="F148" s="51">
        <v>36.0</v>
      </c>
      <c r="G148" s="52">
        <v>60.0</v>
      </c>
      <c r="H148" s="356"/>
      <c r="I148" s="358"/>
      <c r="J148" s="358"/>
      <c r="L148" s="356"/>
      <c r="M148" s="358"/>
      <c r="N148" s="356"/>
      <c r="O148" s="356"/>
      <c r="P148" s="356"/>
      <c r="Q148" s="356"/>
      <c r="R148" s="356"/>
      <c r="S148" s="356"/>
      <c r="T148" s="356"/>
      <c r="U148" s="356"/>
      <c r="V148" s="356"/>
      <c r="W148" s="356"/>
      <c r="X148" s="356"/>
      <c r="Y148" s="356"/>
      <c r="Z148" s="356"/>
      <c r="AA148" s="356"/>
    </row>
    <row r="149">
      <c r="A149" s="47" t="s">
        <v>943</v>
      </c>
      <c r="B149" s="48" t="s">
        <v>1248</v>
      </c>
      <c r="C149" s="47" t="s">
        <v>1277</v>
      </c>
      <c r="D149" s="47" t="s">
        <v>844</v>
      </c>
      <c r="E149" s="54" t="s">
        <v>1280</v>
      </c>
      <c r="F149" s="51">
        <v>36.0</v>
      </c>
      <c r="G149" s="52">
        <v>48.0</v>
      </c>
      <c r="H149" s="356"/>
      <c r="I149" s="358"/>
      <c r="J149" s="358"/>
      <c r="L149" s="356"/>
      <c r="M149" s="358"/>
      <c r="N149" s="356"/>
      <c r="O149" s="356"/>
      <c r="P149" s="356"/>
      <c r="Q149" s="356"/>
      <c r="R149" s="356"/>
      <c r="S149" s="356"/>
      <c r="T149" s="356"/>
      <c r="U149" s="356"/>
      <c r="V149" s="356"/>
      <c r="W149" s="356"/>
      <c r="X149" s="356"/>
      <c r="Y149" s="356"/>
      <c r="Z149" s="356"/>
      <c r="AA149" s="356"/>
    </row>
    <row r="150">
      <c r="A150" s="47" t="s">
        <v>943</v>
      </c>
      <c r="B150" s="48" t="s">
        <v>1248</v>
      </c>
      <c r="C150" s="47" t="s">
        <v>1277</v>
      </c>
      <c r="D150" s="47" t="s">
        <v>844</v>
      </c>
      <c r="E150" s="54" t="s">
        <v>1282</v>
      </c>
      <c r="F150" s="51">
        <v>48.0</v>
      </c>
      <c r="G150" s="52">
        <v>60.0</v>
      </c>
      <c r="H150" s="356"/>
      <c r="I150" s="358"/>
      <c r="J150" s="358"/>
      <c r="L150" s="356"/>
      <c r="M150" s="358"/>
      <c r="N150" s="356"/>
      <c r="O150" s="356"/>
      <c r="P150" s="356"/>
      <c r="Q150" s="356"/>
      <c r="R150" s="356"/>
      <c r="S150" s="356"/>
      <c r="T150" s="356"/>
      <c r="U150" s="356"/>
      <c r="V150" s="356"/>
      <c r="W150" s="356"/>
      <c r="X150" s="356"/>
      <c r="Y150" s="356"/>
      <c r="Z150" s="356"/>
      <c r="AA150" s="356"/>
    </row>
    <row r="151">
      <c r="A151" s="47" t="s">
        <v>943</v>
      </c>
      <c r="B151" s="48" t="s">
        <v>1248</v>
      </c>
      <c r="C151" s="47" t="s">
        <v>1284</v>
      </c>
      <c r="D151" s="47" t="s">
        <v>844</v>
      </c>
      <c r="E151" s="54" t="s">
        <v>1285</v>
      </c>
      <c r="F151" s="51">
        <v>24.0</v>
      </c>
      <c r="G151" s="52">
        <v>36.0</v>
      </c>
      <c r="H151" s="356"/>
      <c r="I151" s="358"/>
      <c r="J151" s="358"/>
      <c r="L151" s="356"/>
      <c r="M151" s="358"/>
      <c r="N151" s="356"/>
      <c r="O151" s="356"/>
      <c r="P151" s="356"/>
      <c r="Q151" s="356"/>
      <c r="R151" s="356"/>
      <c r="S151" s="356"/>
      <c r="T151" s="356"/>
      <c r="U151" s="356"/>
      <c r="V151" s="356"/>
      <c r="W151" s="356"/>
      <c r="X151" s="356"/>
      <c r="Y151" s="356"/>
      <c r="Z151" s="356"/>
      <c r="AA151" s="356"/>
    </row>
    <row r="152">
      <c r="A152" s="47" t="s">
        <v>943</v>
      </c>
      <c r="B152" s="48" t="s">
        <v>1248</v>
      </c>
      <c r="C152" s="47" t="s">
        <v>1284</v>
      </c>
      <c r="D152" s="47" t="s">
        <v>844</v>
      </c>
      <c r="E152" s="54" t="s">
        <v>1287</v>
      </c>
      <c r="F152" s="51">
        <v>36.0</v>
      </c>
      <c r="G152" s="52">
        <v>48.0</v>
      </c>
      <c r="H152" s="356"/>
      <c r="I152" s="358"/>
      <c r="J152" s="358"/>
      <c r="L152" s="356"/>
      <c r="M152" s="358"/>
      <c r="N152" s="356"/>
      <c r="O152" s="356"/>
      <c r="P152" s="356"/>
      <c r="Q152" s="356"/>
      <c r="R152" s="356"/>
      <c r="S152" s="356"/>
      <c r="T152" s="356"/>
      <c r="U152" s="356"/>
      <c r="V152" s="356"/>
      <c r="W152" s="356"/>
      <c r="X152" s="356"/>
      <c r="Y152" s="356"/>
      <c r="Z152" s="356"/>
      <c r="AA152" s="356"/>
    </row>
    <row r="153">
      <c r="A153" s="47" t="s">
        <v>943</v>
      </c>
      <c r="B153" s="48" t="s">
        <v>1248</v>
      </c>
      <c r="C153" s="47" t="s">
        <v>1284</v>
      </c>
      <c r="D153" s="47" t="s">
        <v>844</v>
      </c>
      <c r="E153" s="54" t="s">
        <v>1289</v>
      </c>
      <c r="F153" s="51">
        <v>36.0</v>
      </c>
      <c r="G153" s="52">
        <v>60.0</v>
      </c>
      <c r="H153" s="356"/>
      <c r="I153" s="357"/>
      <c r="J153" s="358"/>
      <c r="L153" s="356"/>
      <c r="M153" s="358"/>
      <c r="N153" s="356"/>
      <c r="O153" s="356"/>
      <c r="P153" s="356"/>
      <c r="Q153" s="356"/>
      <c r="R153" s="356"/>
      <c r="S153" s="356"/>
      <c r="T153" s="356"/>
      <c r="U153" s="356"/>
      <c r="V153" s="356"/>
      <c r="W153" s="356"/>
      <c r="X153" s="356"/>
      <c r="Y153" s="356"/>
      <c r="Z153" s="356"/>
      <c r="AA153" s="356"/>
    </row>
    <row r="154">
      <c r="A154" s="47" t="s">
        <v>943</v>
      </c>
      <c r="B154" s="48" t="s">
        <v>1248</v>
      </c>
      <c r="C154" s="47" t="s">
        <v>1284</v>
      </c>
      <c r="D154" s="47" t="s">
        <v>844</v>
      </c>
      <c r="E154" s="54" t="s">
        <v>1291</v>
      </c>
      <c r="F154" s="51">
        <v>48.0</v>
      </c>
      <c r="G154" s="52">
        <v>60.0</v>
      </c>
      <c r="H154" s="356"/>
      <c r="I154" s="358"/>
      <c r="J154" s="358"/>
      <c r="L154" s="356"/>
      <c r="M154" s="358"/>
      <c r="N154" s="356"/>
      <c r="O154" s="356"/>
      <c r="P154" s="356"/>
      <c r="Q154" s="356"/>
      <c r="R154" s="356"/>
      <c r="S154" s="356"/>
      <c r="T154" s="356"/>
      <c r="U154" s="356"/>
      <c r="V154" s="356"/>
      <c r="W154" s="356"/>
      <c r="X154" s="356"/>
      <c r="Y154" s="356"/>
      <c r="Z154" s="356"/>
      <c r="AA154" s="356"/>
    </row>
    <row r="155">
      <c r="A155" s="47" t="s">
        <v>943</v>
      </c>
      <c r="B155" s="48" t="s">
        <v>1248</v>
      </c>
      <c r="C155" s="47" t="s">
        <v>1293</v>
      </c>
      <c r="D155" s="47" t="s">
        <v>844</v>
      </c>
      <c r="E155" s="61" t="s">
        <v>1294</v>
      </c>
      <c r="F155" s="51">
        <v>36.0</v>
      </c>
      <c r="G155" s="52">
        <v>48.0</v>
      </c>
      <c r="H155" s="356"/>
      <c r="I155" s="357"/>
      <c r="J155" s="358"/>
      <c r="L155" s="356"/>
      <c r="M155" s="358"/>
      <c r="N155" s="356"/>
      <c r="O155" s="356"/>
      <c r="P155" s="356"/>
      <c r="Q155" s="356"/>
      <c r="R155" s="356"/>
      <c r="S155" s="356"/>
      <c r="T155" s="356"/>
      <c r="U155" s="356"/>
      <c r="V155" s="356"/>
      <c r="W155" s="356"/>
      <c r="X155" s="356"/>
      <c r="Y155" s="356"/>
      <c r="Z155" s="356"/>
      <c r="AA155" s="356"/>
    </row>
    <row r="156">
      <c r="A156" s="47" t="s">
        <v>943</v>
      </c>
      <c r="B156" s="48" t="s">
        <v>1248</v>
      </c>
      <c r="C156" s="47" t="s">
        <v>1293</v>
      </c>
      <c r="D156" s="47" t="s">
        <v>844</v>
      </c>
      <c r="E156" s="61" t="s">
        <v>1296</v>
      </c>
      <c r="F156" s="51">
        <v>48.0</v>
      </c>
      <c r="G156" s="52">
        <v>60.0</v>
      </c>
      <c r="H156" s="356"/>
      <c r="I156" s="357"/>
      <c r="J156" s="358"/>
      <c r="L156" s="356"/>
      <c r="M156" s="358"/>
      <c r="N156" s="356"/>
      <c r="O156" s="356"/>
      <c r="P156" s="356"/>
      <c r="Q156" s="356"/>
      <c r="R156" s="356"/>
      <c r="S156" s="356"/>
      <c r="T156" s="356"/>
      <c r="U156" s="356"/>
      <c r="V156" s="356"/>
      <c r="W156" s="356"/>
      <c r="X156" s="356"/>
      <c r="Y156" s="356"/>
      <c r="Z156" s="356"/>
      <c r="AA156" s="356"/>
    </row>
    <row r="157">
      <c r="A157" s="47" t="s">
        <v>943</v>
      </c>
      <c r="B157" s="48" t="s">
        <v>1248</v>
      </c>
      <c r="C157" s="47" t="s">
        <v>1293</v>
      </c>
      <c r="D157" s="47" t="s">
        <v>844</v>
      </c>
      <c r="E157" s="54" t="s">
        <v>1298</v>
      </c>
      <c r="F157" s="51">
        <v>48.0</v>
      </c>
      <c r="G157" s="52">
        <v>60.0</v>
      </c>
      <c r="H157" s="356"/>
      <c r="I157" s="358"/>
      <c r="J157" s="358"/>
      <c r="L157" s="356"/>
      <c r="M157" s="358"/>
      <c r="N157" s="356"/>
      <c r="O157" s="356"/>
      <c r="P157" s="356"/>
      <c r="Q157" s="356"/>
      <c r="R157" s="356"/>
      <c r="S157" s="356"/>
      <c r="T157" s="356"/>
      <c r="U157" s="356"/>
      <c r="V157" s="356"/>
      <c r="W157" s="356"/>
      <c r="X157" s="356"/>
      <c r="Y157" s="356"/>
      <c r="Z157" s="356"/>
      <c r="AA157" s="356"/>
    </row>
    <row r="158">
      <c r="A158" s="47" t="s">
        <v>943</v>
      </c>
      <c r="B158" s="48" t="s">
        <v>1248</v>
      </c>
      <c r="C158" s="47" t="s">
        <v>1293</v>
      </c>
      <c r="D158" s="47" t="s">
        <v>844</v>
      </c>
      <c r="E158" s="54" t="s">
        <v>1300</v>
      </c>
      <c r="F158" s="51">
        <v>48.0</v>
      </c>
      <c r="G158" s="52">
        <v>60.0</v>
      </c>
      <c r="H158" s="356"/>
      <c r="I158" s="358"/>
      <c r="J158" s="358"/>
      <c r="L158" s="356"/>
      <c r="M158" s="358"/>
      <c r="N158" s="356"/>
      <c r="O158" s="356"/>
      <c r="P158" s="356"/>
      <c r="Q158" s="356"/>
      <c r="R158" s="356"/>
      <c r="S158" s="356"/>
      <c r="T158" s="356"/>
      <c r="U158" s="356"/>
      <c r="V158" s="356"/>
      <c r="W158" s="356"/>
      <c r="X158" s="356"/>
      <c r="Y158" s="356"/>
      <c r="Z158" s="356"/>
      <c r="AA158" s="356"/>
    </row>
    <row r="159">
      <c r="A159" s="47" t="s">
        <v>943</v>
      </c>
      <c r="B159" s="48" t="s">
        <v>1248</v>
      </c>
      <c r="C159" s="47" t="s">
        <v>1293</v>
      </c>
      <c r="D159" s="47" t="s">
        <v>844</v>
      </c>
      <c r="E159" s="54" t="s">
        <v>1302</v>
      </c>
      <c r="F159" s="51">
        <v>60.0</v>
      </c>
      <c r="G159" s="52">
        <v>72.0</v>
      </c>
      <c r="H159" s="356"/>
      <c r="I159" s="358"/>
      <c r="J159" s="358"/>
      <c r="L159" s="356"/>
      <c r="M159" s="358"/>
      <c r="N159" s="356"/>
      <c r="O159" s="356"/>
      <c r="P159" s="356"/>
      <c r="Q159" s="356"/>
      <c r="R159" s="356"/>
      <c r="S159" s="356"/>
      <c r="T159" s="356"/>
      <c r="U159" s="356"/>
      <c r="V159" s="356"/>
      <c r="W159" s="356"/>
      <c r="X159" s="356"/>
      <c r="Y159" s="356"/>
      <c r="Z159" s="356"/>
      <c r="AA159" s="356"/>
    </row>
    <row r="160">
      <c r="A160" s="47" t="s">
        <v>943</v>
      </c>
      <c r="B160" s="48" t="s">
        <v>1248</v>
      </c>
      <c r="C160" s="47" t="s">
        <v>1304</v>
      </c>
      <c r="D160" s="47" t="s">
        <v>844</v>
      </c>
      <c r="E160" s="54" t="s">
        <v>1305</v>
      </c>
      <c r="F160" s="51">
        <v>36.0</v>
      </c>
      <c r="G160" s="52">
        <v>60.0</v>
      </c>
      <c r="H160" s="52"/>
      <c r="I160" s="357"/>
      <c r="J160" s="358"/>
      <c r="L160" s="356"/>
      <c r="M160" s="358"/>
      <c r="N160" s="356"/>
      <c r="O160" s="356"/>
      <c r="P160" s="356"/>
      <c r="Q160" s="356"/>
      <c r="R160" s="356"/>
      <c r="S160" s="356"/>
      <c r="T160" s="356"/>
      <c r="U160" s="356"/>
      <c r="V160" s="356"/>
      <c r="W160" s="356"/>
      <c r="X160" s="356"/>
      <c r="Y160" s="356"/>
      <c r="Z160" s="356"/>
      <c r="AA160" s="356"/>
    </row>
    <row r="161">
      <c r="A161" s="47" t="s">
        <v>943</v>
      </c>
      <c r="B161" s="48" t="s">
        <v>1248</v>
      </c>
      <c r="C161" s="47" t="s">
        <v>1304</v>
      </c>
      <c r="D161" s="47" t="s">
        <v>844</v>
      </c>
      <c r="E161" s="54" t="s">
        <v>1307</v>
      </c>
      <c r="F161" s="51">
        <v>36.0</v>
      </c>
      <c r="G161" s="52">
        <v>60.0</v>
      </c>
      <c r="H161" s="356"/>
      <c r="I161" s="357"/>
      <c r="J161" s="358"/>
      <c r="L161" s="356"/>
      <c r="M161" s="358"/>
      <c r="N161" s="356"/>
      <c r="O161" s="356"/>
      <c r="P161" s="356"/>
      <c r="Q161" s="356"/>
      <c r="R161" s="356"/>
      <c r="S161" s="356"/>
      <c r="T161" s="356"/>
      <c r="U161" s="356"/>
      <c r="V161" s="356"/>
      <c r="W161" s="356"/>
      <c r="X161" s="356"/>
      <c r="Y161" s="356"/>
      <c r="Z161" s="356"/>
      <c r="AA161" s="356"/>
    </row>
    <row r="162">
      <c r="A162" s="47" t="s">
        <v>943</v>
      </c>
      <c r="B162" s="48" t="s">
        <v>1248</v>
      </c>
      <c r="C162" s="47" t="s">
        <v>1304</v>
      </c>
      <c r="D162" s="47" t="s">
        <v>844</v>
      </c>
      <c r="E162" s="54" t="s">
        <v>1309</v>
      </c>
      <c r="F162" s="51">
        <v>60.0</v>
      </c>
      <c r="G162" s="52">
        <v>84.0</v>
      </c>
      <c r="H162" s="356"/>
      <c r="I162" s="357"/>
      <c r="J162" s="358"/>
      <c r="L162" s="356"/>
      <c r="M162" s="358"/>
      <c r="N162" s="356"/>
      <c r="O162" s="356"/>
      <c r="P162" s="356"/>
      <c r="Q162" s="356"/>
      <c r="R162" s="356"/>
      <c r="S162" s="356"/>
      <c r="T162" s="356"/>
      <c r="U162" s="356"/>
      <c r="V162" s="356"/>
      <c r="W162" s="356"/>
      <c r="X162" s="356"/>
      <c r="Y162" s="356"/>
      <c r="Z162" s="356"/>
      <c r="AA162" s="356"/>
    </row>
    <row r="163">
      <c r="A163" s="47" t="s">
        <v>943</v>
      </c>
      <c r="B163" s="48" t="s">
        <v>1248</v>
      </c>
      <c r="C163" s="47" t="s">
        <v>1311</v>
      </c>
      <c r="D163" s="47" t="s">
        <v>844</v>
      </c>
      <c r="E163" s="54" t="s">
        <v>1287</v>
      </c>
      <c r="F163" s="51">
        <v>18.0</v>
      </c>
      <c r="G163" s="52">
        <v>36.0</v>
      </c>
      <c r="H163" s="356"/>
      <c r="I163" s="358"/>
      <c r="J163" s="358"/>
      <c r="L163" s="356"/>
      <c r="M163" s="358"/>
      <c r="N163" s="356"/>
      <c r="O163" s="356"/>
      <c r="P163" s="356"/>
      <c r="Q163" s="356"/>
      <c r="R163" s="356"/>
      <c r="S163" s="356"/>
      <c r="T163" s="356"/>
      <c r="U163" s="356"/>
      <c r="V163" s="356"/>
      <c r="W163" s="356"/>
      <c r="X163" s="356"/>
      <c r="Y163" s="356"/>
      <c r="Z163" s="356"/>
      <c r="AA163" s="356"/>
    </row>
    <row r="164">
      <c r="A164" s="47" t="s">
        <v>943</v>
      </c>
      <c r="B164" s="48" t="s">
        <v>1248</v>
      </c>
      <c r="C164" s="47" t="s">
        <v>1311</v>
      </c>
      <c r="D164" s="47" t="s">
        <v>844</v>
      </c>
      <c r="E164" s="54" t="s">
        <v>1313</v>
      </c>
      <c r="F164" s="51">
        <v>36.0</v>
      </c>
      <c r="G164" s="52">
        <v>48.0</v>
      </c>
      <c r="H164" s="356"/>
      <c r="I164" s="358"/>
      <c r="J164" s="358"/>
      <c r="L164" s="356"/>
      <c r="M164" s="358"/>
      <c r="N164" s="356"/>
      <c r="O164" s="356"/>
      <c r="P164" s="356"/>
      <c r="Q164" s="356"/>
      <c r="R164" s="356"/>
      <c r="S164" s="356"/>
      <c r="T164" s="356"/>
      <c r="U164" s="356"/>
      <c r="V164" s="356"/>
      <c r="W164" s="356"/>
      <c r="X164" s="356"/>
      <c r="Y164" s="356"/>
      <c r="Z164" s="356"/>
      <c r="AA164" s="356"/>
    </row>
    <row r="165">
      <c r="A165" s="47" t="s">
        <v>943</v>
      </c>
      <c r="B165" s="48" t="s">
        <v>1248</v>
      </c>
      <c r="C165" s="47" t="s">
        <v>1311</v>
      </c>
      <c r="D165" s="47" t="s">
        <v>844</v>
      </c>
      <c r="E165" s="57" t="s">
        <v>1315</v>
      </c>
      <c r="F165" s="51">
        <v>36.0</v>
      </c>
      <c r="G165" s="52">
        <v>60.0</v>
      </c>
      <c r="H165" s="356"/>
      <c r="I165" s="357"/>
      <c r="J165" s="358"/>
      <c r="L165" s="356"/>
      <c r="M165" s="358"/>
      <c r="N165" s="356"/>
      <c r="O165" s="356"/>
      <c r="P165" s="356"/>
      <c r="Q165" s="356"/>
      <c r="R165" s="356"/>
      <c r="S165" s="356"/>
      <c r="T165" s="356"/>
      <c r="U165" s="356"/>
      <c r="V165" s="356"/>
      <c r="W165" s="356"/>
      <c r="X165" s="356"/>
      <c r="Y165" s="356"/>
      <c r="Z165" s="356"/>
      <c r="AA165" s="356"/>
    </row>
    <row r="166">
      <c r="A166" s="47" t="s">
        <v>943</v>
      </c>
      <c r="B166" s="48" t="s">
        <v>1248</v>
      </c>
      <c r="C166" s="47" t="s">
        <v>1317</v>
      </c>
      <c r="D166" s="47" t="s">
        <v>844</v>
      </c>
      <c r="E166" s="54" t="s">
        <v>1318</v>
      </c>
      <c r="F166" s="51">
        <v>36.0</v>
      </c>
      <c r="G166" s="52">
        <v>60.0</v>
      </c>
      <c r="H166" s="356"/>
      <c r="I166" s="357"/>
      <c r="J166" s="358"/>
      <c r="L166" s="356"/>
      <c r="M166" s="358"/>
      <c r="N166" s="356"/>
      <c r="O166" s="356"/>
      <c r="P166" s="356"/>
      <c r="Q166" s="356"/>
      <c r="R166" s="356"/>
      <c r="S166" s="356"/>
      <c r="T166" s="356"/>
      <c r="U166" s="356"/>
      <c r="V166" s="356"/>
      <c r="W166" s="356"/>
      <c r="X166" s="356"/>
      <c r="Y166" s="356"/>
      <c r="Z166" s="356"/>
      <c r="AA166" s="356"/>
    </row>
    <row r="167">
      <c r="A167" s="47" t="s">
        <v>943</v>
      </c>
      <c r="B167" s="48" t="s">
        <v>1248</v>
      </c>
      <c r="C167" s="47" t="s">
        <v>1317</v>
      </c>
      <c r="D167" s="47" t="s">
        <v>844</v>
      </c>
      <c r="E167" s="54" t="s">
        <v>1320</v>
      </c>
      <c r="F167" s="51">
        <v>48.0</v>
      </c>
      <c r="G167" s="52">
        <v>72.0</v>
      </c>
      <c r="H167" s="356"/>
      <c r="I167" s="357"/>
      <c r="J167" s="358"/>
      <c r="L167" s="356"/>
      <c r="M167" s="358"/>
      <c r="N167" s="356"/>
      <c r="O167" s="356"/>
      <c r="P167" s="356"/>
      <c r="Q167" s="356"/>
      <c r="R167" s="356"/>
      <c r="S167" s="356"/>
      <c r="T167" s="356"/>
      <c r="U167" s="356"/>
      <c r="V167" s="356"/>
      <c r="W167" s="356"/>
      <c r="X167" s="356"/>
      <c r="Y167" s="356"/>
      <c r="Z167" s="356"/>
      <c r="AA167" s="356"/>
    </row>
    <row r="168">
      <c r="A168" s="47" t="s">
        <v>943</v>
      </c>
      <c r="B168" s="48" t="s">
        <v>1248</v>
      </c>
      <c r="C168" s="47" t="s">
        <v>1322</v>
      </c>
      <c r="D168" s="50" t="s">
        <v>1323</v>
      </c>
      <c r="E168" s="54" t="s">
        <v>1324</v>
      </c>
      <c r="F168" s="51">
        <v>48.0</v>
      </c>
      <c r="G168" s="52">
        <v>60.0</v>
      </c>
      <c r="H168" s="356"/>
      <c r="I168" s="357"/>
      <c r="J168" s="358"/>
      <c r="L168" s="356"/>
      <c r="M168" s="358"/>
      <c r="N168" s="356"/>
      <c r="O168" s="356"/>
      <c r="P168" s="356"/>
      <c r="Q168" s="356"/>
      <c r="R168" s="356"/>
      <c r="S168" s="356"/>
      <c r="T168" s="356"/>
      <c r="U168" s="356"/>
      <c r="V168" s="356"/>
      <c r="W168" s="356"/>
      <c r="X168" s="356"/>
      <c r="Y168" s="356"/>
      <c r="Z168" s="356"/>
      <c r="AA168" s="356"/>
    </row>
    <row r="169">
      <c r="A169" s="47" t="s">
        <v>943</v>
      </c>
      <c r="B169" s="48" t="s">
        <v>1248</v>
      </c>
      <c r="C169" s="47" t="s">
        <v>1322</v>
      </c>
      <c r="D169" s="50" t="s">
        <v>1323</v>
      </c>
      <c r="E169" s="54" t="s">
        <v>1326</v>
      </c>
      <c r="F169" s="51">
        <v>48.0</v>
      </c>
      <c r="G169" s="52">
        <v>72.0</v>
      </c>
      <c r="H169" s="356"/>
      <c r="I169" s="358"/>
      <c r="J169" s="358"/>
      <c r="L169" s="356"/>
      <c r="M169" s="358"/>
      <c r="N169" s="356"/>
      <c r="O169" s="356"/>
      <c r="P169" s="356"/>
      <c r="Q169" s="356"/>
      <c r="R169" s="356"/>
      <c r="S169" s="356"/>
      <c r="T169" s="356"/>
      <c r="U169" s="356"/>
      <c r="V169" s="356"/>
      <c r="W169" s="356"/>
      <c r="X169" s="356"/>
      <c r="Y169" s="356"/>
      <c r="Z169" s="356"/>
      <c r="AA169" s="356"/>
    </row>
    <row r="170">
      <c r="A170" s="47" t="s">
        <v>943</v>
      </c>
      <c r="B170" s="48" t="s">
        <v>1248</v>
      </c>
      <c r="C170" s="47" t="s">
        <v>1322</v>
      </c>
      <c r="D170" s="50" t="s">
        <v>1328</v>
      </c>
      <c r="E170" s="54" t="s">
        <v>1329</v>
      </c>
      <c r="F170" s="51">
        <v>48.0</v>
      </c>
      <c r="G170" s="52">
        <v>60.0</v>
      </c>
      <c r="H170" s="356"/>
      <c r="I170" s="358"/>
      <c r="J170" s="358"/>
      <c r="L170" s="356"/>
      <c r="M170" s="358"/>
      <c r="N170" s="356"/>
      <c r="O170" s="356"/>
      <c r="P170" s="356"/>
      <c r="Q170" s="356"/>
      <c r="R170" s="356"/>
      <c r="S170" s="356"/>
      <c r="T170" s="356"/>
      <c r="U170" s="356"/>
      <c r="V170" s="356"/>
      <c r="W170" s="356"/>
      <c r="X170" s="356"/>
      <c r="Y170" s="356"/>
      <c r="Z170" s="356"/>
      <c r="AA170" s="356"/>
    </row>
    <row r="171">
      <c r="A171" s="47" t="s">
        <v>943</v>
      </c>
      <c r="B171" s="48" t="s">
        <v>1248</v>
      </c>
      <c r="C171" s="47" t="s">
        <v>1322</v>
      </c>
      <c r="D171" s="50" t="s">
        <v>1328</v>
      </c>
      <c r="E171" s="54" t="s">
        <v>1331</v>
      </c>
      <c r="F171" s="51">
        <v>48.0</v>
      </c>
      <c r="G171" s="52">
        <v>72.0</v>
      </c>
      <c r="H171" s="356"/>
      <c r="I171" s="358"/>
      <c r="J171" s="358"/>
      <c r="L171" s="356"/>
      <c r="M171" s="358"/>
      <c r="N171" s="356"/>
      <c r="O171" s="356"/>
      <c r="P171" s="356"/>
      <c r="Q171" s="356"/>
      <c r="R171" s="356"/>
      <c r="S171" s="356"/>
      <c r="T171" s="356"/>
      <c r="U171" s="356"/>
      <c r="V171" s="356"/>
      <c r="W171" s="356"/>
      <c r="X171" s="356"/>
      <c r="Y171" s="356"/>
      <c r="Z171" s="356"/>
      <c r="AA171" s="356"/>
    </row>
    <row r="172">
      <c r="A172" s="47" t="s">
        <v>943</v>
      </c>
      <c r="B172" s="48" t="s">
        <v>1248</v>
      </c>
      <c r="C172" s="47" t="s">
        <v>1322</v>
      </c>
      <c r="D172" s="50" t="s">
        <v>1328</v>
      </c>
      <c r="E172" s="54" t="s">
        <v>1333</v>
      </c>
      <c r="F172" s="51">
        <v>48.0</v>
      </c>
      <c r="G172" s="52">
        <v>72.0</v>
      </c>
      <c r="H172" s="356"/>
      <c r="I172" s="357"/>
      <c r="J172" s="358"/>
      <c r="L172" s="356"/>
      <c r="M172" s="358"/>
      <c r="N172" s="356"/>
      <c r="O172" s="356"/>
      <c r="P172" s="356"/>
      <c r="Q172" s="356"/>
      <c r="R172" s="356"/>
      <c r="S172" s="356"/>
      <c r="T172" s="356"/>
      <c r="U172" s="356"/>
      <c r="V172" s="356"/>
      <c r="W172" s="356"/>
      <c r="X172" s="356"/>
      <c r="Y172" s="356"/>
      <c r="Z172" s="356"/>
      <c r="AA172" s="356"/>
    </row>
    <row r="173">
      <c r="A173" s="47" t="s">
        <v>943</v>
      </c>
      <c r="B173" s="48" t="s">
        <v>1248</v>
      </c>
      <c r="C173" s="47" t="s">
        <v>1322</v>
      </c>
      <c r="D173" s="50" t="s">
        <v>1335</v>
      </c>
      <c r="E173" s="54" t="s">
        <v>1336</v>
      </c>
      <c r="F173" s="51">
        <v>36.0</v>
      </c>
      <c r="G173" s="52">
        <v>48.0</v>
      </c>
      <c r="H173" s="356"/>
      <c r="I173" s="358"/>
      <c r="J173" s="358"/>
      <c r="L173" s="356"/>
      <c r="M173" s="358"/>
      <c r="N173" s="356"/>
      <c r="O173" s="356"/>
      <c r="P173" s="356"/>
      <c r="Q173" s="356"/>
      <c r="R173" s="356"/>
      <c r="S173" s="356"/>
      <c r="T173" s="356"/>
      <c r="U173" s="356"/>
      <c r="V173" s="356"/>
      <c r="W173" s="356"/>
      <c r="X173" s="356"/>
      <c r="Y173" s="356"/>
      <c r="Z173" s="356"/>
      <c r="AA173" s="356"/>
    </row>
    <row r="174">
      <c r="A174" s="47" t="s">
        <v>943</v>
      </c>
      <c r="B174" s="48" t="s">
        <v>1248</v>
      </c>
      <c r="C174" s="47" t="s">
        <v>1322</v>
      </c>
      <c r="D174" s="50" t="s">
        <v>1335</v>
      </c>
      <c r="E174" s="54" t="s">
        <v>1338</v>
      </c>
      <c r="F174" s="51">
        <v>24.0</v>
      </c>
      <c r="G174" s="52">
        <v>48.0</v>
      </c>
      <c r="H174" s="356"/>
      <c r="I174" s="358"/>
      <c r="J174" s="358"/>
      <c r="L174" s="356"/>
      <c r="M174" s="358"/>
      <c r="N174" s="356"/>
      <c r="O174" s="356"/>
      <c r="P174" s="356"/>
      <c r="Q174" s="356"/>
      <c r="R174" s="356"/>
      <c r="S174" s="356"/>
      <c r="T174" s="356"/>
      <c r="U174" s="356"/>
      <c r="V174" s="356"/>
      <c r="W174" s="356"/>
      <c r="X174" s="356"/>
      <c r="Y174" s="356"/>
      <c r="Z174" s="356"/>
      <c r="AA174" s="356"/>
    </row>
    <row r="175">
      <c r="A175" s="47" t="s">
        <v>943</v>
      </c>
      <c r="B175" s="48" t="s">
        <v>1248</v>
      </c>
      <c r="C175" s="47" t="s">
        <v>1322</v>
      </c>
      <c r="D175" s="50" t="s">
        <v>1335</v>
      </c>
      <c r="E175" s="54" t="s">
        <v>1340</v>
      </c>
      <c r="F175" s="51">
        <v>48.0</v>
      </c>
      <c r="G175" s="52">
        <v>60.0</v>
      </c>
      <c r="H175" s="356"/>
      <c r="I175" s="357"/>
      <c r="J175" s="358"/>
      <c r="L175" s="356"/>
      <c r="M175" s="358"/>
      <c r="N175" s="356"/>
      <c r="O175" s="356"/>
      <c r="P175" s="356"/>
      <c r="Q175" s="356"/>
      <c r="R175" s="356"/>
      <c r="S175" s="356"/>
      <c r="T175" s="356"/>
      <c r="U175" s="356"/>
      <c r="V175" s="356"/>
      <c r="W175" s="356"/>
      <c r="X175" s="356"/>
      <c r="Y175" s="356"/>
      <c r="Z175" s="356"/>
      <c r="AA175" s="356"/>
    </row>
    <row r="176">
      <c r="A176" s="47" t="s">
        <v>943</v>
      </c>
      <c r="B176" s="48" t="s">
        <v>1248</v>
      </c>
      <c r="C176" s="47" t="s">
        <v>1322</v>
      </c>
      <c r="D176" s="50" t="s">
        <v>1335</v>
      </c>
      <c r="E176" s="54" t="s">
        <v>1342</v>
      </c>
      <c r="F176" s="51">
        <v>36.0</v>
      </c>
      <c r="G176" s="52">
        <v>60.0</v>
      </c>
      <c r="H176" s="356"/>
      <c r="I176" s="358"/>
      <c r="J176" s="358"/>
      <c r="L176" s="356"/>
      <c r="M176" s="358"/>
      <c r="N176" s="356"/>
      <c r="O176" s="356"/>
      <c r="P176" s="356"/>
      <c r="Q176" s="356"/>
      <c r="R176" s="356"/>
      <c r="S176" s="356"/>
      <c r="T176" s="356"/>
      <c r="U176" s="356"/>
      <c r="V176" s="356"/>
      <c r="W176" s="356"/>
      <c r="X176" s="356"/>
      <c r="Y176" s="356"/>
      <c r="Z176" s="356"/>
      <c r="AA176" s="356"/>
    </row>
    <row r="177">
      <c r="A177" s="47" t="s">
        <v>943</v>
      </c>
      <c r="B177" s="48" t="s">
        <v>1248</v>
      </c>
      <c r="C177" s="47" t="s">
        <v>1322</v>
      </c>
      <c r="D177" s="50" t="s">
        <v>1335</v>
      </c>
      <c r="E177" s="54" t="s">
        <v>1344</v>
      </c>
      <c r="F177" s="51">
        <v>36.0</v>
      </c>
      <c r="G177" s="52">
        <v>60.0</v>
      </c>
      <c r="H177" s="356"/>
      <c r="I177" s="357"/>
      <c r="J177" s="358"/>
      <c r="L177" s="356"/>
      <c r="M177" s="358"/>
      <c r="N177" s="356"/>
      <c r="O177" s="356"/>
      <c r="P177" s="356"/>
      <c r="Q177" s="356"/>
      <c r="R177" s="356"/>
      <c r="S177" s="356"/>
      <c r="T177" s="356"/>
      <c r="U177" s="356"/>
      <c r="V177" s="356"/>
      <c r="W177" s="356"/>
      <c r="X177" s="356"/>
      <c r="Y177" s="356"/>
      <c r="Z177" s="356"/>
      <c r="AA177" s="356"/>
    </row>
    <row r="178">
      <c r="A178" s="47" t="s">
        <v>943</v>
      </c>
      <c r="B178" s="48" t="s">
        <v>1248</v>
      </c>
      <c r="C178" s="47" t="s">
        <v>1322</v>
      </c>
      <c r="D178" s="50" t="s">
        <v>1335</v>
      </c>
      <c r="E178" s="54" t="s">
        <v>1346</v>
      </c>
      <c r="F178" s="51">
        <v>36.0</v>
      </c>
      <c r="G178" s="52">
        <v>60.0</v>
      </c>
      <c r="H178" s="356"/>
      <c r="I178" s="357"/>
      <c r="J178" s="358"/>
      <c r="L178" s="356"/>
      <c r="M178" s="358"/>
      <c r="N178" s="356"/>
      <c r="O178" s="356"/>
      <c r="P178" s="356"/>
      <c r="Q178" s="356"/>
      <c r="R178" s="356"/>
      <c r="S178" s="356"/>
      <c r="T178" s="356"/>
      <c r="U178" s="356"/>
      <c r="V178" s="356"/>
      <c r="W178" s="356"/>
      <c r="X178" s="356"/>
      <c r="Y178" s="356"/>
      <c r="Z178" s="356"/>
      <c r="AA178" s="356"/>
    </row>
    <row r="179">
      <c r="A179" s="47" t="s">
        <v>943</v>
      </c>
      <c r="B179" s="48" t="s">
        <v>1248</v>
      </c>
      <c r="C179" s="47" t="s">
        <v>1322</v>
      </c>
      <c r="D179" s="50" t="s">
        <v>1335</v>
      </c>
      <c r="E179" s="54" t="s">
        <v>1348</v>
      </c>
      <c r="F179" s="51">
        <v>48.0</v>
      </c>
      <c r="G179" s="52">
        <v>72.0</v>
      </c>
      <c r="H179" s="356"/>
      <c r="I179" s="357"/>
      <c r="J179" s="358"/>
      <c r="L179" s="356"/>
      <c r="M179" s="358"/>
      <c r="N179" s="356"/>
      <c r="O179" s="356"/>
      <c r="P179" s="356"/>
      <c r="Q179" s="356"/>
      <c r="R179" s="356"/>
      <c r="S179" s="356"/>
      <c r="T179" s="356"/>
      <c r="U179" s="356"/>
      <c r="V179" s="356"/>
      <c r="W179" s="356"/>
      <c r="X179" s="356"/>
      <c r="Y179" s="356"/>
      <c r="Z179" s="356"/>
      <c r="AA179" s="356"/>
    </row>
    <row r="180">
      <c r="A180" s="47" t="s">
        <v>943</v>
      </c>
      <c r="B180" s="48" t="s">
        <v>1248</v>
      </c>
      <c r="C180" s="47" t="s">
        <v>1322</v>
      </c>
      <c r="D180" s="50" t="s">
        <v>1350</v>
      </c>
      <c r="E180" s="54" t="s">
        <v>1351</v>
      </c>
      <c r="F180" s="51">
        <v>24.0</v>
      </c>
      <c r="G180" s="52">
        <v>36.0</v>
      </c>
      <c r="H180" s="356"/>
      <c r="I180" s="357"/>
      <c r="J180" s="358"/>
      <c r="L180" s="356"/>
      <c r="M180" s="358"/>
      <c r="N180" s="356"/>
      <c r="O180" s="356"/>
      <c r="P180" s="356"/>
      <c r="Q180" s="356"/>
      <c r="R180" s="356"/>
      <c r="S180" s="356"/>
      <c r="T180" s="356"/>
      <c r="U180" s="356"/>
      <c r="V180" s="356"/>
      <c r="W180" s="356"/>
      <c r="X180" s="356"/>
      <c r="Y180" s="356"/>
      <c r="Z180" s="356"/>
      <c r="AA180" s="356"/>
    </row>
    <row r="181">
      <c r="A181" s="47" t="s">
        <v>943</v>
      </c>
      <c r="B181" s="48" t="s">
        <v>1248</v>
      </c>
      <c r="C181" s="47" t="s">
        <v>1322</v>
      </c>
      <c r="D181" s="50" t="s">
        <v>1350</v>
      </c>
      <c r="E181" s="54" t="s">
        <v>3522</v>
      </c>
      <c r="F181" s="51">
        <v>36.0</v>
      </c>
      <c r="G181" s="52">
        <v>60.0</v>
      </c>
      <c r="H181" s="356"/>
      <c r="I181" s="358"/>
      <c r="J181" s="358"/>
      <c r="L181" s="356"/>
      <c r="M181" s="358"/>
      <c r="N181" s="356"/>
      <c r="O181" s="356"/>
      <c r="P181" s="356"/>
      <c r="Q181" s="356"/>
      <c r="R181" s="356"/>
      <c r="S181" s="356"/>
      <c r="T181" s="356"/>
      <c r="U181" s="356"/>
      <c r="V181" s="356"/>
      <c r="W181" s="356"/>
      <c r="X181" s="356"/>
      <c r="Y181" s="356"/>
      <c r="Z181" s="356"/>
      <c r="AA181" s="356"/>
    </row>
    <row r="182">
      <c r="A182" s="47" t="s">
        <v>943</v>
      </c>
      <c r="B182" s="48" t="s">
        <v>1248</v>
      </c>
      <c r="C182" s="47" t="s">
        <v>1322</v>
      </c>
      <c r="D182" s="50" t="s">
        <v>1350</v>
      </c>
      <c r="E182" s="54" t="s">
        <v>1355</v>
      </c>
      <c r="F182" s="51">
        <v>60.0</v>
      </c>
      <c r="G182" s="52">
        <v>72.0</v>
      </c>
      <c r="H182" s="356"/>
      <c r="I182" s="357"/>
      <c r="J182" s="358"/>
      <c r="L182" s="356"/>
      <c r="M182" s="358"/>
      <c r="N182" s="356"/>
      <c r="O182" s="356"/>
      <c r="P182" s="356"/>
      <c r="Q182" s="356"/>
      <c r="R182" s="356"/>
      <c r="S182" s="356"/>
      <c r="T182" s="356"/>
      <c r="U182" s="356"/>
      <c r="V182" s="356"/>
      <c r="W182" s="356"/>
      <c r="X182" s="356"/>
      <c r="Y182" s="356"/>
      <c r="Z182" s="356"/>
      <c r="AA182" s="356"/>
    </row>
    <row r="183">
      <c r="A183" s="47" t="s">
        <v>943</v>
      </c>
      <c r="B183" s="48" t="s">
        <v>1248</v>
      </c>
      <c r="C183" s="47" t="s">
        <v>1322</v>
      </c>
      <c r="D183" s="50" t="s">
        <v>1350</v>
      </c>
      <c r="E183" s="54" t="s">
        <v>1357</v>
      </c>
      <c r="F183" s="51">
        <v>60.0</v>
      </c>
      <c r="G183" s="52">
        <v>72.0</v>
      </c>
      <c r="H183" s="356"/>
      <c r="I183" s="358"/>
      <c r="J183" s="358"/>
      <c r="L183" s="356"/>
      <c r="M183" s="358"/>
      <c r="N183" s="356"/>
      <c r="O183" s="356"/>
      <c r="P183" s="356"/>
      <c r="Q183" s="356"/>
      <c r="R183" s="356"/>
      <c r="S183" s="356"/>
      <c r="T183" s="356"/>
      <c r="U183" s="356"/>
      <c r="V183" s="356"/>
      <c r="W183" s="356"/>
      <c r="X183" s="356"/>
      <c r="Y183" s="356"/>
      <c r="Z183" s="356"/>
      <c r="AA183" s="356"/>
    </row>
    <row r="184">
      <c r="A184" s="47" t="s">
        <v>943</v>
      </c>
      <c r="B184" s="48" t="s">
        <v>1248</v>
      </c>
      <c r="C184" s="47" t="s">
        <v>1322</v>
      </c>
      <c r="D184" s="50" t="s">
        <v>1350</v>
      </c>
      <c r="E184" s="54" t="s">
        <v>1359</v>
      </c>
      <c r="F184" s="51">
        <v>60.0</v>
      </c>
      <c r="G184" s="52">
        <v>72.0</v>
      </c>
      <c r="H184" s="356"/>
      <c r="I184" s="358"/>
      <c r="J184" s="358"/>
      <c r="L184" s="356"/>
      <c r="M184" s="358"/>
      <c r="N184" s="356"/>
      <c r="O184" s="356"/>
      <c r="P184" s="356"/>
      <c r="Q184" s="356"/>
      <c r="R184" s="356"/>
      <c r="S184" s="356"/>
      <c r="T184" s="356"/>
      <c r="U184" s="356"/>
      <c r="V184" s="356"/>
      <c r="W184" s="356"/>
      <c r="X184" s="356"/>
      <c r="Y184" s="356"/>
      <c r="Z184" s="356"/>
      <c r="AA184" s="356"/>
    </row>
    <row r="185">
      <c r="A185" s="47" t="s">
        <v>943</v>
      </c>
      <c r="B185" s="48" t="s">
        <v>1248</v>
      </c>
      <c r="C185" s="47" t="s">
        <v>1322</v>
      </c>
      <c r="D185" s="50" t="s">
        <v>1350</v>
      </c>
      <c r="E185" s="54" t="s">
        <v>1361</v>
      </c>
      <c r="F185" s="51">
        <v>72.0</v>
      </c>
      <c r="G185" s="52">
        <v>84.0</v>
      </c>
      <c r="H185" s="356"/>
      <c r="I185" s="358"/>
      <c r="J185" s="358"/>
      <c r="L185" s="356"/>
      <c r="M185" s="358"/>
      <c r="N185" s="356"/>
      <c r="O185" s="356"/>
      <c r="P185" s="356"/>
      <c r="Q185" s="356"/>
      <c r="R185" s="356"/>
      <c r="S185" s="356"/>
      <c r="T185" s="356"/>
      <c r="U185" s="356"/>
      <c r="V185" s="356"/>
      <c r="W185" s="356"/>
      <c r="X185" s="356"/>
      <c r="Y185" s="356"/>
      <c r="Z185" s="356"/>
      <c r="AA185" s="356"/>
    </row>
    <row r="186">
      <c r="A186" s="47" t="s">
        <v>943</v>
      </c>
      <c r="B186" s="48" t="s">
        <v>1248</v>
      </c>
      <c r="C186" s="47" t="s">
        <v>1322</v>
      </c>
      <c r="D186" s="50" t="s">
        <v>1363</v>
      </c>
      <c r="E186" s="5" t="s">
        <v>1364</v>
      </c>
      <c r="F186" s="51">
        <v>18.0</v>
      </c>
      <c r="G186" s="52">
        <v>36.0</v>
      </c>
      <c r="H186" s="356"/>
      <c r="I186" s="358"/>
      <c r="J186" s="358"/>
      <c r="L186" s="356"/>
      <c r="M186" s="358"/>
      <c r="N186" s="356"/>
      <c r="O186" s="356"/>
      <c r="P186" s="356"/>
      <c r="Q186" s="356"/>
      <c r="R186" s="356"/>
      <c r="S186" s="356"/>
      <c r="T186" s="356"/>
      <c r="U186" s="356"/>
      <c r="V186" s="356"/>
      <c r="W186" s="356"/>
      <c r="X186" s="356"/>
      <c r="Y186" s="356"/>
      <c r="Z186" s="356"/>
      <c r="AA186" s="356"/>
    </row>
    <row r="187">
      <c r="A187" s="47" t="s">
        <v>943</v>
      </c>
      <c r="B187" s="48" t="s">
        <v>1248</v>
      </c>
      <c r="C187" s="47" t="s">
        <v>1322</v>
      </c>
      <c r="D187" s="50" t="s">
        <v>1363</v>
      </c>
      <c r="E187" s="5" t="s">
        <v>3523</v>
      </c>
      <c r="F187" s="51">
        <v>18.0</v>
      </c>
      <c r="G187" s="52">
        <v>36.0</v>
      </c>
      <c r="H187" s="356"/>
      <c r="I187" s="358"/>
      <c r="J187" s="358"/>
      <c r="L187" s="356"/>
      <c r="M187" s="358"/>
      <c r="N187" s="356"/>
      <c r="O187" s="356"/>
      <c r="P187" s="356"/>
      <c r="Q187" s="356"/>
      <c r="R187" s="356"/>
      <c r="S187" s="356"/>
      <c r="T187" s="356"/>
      <c r="U187" s="356"/>
      <c r="V187" s="356"/>
      <c r="W187" s="356"/>
      <c r="X187" s="356"/>
      <c r="Y187" s="356"/>
      <c r="Z187" s="356"/>
      <c r="AA187" s="356"/>
    </row>
    <row r="188">
      <c r="A188" s="47" t="s">
        <v>943</v>
      </c>
      <c r="B188" s="48" t="s">
        <v>1248</v>
      </c>
      <c r="C188" s="47" t="s">
        <v>1322</v>
      </c>
      <c r="D188" s="50" t="s">
        <v>1363</v>
      </c>
      <c r="E188" s="54" t="s">
        <v>1367</v>
      </c>
      <c r="F188" s="51">
        <v>36.0</v>
      </c>
      <c r="G188" s="52">
        <v>48.0</v>
      </c>
      <c r="H188" s="356"/>
      <c r="I188" s="358"/>
      <c r="J188" s="358"/>
      <c r="L188" s="356"/>
      <c r="M188" s="358"/>
      <c r="N188" s="356"/>
      <c r="O188" s="356"/>
      <c r="P188" s="356"/>
      <c r="Q188" s="356"/>
      <c r="R188" s="356"/>
      <c r="S188" s="356"/>
      <c r="T188" s="356"/>
      <c r="U188" s="356"/>
      <c r="V188" s="356"/>
      <c r="W188" s="356"/>
      <c r="X188" s="356"/>
      <c r="Y188" s="356"/>
      <c r="Z188" s="356"/>
      <c r="AA188" s="356"/>
    </row>
    <row r="189">
      <c r="A189" s="47" t="s">
        <v>943</v>
      </c>
      <c r="B189" s="48" t="s">
        <v>1248</v>
      </c>
      <c r="C189" s="47" t="s">
        <v>1322</v>
      </c>
      <c r="D189" s="50" t="s">
        <v>1363</v>
      </c>
      <c r="E189" s="54" t="s">
        <v>1369</v>
      </c>
      <c r="F189" s="51">
        <v>36.0</v>
      </c>
      <c r="G189" s="52">
        <v>60.0</v>
      </c>
      <c r="H189" s="356"/>
      <c r="I189" s="358"/>
      <c r="J189" s="358"/>
      <c r="L189" s="356"/>
      <c r="M189" s="358"/>
      <c r="N189" s="356"/>
      <c r="O189" s="356"/>
      <c r="P189" s="356"/>
      <c r="Q189" s="356"/>
      <c r="R189" s="356"/>
      <c r="S189" s="356"/>
      <c r="T189" s="356"/>
      <c r="U189" s="356"/>
      <c r="V189" s="356"/>
      <c r="W189" s="356"/>
      <c r="X189" s="356"/>
      <c r="Y189" s="356"/>
      <c r="Z189" s="356"/>
      <c r="AA189" s="356"/>
    </row>
    <row r="190">
      <c r="A190" s="47" t="s">
        <v>943</v>
      </c>
      <c r="B190" s="48" t="s">
        <v>1248</v>
      </c>
      <c r="C190" s="47" t="s">
        <v>1322</v>
      </c>
      <c r="D190" s="50" t="s">
        <v>1363</v>
      </c>
      <c r="E190" s="5" t="s">
        <v>1371</v>
      </c>
      <c r="F190" s="51">
        <v>36.0</v>
      </c>
      <c r="G190" s="52">
        <v>60.0</v>
      </c>
      <c r="H190" s="356"/>
      <c r="I190" s="358"/>
      <c r="J190" s="358"/>
      <c r="L190" s="356"/>
      <c r="M190" s="358"/>
      <c r="N190" s="356"/>
      <c r="O190" s="356"/>
      <c r="P190" s="356"/>
      <c r="Q190" s="356"/>
      <c r="R190" s="356"/>
      <c r="S190" s="356"/>
      <c r="T190" s="356"/>
      <c r="U190" s="356"/>
      <c r="V190" s="356"/>
      <c r="W190" s="356"/>
      <c r="X190" s="356"/>
      <c r="Y190" s="356"/>
      <c r="Z190" s="356"/>
      <c r="AA190" s="356"/>
    </row>
    <row r="191">
      <c r="A191" s="47" t="s">
        <v>943</v>
      </c>
      <c r="B191" s="48" t="s">
        <v>1373</v>
      </c>
      <c r="C191" s="47" t="s">
        <v>1322</v>
      </c>
      <c r="D191" s="50" t="s">
        <v>1374</v>
      </c>
      <c r="E191" s="54" t="s">
        <v>1375</v>
      </c>
      <c r="F191" s="51">
        <v>36.0</v>
      </c>
      <c r="G191" s="52">
        <v>48.0</v>
      </c>
      <c r="H191" s="356"/>
      <c r="I191" s="358"/>
      <c r="J191" s="358"/>
      <c r="L191" s="356"/>
      <c r="M191" s="358"/>
      <c r="N191" s="356"/>
      <c r="O191" s="356"/>
      <c r="P191" s="356"/>
      <c r="Q191" s="356"/>
      <c r="R191" s="356"/>
      <c r="S191" s="356"/>
      <c r="T191" s="356"/>
      <c r="U191" s="356"/>
      <c r="V191" s="356"/>
      <c r="W191" s="356"/>
      <c r="X191" s="356"/>
      <c r="Y191" s="356"/>
      <c r="Z191" s="356"/>
      <c r="AA191" s="356"/>
    </row>
    <row r="192">
      <c r="A192" s="47" t="s">
        <v>943</v>
      </c>
      <c r="B192" s="48" t="s">
        <v>1373</v>
      </c>
      <c r="C192" s="47" t="s">
        <v>1322</v>
      </c>
      <c r="D192" s="50" t="s">
        <v>1374</v>
      </c>
      <c r="E192" s="54" t="s">
        <v>1377</v>
      </c>
      <c r="F192" s="51">
        <v>48.0</v>
      </c>
      <c r="G192" s="52">
        <v>72.0</v>
      </c>
      <c r="H192" s="356"/>
      <c r="I192" s="358"/>
      <c r="J192" s="358"/>
      <c r="L192" s="356"/>
      <c r="M192" s="358"/>
      <c r="N192" s="356"/>
      <c r="O192" s="356"/>
      <c r="P192" s="356"/>
      <c r="Q192" s="356"/>
      <c r="R192" s="356"/>
      <c r="S192" s="356"/>
      <c r="T192" s="356"/>
      <c r="U192" s="356"/>
      <c r="V192" s="356"/>
      <c r="W192" s="356"/>
      <c r="X192" s="356"/>
      <c r="Y192" s="356"/>
      <c r="Z192" s="356"/>
      <c r="AA192" s="356"/>
    </row>
    <row r="193">
      <c r="A193" s="47" t="s">
        <v>943</v>
      </c>
      <c r="B193" s="48" t="s">
        <v>1373</v>
      </c>
      <c r="C193" s="47" t="s">
        <v>1322</v>
      </c>
      <c r="D193" s="50" t="s">
        <v>1379</v>
      </c>
      <c r="E193" s="54" t="s">
        <v>1380</v>
      </c>
      <c r="F193" s="51">
        <v>36.0</v>
      </c>
      <c r="G193" s="52">
        <v>60.0</v>
      </c>
      <c r="H193" s="356"/>
      <c r="I193" s="358"/>
      <c r="J193" s="358"/>
      <c r="L193" s="356"/>
      <c r="M193" s="358"/>
      <c r="N193" s="356"/>
      <c r="O193" s="356"/>
      <c r="P193" s="356"/>
      <c r="Q193" s="356"/>
      <c r="R193" s="356"/>
      <c r="S193" s="356"/>
      <c r="T193" s="356"/>
      <c r="U193" s="356"/>
      <c r="V193" s="356"/>
      <c r="W193" s="356"/>
      <c r="X193" s="356"/>
      <c r="Y193" s="356"/>
      <c r="Z193" s="356"/>
      <c r="AA193" s="356"/>
    </row>
    <row r="194">
      <c r="A194" s="47" t="s">
        <v>943</v>
      </c>
      <c r="B194" s="48" t="s">
        <v>1373</v>
      </c>
      <c r="C194" s="47" t="s">
        <v>1322</v>
      </c>
      <c r="D194" s="50" t="s">
        <v>1379</v>
      </c>
      <c r="E194" s="54" t="s">
        <v>1382</v>
      </c>
      <c r="F194" s="51">
        <v>36.0</v>
      </c>
      <c r="G194" s="52">
        <v>60.0</v>
      </c>
      <c r="H194" s="356"/>
      <c r="I194" s="358"/>
      <c r="J194" s="358"/>
      <c r="L194" s="356"/>
      <c r="M194" s="358"/>
      <c r="N194" s="356"/>
      <c r="O194" s="356"/>
      <c r="P194" s="356"/>
      <c r="Q194" s="356"/>
      <c r="R194" s="356"/>
      <c r="S194" s="356"/>
      <c r="T194" s="356"/>
      <c r="U194" s="356"/>
      <c r="V194" s="356"/>
      <c r="W194" s="356"/>
      <c r="X194" s="356"/>
      <c r="Y194" s="356"/>
      <c r="Z194" s="356"/>
      <c r="AA194" s="356"/>
    </row>
    <row r="195">
      <c r="A195" s="47" t="s">
        <v>943</v>
      </c>
      <c r="B195" s="48" t="s">
        <v>1373</v>
      </c>
      <c r="C195" s="47" t="s">
        <v>1322</v>
      </c>
      <c r="D195" s="50" t="s">
        <v>1379</v>
      </c>
      <c r="E195" s="54" t="s">
        <v>1384</v>
      </c>
      <c r="F195" s="51">
        <v>48.0</v>
      </c>
      <c r="G195" s="52">
        <v>60.0</v>
      </c>
      <c r="H195" s="356"/>
      <c r="I195" s="358"/>
      <c r="J195" s="358"/>
      <c r="L195" s="356"/>
      <c r="M195" s="358"/>
      <c r="N195" s="356"/>
      <c r="O195" s="356"/>
      <c r="P195" s="356"/>
      <c r="Q195" s="356"/>
      <c r="R195" s="356"/>
      <c r="S195" s="356"/>
      <c r="T195" s="356"/>
      <c r="U195" s="356"/>
      <c r="V195" s="356"/>
      <c r="W195" s="356"/>
      <c r="X195" s="356"/>
      <c r="Y195" s="356"/>
      <c r="Z195" s="356"/>
      <c r="AA195" s="356"/>
    </row>
    <row r="196">
      <c r="A196" s="47" t="s">
        <v>943</v>
      </c>
      <c r="B196" s="48" t="s">
        <v>1248</v>
      </c>
      <c r="C196" s="47" t="s">
        <v>1386</v>
      </c>
      <c r="D196" s="47" t="s">
        <v>844</v>
      </c>
      <c r="E196" s="54" t="s">
        <v>1387</v>
      </c>
      <c r="F196" s="62">
        <v>48.0</v>
      </c>
      <c r="G196" s="63">
        <v>72.0</v>
      </c>
      <c r="H196" s="356"/>
      <c r="I196" s="357"/>
      <c r="J196" s="358"/>
      <c r="L196" s="356"/>
      <c r="M196" s="358"/>
      <c r="N196" s="356"/>
      <c r="O196" s="356"/>
      <c r="P196" s="356"/>
      <c r="Q196" s="356"/>
      <c r="R196" s="356"/>
      <c r="S196" s="356"/>
      <c r="T196" s="356"/>
      <c r="U196" s="356"/>
      <c r="V196" s="356"/>
      <c r="W196" s="356"/>
      <c r="X196" s="356"/>
      <c r="Y196" s="356"/>
      <c r="Z196" s="356"/>
      <c r="AA196" s="356"/>
    </row>
    <row r="197">
      <c r="A197" s="47" t="s">
        <v>943</v>
      </c>
      <c r="B197" s="48" t="s">
        <v>1248</v>
      </c>
      <c r="C197" s="47" t="s">
        <v>1386</v>
      </c>
      <c r="D197" s="47" t="s">
        <v>844</v>
      </c>
      <c r="E197" s="54" t="s">
        <v>1389</v>
      </c>
      <c r="F197" s="62">
        <v>48.0</v>
      </c>
      <c r="G197" s="63">
        <v>72.0</v>
      </c>
      <c r="H197" s="356"/>
      <c r="I197" s="358"/>
      <c r="J197" s="358"/>
      <c r="L197" s="356"/>
      <c r="M197" s="358"/>
      <c r="N197" s="356"/>
      <c r="O197" s="356"/>
      <c r="P197" s="356"/>
      <c r="Q197" s="356"/>
      <c r="R197" s="356"/>
      <c r="S197" s="356"/>
      <c r="T197" s="356"/>
      <c r="U197" s="356"/>
      <c r="V197" s="356"/>
      <c r="W197" s="356"/>
      <c r="X197" s="356"/>
      <c r="Y197" s="356"/>
      <c r="Z197" s="356"/>
      <c r="AA197" s="356"/>
    </row>
    <row r="198">
      <c r="A198" s="47" t="s">
        <v>943</v>
      </c>
      <c r="B198" s="48" t="s">
        <v>1248</v>
      </c>
      <c r="C198" s="47" t="s">
        <v>1386</v>
      </c>
      <c r="D198" s="47" t="s">
        <v>844</v>
      </c>
      <c r="E198" s="54" t="s">
        <v>1391</v>
      </c>
      <c r="F198" s="62">
        <v>48.0</v>
      </c>
      <c r="G198" s="63">
        <v>72.0</v>
      </c>
      <c r="H198" s="356"/>
      <c r="I198" s="358"/>
      <c r="J198" s="358"/>
      <c r="L198" s="356"/>
      <c r="M198" s="358"/>
      <c r="N198" s="356"/>
      <c r="O198" s="356"/>
      <c r="P198" s="356"/>
      <c r="Q198" s="356"/>
      <c r="R198" s="356"/>
      <c r="S198" s="356"/>
      <c r="T198" s="356"/>
      <c r="U198" s="356"/>
      <c r="V198" s="356"/>
      <c r="W198" s="356"/>
      <c r="X198" s="356"/>
      <c r="Y198" s="356"/>
      <c r="Z198" s="356"/>
      <c r="AA198" s="356"/>
    </row>
    <row r="199">
      <c r="A199" s="47" t="s">
        <v>943</v>
      </c>
      <c r="B199" s="48" t="s">
        <v>1248</v>
      </c>
      <c r="C199" s="47" t="s">
        <v>1386</v>
      </c>
      <c r="D199" s="47" t="s">
        <v>844</v>
      </c>
      <c r="E199" s="54" t="s">
        <v>1393</v>
      </c>
      <c r="F199" s="62">
        <v>60.0</v>
      </c>
      <c r="G199" s="63">
        <v>72.0</v>
      </c>
      <c r="H199" s="356"/>
      <c r="I199" s="358"/>
      <c r="J199" s="358"/>
      <c r="L199" s="356"/>
      <c r="M199" s="358"/>
      <c r="N199" s="356"/>
      <c r="O199" s="356"/>
      <c r="P199" s="356"/>
      <c r="Q199" s="356"/>
      <c r="R199" s="356"/>
      <c r="S199" s="356"/>
      <c r="T199" s="356"/>
      <c r="U199" s="356"/>
      <c r="V199" s="356"/>
      <c r="W199" s="356"/>
      <c r="X199" s="356"/>
      <c r="Y199" s="356"/>
      <c r="Z199" s="356"/>
      <c r="AA199" s="356"/>
    </row>
    <row r="200">
      <c r="A200" s="47" t="s">
        <v>943</v>
      </c>
      <c r="B200" s="48" t="s">
        <v>1248</v>
      </c>
      <c r="C200" s="47" t="s">
        <v>1395</v>
      </c>
      <c r="D200" s="47" t="s">
        <v>844</v>
      </c>
      <c r="E200" s="54" t="s">
        <v>1396</v>
      </c>
      <c r="F200" s="51">
        <v>48.0</v>
      </c>
      <c r="G200" s="52">
        <v>60.0</v>
      </c>
      <c r="H200" s="356"/>
      <c r="I200" s="358"/>
      <c r="J200" s="358"/>
      <c r="L200" s="356"/>
      <c r="M200" s="358"/>
      <c r="N200" s="356"/>
      <c r="O200" s="356"/>
      <c r="P200" s="356"/>
      <c r="Q200" s="356"/>
      <c r="R200" s="356"/>
      <c r="S200" s="356"/>
      <c r="T200" s="356"/>
      <c r="U200" s="356"/>
      <c r="V200" s="356"/>
      <c r="W200" s="356"/>
      <c r="X200" s="356"/>
      <c r="Y200" s="356"/>
      <c r="Z200" s="356"/>
      <c r="AA200" s="356"/>
    </row>
    <row r="201">
      <c r="A201" s="47" t="s">
        <v>943</v>
      </c>
      <c r="B201" s="48" t="s">
        <v>1248</v>
      </c>
      <c r="C201" s="47" t="s">
        <v>1395</v>
      </c>
      <c r="D201" s="47" t="s">
        <v>844</v>
      </c>
      <c r="E201" s="54" t="s">
        <v>1398</v>
      </c>
      <c r="F201" s="51">
        <v>48.0</v>
      </c>
      <c r="G201" s="52">
        <v>60.0</v>
      </c>
      <c r="H201" s="356"/>
      <c r="I201" s="358"/>
      <c r="J201" s="358"/>
      <c r="L201" s="356"/>
      <c r="M201" s="358"/>
      <c r="N201" s="356"/>
      <c r="O201" s="356"/>
      <c r="P201" s="356"/>
      <c r="Q201" s="356"/>
      <c r="R201" s="356"/>
      <c r="S201" s="356"/>
      <c r="T201" s="356"/>
      <c r="U201" s="356"/>
      <c r="V201" s="356"/>
      <c r="W201" s="356"/>
      <c r="X201" s="356"/>
      <c r="Y201" s="356"/>
      <c r="Z201" s="356"/>
      <c r="AA201" s="356"/>
    </row>
    <row r="202">
      <c r="A202" s="47" t="s">
        <v>943</v>
      </c>
      <c r="B202" s="48" t="s">
        <v>1248</v>
      </c>
      <c r="C202" s="47" t="s">
        <v>1395</v>
      </c>
      <c r="D202" s="47" t="s">
        <v>844</v>
      </c>
      <c r="E202" s="54" t="s">
        <v>1400</v>
      </c>
      <c r="F202" s="51">
        <v>54.0</v>
      </c>
      <c r="G202" s="52">
        <v>72.0</v>
      </c>
      <c r="H202" s="356"/>
      <c r="I202" s="357"/>
      <c r="J202" s="358"/>
      <c r="L202" s="356"/>
      <c r="M202" s="358"/>
      <c r="N202" s="356"/>
      <c r="O202" s="356"/>
      <c r="P202" s="356"/>
      <c r="Q202" s="356"/>
      <c r="R202" s="356"/>
      <c r="S202" s="356"/>
      <c r="T202" s="356"/>
      <c r="U202" s="356"/>
      <c r="V202" s="356"/>
      <c r="W202" s="356"/>
      <c r="X202" s="356"/>
      <c r="Y202" s="356"/>
      <c r="Z202" s="356"/>
      <c r="AA202" s="356"/>
    </row>
    <row r="203">
      <c r="A203" s="47" t="s">
        <v>943</v>
      </c>
      <c r="B203" s="48" t="s">
        <v>1248</v>
      </c>
      <c r="C203" s="47" t="s">
        <v>1402</v>
      </c>
      <c r="D203" s="47" t="s">
        <v>844</v>
      </c>
      <c r="E203" s="54" t="s">
        <v>1403</v>
      </c>
      <c r="F203" s="51">
        <v>18.0</v>
      </c>
      <c r="G203" s="52">
        <v>36.0</v>
      </c>
      <c r="H203" s="356"/>
      <c r="I203" s="358"/>
      <c r="J203" s="358"/>
      <c r="L203" s="356"/>
      <c r="M203" s="358"/>
      <c r="N203" s="356"/>
      <c r="O203" s="356"/>
      <c r="P203" s="356"/>
      <c r="Q203" s="356"/>
      <c r="R203" s="356"/>
      <c r="S203" s="356"/>
      <c r="T203" s="356"/>
      <c r="U203" s="356"/>
      <c r="V203" s="356"/>
      <c r="W203" s="356"/>
      <c r="X203" s="356"/>
      <c r="Y203" s="356"/>
      <c r="Z203" s="356"/>
      <c r="AA203" s="356"/>
    </row>
    <row r="204">
      <c r="A204" s="47" t="s">
        <v>943</v>
      </c>
      <c r="B204" s="48" t="s">
        <v>1248</v>
      </c>
      <c r="C204" s="47" t="s">
        <v>1402</v>
      </c>
      <c r="D204" s="47" t="s">
        <v>844</v>
      </c>
      <c r="E204" s="54" t="s">
        <v>1405</v>
      </c>
      <c r="F204" s="51">
        <v>24.0</v>
      </c>
      <c r="G204" s="52">
        <v>48.0</v>
      </c>
      <c r="H204" s="356"/>
      <c r="I204" s="357"/>
      <c r="J204" s="358"/>
      <c r="L204" s="356"/>
      <c r="M204" s="358"/>
      <c r="N204" s="356"/>
      <c r="O204" s="356"/>
      <c r="P204" s="356"/>
      <c r="Q204" s="356"/>
      <c r="R204" s="356"/>
      <c r="S204" s="356"/>
      <c r="T204" s="356"/>
      <c r="U204" s="356"/>
      <c r="V204" s="356"/>
      <c r="W204" s="356"/>
      <c r="X204" s="356"/>
      <c r="Y204" s="356"/>
      <c r="Z204" s="356"/>
      <c r="AA204" s="356"/>
    </row>
    <row r="205">
      <c r="A205" s="47" t="s">
        <v>943</v>
      </c>
      <c r="B205" s="48" t="s">
        <v>1248</v>
      </c>
      <c r="C205" s="47" t="s">
        <v>1402</v>
      </c>
      <c r="D205" s="47" t="s">
        <v>844</v>
      </c>
      <c r="E205" s="54" t="s">
        <v>3524</v>
      </c>
      <c r="F205" s="51">
        <v>36.0</v>
      </c>
      <c r="G205" s="52">
        <v>60.0</v>
      </c>
      <c r="H205" s="356"/>
      <c r="I205" s="358"/>
      <c r="J205" s="358"/>
      <c r="L205" s="356"/>
      <c r="M205" s="358"/>
      <c r="N205" s="356"/>
      <c r="O205" s="356"/>
      <c r="P205" s="356"/>
      <c r="Q205" s="356"/>
      <c r="R205" s="356"/>
      <c r="S205" s="356"/>
      <c r="T205" s="356"/>
      <c r="U205" s="356"/>
      <c r="V205" s="356"/>
      <c r="W205" s="356"/>
      <c r="X205" s="356"/>
      <c r="Y205" s="356"/>
      <c r="Z205" s="356"/>
      <c r="AA205" s="356"/>
    </row>
    <row r="206">
      <c r="A206" s="47" t="s">
        <v>943</v>
      </c>
      <c r="B206" s="48" t="s">
        <v>1248</v>
      </c>
      <c r="C206" s="47" t="s">
        <v>1409</v>
      </c>
      <c r="D206" s="47" t="s">
        <v>844</v>
      </c>
      <c r="E206" s="54" t="s">
        <v>1410</v>
      </c>
      <c r="F206" s="51">
        <v>18.0</v>
      </c>
      <c r="G206" s="52">
        <v>36.0</v>
      </c>
      <c r="H206" s="356"/>
      <c r="I206" s="358"/>
      <c r="J206" s="358"/>
      <c r="L206" s="356"/>
      <c r="M206" s="358"/>
      <c r="N206" s="356"/>
      <c r="O206" s="356"/>
      <c r="P206" s="356"/>
      <c r="Q206" s="356"/>
      <c r="R206" s="356"/>
      <c r="S206" s="356"/>
      <c r="T206" s="356"/>
      <c r="U206" s="356"/>
      <c r="V206" s="356"/>
      <c r="W206" s="356"/>
      <c r="X206" s="356"/>
      <c r="Y206" s="356"/>
      <c r="Z206" s="356"/>
      <c r="AA206" s="356"/>
    </row>
    <row r="207">
      <c r="A207" s="47" t="s">
        <v>943</v>
      </c>
      <c r="B207" s="48" t="s">
        <v>1248</v>
      </c>
      <c r="C207" s="47" t="s">
        <v>1409</v>
      </c>
      <c r="D207" s="47" t="s">
        <v>844</v>
      </c>
      <c r="E207" s="54" t="s">
        <v>1412</v>
      </c>
      <c r="F207" s="51">
        <v>24.0</v>
      </c>
      <c r="G207" s="52">
        <v>48.0</v>
      </c>
      <c r="H207" s="356"/>
      <c r="I207" s="358"/>
      <c r="J207" s="358"/>
      <c r="L207" s="356"/>
      <c r="M207" s="358"/>
      <c r="N207" s="356"/>
      <c r="O207" s="356"/>
      <c r="P207" s="356"/>
      <c r="Q207" s="356"/>
      <c r="R207" s="356"/>
      <c r="S207" s="356"/>
      <c r="T207" s="356"/>
      <c r="U207" s="356"/>
      <c r="V207" s="356"/>
      <c r="W207" s="356"/>
      <c r="X207" s="356"/>
      <c r="Y207" s="356"/>
      <c r="Z207" s="356"/>
      <c r="AA207" s="356"/>
    </row>
    <row r="208">
      <c r="A208" s="47" t="s">
        <v>943</v>
      </c>
      <c r="B208" s="48" t="s">
        <v>1248</v>
      </c>
      <c r="C208" s="47" t="s">
        <v>1409</v>
      </c>
      <c r="D208" s="47" t="s">
        <v>844</v>
      </c>
      <c r="E208" s="54" t="s">
        <v>1414</v>
      </c>
      <c r="F208" s="51">
        <v>36.0</v>
      </c>
      <c r="G208" s="52">
        <v>48.0</v>
      </c>
      <c r="H208" s="356"/>
      <c r="I208" s="357"/>
      <c r="J208" s="358"/>
      <c r="L208" s="356"/>
      <c r="M208" s="358"/>
      <c r="N208" s="356"/>
      <c r="O208" s="356"/>
      <c r="P208" s="356"/>
      <c r="Q208" s="356"/>
      <c r="R208" s="356"/>
      <c r="S208" s="356"/>
      <c r="T208" s="356"/>
      <c r="U208" s="356"/>
      <c r="V208" s="356"/>
      <c r="W208" s="356"/>
      <c r="X208" s="356"/>
      <c r="Y208" s="356"/>
      <c r="Z208" s="356"/>
      <c r="AA208" s="356"/>
    </row>
    <row r="209">
      <c r="A209" s="47" t="s">
        <v>943</v>
      </c>
      <c r="B209" s="48" t="s">
        <v>1248</v>
      </c>
      <c r="C209" s="47" t="s">
        <v>1409</v>
      </c>
      <c r="D209" s="47" t="s">
        <v>844</v>
      </c>
      <c r="E209" s="54" t="s">
        <v>1416</v>
      </c>
      <c r="F209" s="51">
        <v>36.0</v>
      </c>
      <c r="G209" s="52">
        <v>48.0</v>
      </c>
      <c r="H209" s="356"/>
      <c r="I209" s="358"/>
      <c r="J209" s="358"/>
      <c r="L209" s="356"/>
      <c r="M209" s="358"/>
      <c r="N209" s="356"/>
      <c r="O209" s="356"/>
      <c r="P209" s="356"/>
      <c r="Q209" s="356"/>
      <c r="R209" s="356"/>
      <c r="S209" s="356"/>
      <c r="T209" s="356"/>
      <c r="U209" s="356"/>
      <c r="V209" s="356"/>
      <c r="W209" s="356"/>
      <c r="X209" s="356"/>
      <c r="Y209" s="356"/>
      <c r="Z209" s="356"/>
      <c r="AA209" s="356"/>
    </row>
    <row r="210">
      <c r="A210" s="47" t="s">
        <v>943</v>
      </c>
      <c r="B210" s="48" t="s">
        <v>1248</v>
      </c>
      <c r="C210" s="47" t="s">
        <v>1409</v>
      </c>
      <c r="D210" s="47" t="s">
        <v>844</v>
      </c>
      <c r="E210" s="54" t="s">
        <v>1418</v>
      </c>
      <c r="F210" s="51">
        <v>48.0</v>
      </c>
      <c r="G210" s="52">
        <v>60.0</v>
      </c>
      <c r="H210" s="356"/>
      <c r="I210" s="358"/>
      <c r="J210" s="358"/>
      <c r="L210" s="356"/>
      <c r="M210" s="358"/>
      <c r="N210" s="356"/>
      <c r="O210" s="356"/>
      <c r="P210" s="356"/>
      <c r="Q210" s="356"/>
      <c r="R210" s="356"/>
      <c r="S210" s="356"/>
      <c r="T210" s="356"/>
      <c r="U210" s="356"/>
      <c r="V210" s="356"/>
      <c r="W210" s="356"/>
      <c r="X210" s="356"/>
      <c r="Y210" s="356"/>
      <c r="Z210" s="356"/>
      <c r="AA210" s="356"/>
    </row>
    <row r="211">
      <c r="A211" s="47" t="s">
        <v>943</v>
      </c>
      <c r="B211" s="48" t="s">
        <v>1248</v>
      </c>
      <c r="C211" s="47" t="s">
        <v>1420</v>
      </c>
      <c r="D211" s="47" t="s">
        <v>844</v>
      </c>
      <c r="E211" s="54" t="s">
        <v>1421</v>
      </c>
      <c r="F211" s="51">
        <v>24.0</v>
      </c>
      <c r="G211" s="52">
        <v>48.0</v>
      </c>
      <c r="H211" s="356"/>
      <c r="I211" s="358"/>
      <c r="J211" s="358"/>
      <c r="L211" s="356"/>
      <c r="M211" s="358"/>
      <c r="N211" s="356"/>
      <c r="O211" s="356"/>
      <c r="P211" s="356"/>
      <c r="Q211" s="356"/>
      <c r="R211" s="356"/>
      <c r="S211" s="356"/>
      <c r="T211" s="356"/>
      <c r="U211" s="356"/>
      <c r="V211" s="356"/>
      <c r="W211" s="356"/>
      <c r="X211" s="356"/>
      <c r="Y211" s="356"/>
      <c r="Z211" s="356"/>
      <c r="AA211" s="356"/>
    </row>
    <row r="212">
      <c r="A212" s="47" t="s">
        <v>943</v>
      </c>
      <c r="B212" s="48" t="s">
        <v>1248</v>
      </c>
      <c r="C212" s="47" t="s">
        <v>1420</v>
      </c>
      <c r="D212" s="47" t="s">
        <v>844</v>
      </c>
      <c r="E212" s="5" t="s">
        <v>1423</v>
      </c>
      <c r="F212" s="51">
        <v>48.0</v>
      </c>
      <c r="G212" s="52">
        <v>72.0</v>
      </c>
      <c r="H212" s="356"/>
      <c r="I212" s="358"/>
      <c r="J212" s="358"/>
      <c r="L212" s="356"/>
      <c r="M212" s="358"/>
      <c r="N212" s="356"/>
      <c r="O212" s="356"/>
      <c r="P212" s="356"/>
      <c r="Q212" s="356"/>
      <c r="R212" s="356"/>
      <c r="S212" s="356"/>
      <c r="T212" s="356"/>
      <c r="U212" s="356"/>
      <c r="V212" s="356"/>
      <c r="W212" s="356"/>
      <c r="X212" s="356"/>
      <c r="Y212" s="356"/>
      <c r="Z212" s="356"/>
      <c r="AA212" s="356"/>
    </row>
    <row r="213">
      <c r="A213" s="47" t="s">
        <v>943</v>
      </c>
      <c r="B213" s="48" t="s">
        <v>1248</v>
      </c>
      <c r="C213" s="47" t="s">
        <v>1420</v>
      </c>
      <c r="D213" s="47" t="s">
        <v>844</v>
      </c>
      <c r="E213" s="54" t="s">
        <v>1425</v>
      </c>
      <c r="F213" s="51">
        <v>60.0</v>
      </c>
      <c r="G213" s="52">
        <v>96.0</v>
      </c>
      <c r="H213" s="356"/>
      <c r="I213" s="358"/>
      <c r="J213" s="358"/>
      <c r="L213" s="356"/>
      <c r="M213" s="358"/>
      <c r="N213" s="356"/>
      <c r="O213" s="356"/>
      <c r="P213" s="356"/>
      <c r="Q213" s="356"/>
      <c r="R213" s="356"/>
      <c r="S213" s="356"/>
      <c r="T213" s="356"/>
      <c r="U213" s="356"/>
      <c r="V213" s="356"/>
      <c r="W213" s="356"/>
      <c r="X213" s="356"/>
      <c r="Y213" s="356"/>
      <c r="Z213" s="356"/>
      <c r="AA213" s="356"/>
    </row>
    <row r="214">
      <c r="A214" s="47" t="s">
        <v>943</v>
      </c>
      <c r="B214" s="48" t="s">
        <v>1248</v>
      </c>
      <c r="C214" s="47" t="s">
        <v>1427</v>
      </c>
      <c r="D214" s="47" t="s">
        <v>844</v>
      </c>
      <c r="E214" s="54" t="s">
        <v>1428</v>
      </c>
      <c r="F214" s="51">
        <v>36.0</v>
      </c>
      <c r="G214" s="52">
        <v>60.0</v>
      </c>
      <c r="H214" s="356"/>
      <c r="I214" s="358"/>
      <c r="J214" s="358"/>
      <c r="L214" s="356"/>
      <c r="M214" s="358"/>
      <c r="N214" s="356"/>
      <c r="O214" s="356"/>
      <c r="P214" s="356"/>
      <c r="Q214" s="356"/>
      <c r="R214" s="356"/>
      <c r="S214" s="356"/>
      <c r="T214" s="356"/>
      <c r="U214" s="356"/>
      <c r="V214" s="356"/>
      <c r="W214" s="356"/>
      <c r="X214" s="356"/>
      <c r="Y214" s="356"/>
      <c r="Z214" s="356"/>
      <c r="AA214" s="356"/>
    </row>
    <row r="215">
      <c r="A215" s="47" t="s">
        <v>943</v>
      </c>
      <c r="B215" s="48" t="s">
        <v>1248</v>
      </c>
      <c r="C215" s="47" t="s">
        <v>1427</v>
      </c>
      <c r="D215" s="47" t="s">
        <v>844</v>
      </c>
      <c r="E215" s="54" t="s">
        <v>1291</v>
      </c>
      <c r="F215" s="51">
        <v>36.0</v>
      </c>
      <c r="G215" s="52">
        <v>60.0</v>
      </c>
      <c r="H215" s="356"/>
      <c r="I215" s="358"/>
      <c r="J215" s="358"/>
      <c r="L215" s="356"/>
      <c r="M215" s="358"/>
      <c r="N215" s="356"/>
      <c r="O215" s="356"/>
      <c r="P215" s="356"/>
      <c r="Q215" s="356"/>
      <c r="R215" s="356"/>
      <c r="S215" s="356"/>
      <c r="T215" s="356"/>
      <c r="U215" s="356"/>
      <c r="V215" s="356"/>
      <c r="W215" s="356"/>
      <c r="X215" s="356"/>
      <c r="Y215" s="356"/>
      <c r="Z215" s="356"/>
      <c r="AA215" s="356"/>
    </row>
    <row r="216">
      <c r="A216" s="47" t="s">
        <v>943</v>
      </c>
      <c r="B216" s="48" t="s">
        <v>1248</v>
      </c>
      <c r="C216" s="47" t="s">
        <v>1427</v>
      </c>
      <c r="D216" s="47" t="s">
        <v>844</v>
      </c>
      <c r="E216" s="54" t="s">
        <v>1431</v>
      </c>
      <c r="F216" s="51">
        <v>48.0</v>
      </c>
      <c r="G216" s="52">
        <v>72.0</v>
      </c>
      <c r="H216" s="356"/>
      <c r="I216" s="358"/>
      <c r="J216" s="358"/>
      <c r="L216" s="356"/>
      <c r="M216" s="358"/>
      <c r="N216" s="356"/>
      <c r="O216" s="356"/>
      <c r="P216" s="356"/>
      <c r="Q216" s="356"/>
      <c r="R216" s="356"/>
      <c r="S216" s="356"/>
      <c r="T216" s="356"/>
      <c r="U216" s="356"/>
      <c r="V216" s="356"/>
      <c r="W216" s="356"/>
      <c r="X216" s="356"/>
      <c r="Y216" s="356"/>
      <c r="Z216" s="356"/>
      <c r="AA216" s="356"/>
    </row>
    <row r="217">
      <c r="A217" s="47" t="s">
        <v>943</v>
      </c>
      <c r="B217" s="48" t="s">
        <v>1248</v>
      </c>
      <c r="C217" s="47" t="s">
        <v>1433</v>
      </c>
      <c r="D217" s="50" t="s">
        <v>1434</v>
      </c>
      <c r="E217" s="54" t="s">
        <v>1435</v>
      </c>
      <c r="F217" s="51">
        <v>48.0</v>
      </c>
      <c r="G217" s="52">
        <v>72.0</v>
      </c>
      <c r="H217" s="356"/>
      <c r="I217" s="357"/>
      <c r="J217" s="358"/>
      <c r="L217" s="356"/>
      <c r="M217" s="357"/>
      <c r="N217" s="356"/>
      <c r="O217" s="356"/>
      <c r="P217" s="356"/>
      <c r="Q217" s="356"/>
      <c r="R217" s="356"/>
      <c r="S217" s="356"/>
      <c r="T217" s="356"/>
      <c r="U217" s="356"/>
      <c r="V217" s="356"/>
      <c r="W217" s="356"/>
      <c r="X217" s="356"/>
      <c r="Y217" s="356"/>
      <c r="Z217" s="356"/>
      <c r="AA217" s="356"/>
    </row>
    <row r="218">
      <c r="A218" s="47" t="s">
        <v>943</v>
      </c>
      <c r="B218" s="48" t="s">
        <v>1248</v>
      </c>
      <c r="C218" s="47" t="s">
        <v>1433</v>
      </c>
      <c r="D218" s="50" t="s">
        <v>1434</v>
      </c>
      <c r="E218" s="54" t="s">
        <v>1437</v>
      </c>
      <c r="F218" s="51">
        <v>48.0</v>
      </c>
      <c r="G218" s="52">
        <v>72.0</v>
      </c>
      <c r="H218" s="356"/>
      <c r="I218" s="357"/>
      <c r="J218" s="358"/>
      <c r="L218" s="356"/>
      <c r="M218" s="358"/>
      <c r="N218" s="356"/>
      <c r="O218" s="356"/>
      <c r="P218" s="356"/>
      <c r="Q218" s="356"/>
      <c r="R218" s="356"/>
      <c r="S218" s="356"/>
      <c r="T218" s="356"/>
      <c r="U218" s="356"/>
      <c r="V218" s="356"/>
      <c r="W218" s="356"/>
      <c r="X218" s="356"/>
      <c r="Y218" s="356"/>
      <c r="Z218" s="356"/>
      <c r="AA218" s="356"/>
    </row>
    <row r="219">
      <c r="A219" s="47" t="s">
        <v>943</v>
      </c>
      <c r="B219" s="48" t="s">
        <v>1248</v>
      </c>
      <c r="C219" s="47" t="s">
        <v>1433</v>
      </c>
      <c r="D219" s="50" t="s">
        <v>1434</v>
      </c>
      <c r="E219" s="54" t="s">
        <v>1439</v>
      </c>
      <c r="F219" s="51">
        <v>48.0</v>
      </c>
      <c r="G219" s="52">
        <v>72.0</v>
      </c>
      <c r="H219" s="356"/>
      <c r="I219" s="357"/>
      <c r="J219" s="358"/>
      <c r="L219" s="356"/>
      <c r="M219" s="358"/>
      <c r="N219" s="356"/>
      <c r="O219" s="356"/>
      <c r="P219" s="356"/>
      <c r="Q219" s="356"/>
      <c r="R219" s="356"/>
      <c r="S219" s="356"/>
      <c r="T219" s="356"/>
      <c r="U219" s="356"/>
      <c r="V219" s="356"/>
      <c r="W219" s="356"/>
      <c r="X219" s="356"/>
      <c r="Y219" s="356"/>
      <c r="Z219" s="356"/>
      <c r="AA219" s="356"/>
    </row>
    <row r="220">
      <c r="A220" s="47" t="s">
        <v>943</v>
      </c>
      <c r="B220" s="48" t="s">
        <v>1248</v>
      </c>
      <c r="C220" s="47" t="s">
        <v>1433</v>
      </c>
      <c r="D220" s="50" t="s">
        <v>1441</v>
      </c>
      <c r="E220" s="54" t="s">
        <v>1442</v>
      </c>
      <c r="F220" s="51">
        <v>48.0</v>
      </c>
      <c r="G220" s="52">
        <v>72.0</v>
      </c>
      <c r="H220" s="356"/>
      <c r="I220" s="357"/>
      <c r="J220" s="357"/>
      <c r="L220" s="356"/>
      <c r="M220" s="358"/>
      <c r="N220" s="356"/>
      <c r="O220" s="356"/>
      <c r="P220" s="356"/>
      <c r="Q220" s="356"/>
      <c r="R220" s="356"/>
      <c r="S220" s="356"/>
      <c r="T220" s="356"/>
      <c r="U220" s="356"/>
      <c r="V220" s="356"/>
      <c r="W220" s="356"/>
      <c r="X220" s="356"/>
      <c r="Y220" s="356"/>
      <c r="Z220" s="356"/>
      <c r="AA220" s="356"/>
    </row>
    <row r="221">
      <c r="A221" s="47" t="s">
        <v>943</v>
      </c>
      <c r="B221" s="48" t="s">
        <v>1248</v>
      </c>
      <c r="C221" s="47" t="s">
        <v>1433</v>
      </c>
      <c r="D221" s="50" t="s">
        <v>1441</v>
      </c>
      <c r="E221" s="54" t="s">
        <v>1444</v>
      </c>
      <c r="F221" s="51">
        <v>60.0</v>
      </c>
      <c r="G221" s="52">
        <v>84.0</v>
      </c>
      <c r="H221" s="356"/>
      <c r="I221" s="357"/>
      <c r="J221" s="358"/>
      <c r="L221" s="356"/>
      <c r="M221" s="358"/>
      <c r="N221" s="356"/>
      <c r="O221" s="356"/>
      <c r="P221" s="356"/>
      <c r="Q221" s="356"/>
      <c r="R221" s="356"/>
      <c r="S221" s="356"/>
      <c r="T221" s="356"/>
      <c r="U221" s="356"/>
      <c r="V221" s="356"/>
      <c r="W221" s="356"/>
      <c r="X221" s="356"/>
      <c r="Y221" s="356"/>
      <c r="Z221" s="356"/>
      <c r="AA221" s="356"/>
    </row>
    <row r="222">
      <c r="A222" s="47" t="s">
        <v>943</v>
      </c>
      <c r="B222" s="48" t="s">
        <v>1248</v>
      </c>
      <c r="C222" s="47" t="s">
        <v>1433</v>
      </c>
      <c r="D222" s="50" t="s">
        <v>1446</v>
      </c>
      <c r="E222" s="54" t="s">
        <v>1447</v>
      </c>
      <c r="F222" s="51">
        <v>60.0</v>
      </c>
      <c r="G222" s="52">
        <v>84.0</v>
      </c>
      <c r="H222" s="356"/>
      <c r="I222" s="357"/>
      <c r="J222" s="358"/>
      <c r="L222" s="356"/>
      <c r="M222" s="358"/>
      <c r="N222" s="356"/>
      <c r="O222" s="356"/>
      <c r="P222" s="356"/>
      <c r="Q222" s="356"/>
      <c r="R222" s="356"/>
      <c r="S222" s="356"/>
      <c r="T222" s="356"/>
      <c r="U222" s="356"/>
      <c r="V222" s="356"/>
      <c r="W222" s="356"/>
      <c r="X222" s="356"/>
      <c r="Y222" s="356"/>
      <c r="Z222" s="356"/>
      <c r="AA222" s="356"/>
    </row>
    <row r="223">
      <c r="A223" s="47" t="s">
        <v>943</v>
      </c>
      <c r="B223" s="48" t="s">
        <v>1248</v>
      </c>
      <c r="C223" s="47" t="s">
        <v>1433</v>
      </c>
      <c r="D223" s="50" t="s">
        <v>1446</v>
      </c>
      <c r="E223" s="54" t="s">
        <v>1449</v>
      </c>
      <c r="F223" s="51">
        <v>60.0</v>
      </c>
      <c r="G223" s="52">
        <v>84.0</v>
      </c>
      <c r="H223" s="356"/>
      <c r="I223" s="357"/>
      <c r="J223" s="358"/>
      <c r="L223" s="356"/>
      <c r="M223" s="358"/>
      <c r="N223" s="356"/>
      <c r="O223" s="356"/>
      <c r="P223" s="356"/>
      <c r="Q223" s="356"/>
      <c r="R223" s="356"/>
      <c r="S223" s="356"/>
      <c r="T223" s="356"/>
      <c r="U223" s="356"/>
      <c r="V223" s="356"/>
      <c r="W223" s="356"/>
      <c r="X223" s="356"/>
      <c r="Y223" s="356"/>
      <c r="Z223" s="356"/>
      <c r="AA223" s="356"/>
    </row>
    <row r="224">
      <c r="A224" s="47" t="s">
        <v>943</v>
      </c>
      <c r="B224" s="48" t="s">
        <v>1248</v>
      </c>
      <c r="C224" s="47" t="s">
        <v>1433</v>
      </c>
      <c r="D224" s="50" t="s">
        <v>1446</v>
      </c>
      <c r="E224" s="54" t="s">
        <v>1451</v>
      </c>
      <c r="F224" s="51">
        <v>48.0</v>
      </c>
      <c r="G224" s="52">
        <v>60.0</v>
      </c>
      <c r="H224" s="356"/>
      <c r="I224" s="358"/>
      <c r="J224" s="358"/>
      <c r="L224" s="356"/>
      <c r="M224" s="358"/>
      <c r="N224" s="356"/>
      <c r="O224" s="356"/>
      <c r="P224" s="356"/>
      <c r="Q224" s="356"/>
      <c r="R224" s="356"/>
      <c r="S224" s="356"/>
      <c r="T224" s="356"/>
      <c r="U224" s="356"/>
      <c r="V224" s="356"/>
      <c r="W224" s="356"/>
      <c r="X224" s="356"/>
      <c r="Y224" s="356"/>
      <c r="Z224" s="356"/>
      <c r="AA224" s="356"/>
    </row>
    <row r="225">
      <c r="A225" s="47" t="s">
        <v>943</v>
      </c>
      <c r="B225" s="48" t="s">
        <v>1248</v>
      </c>
      <c r="C225" s="47" t="s">
        <v>1433</v>
      </c>
      <c r="D225" s="50" t="s">
        <v>1446</v>
      </c>
      <c r="E225" s="54" t="s">
        <v>1453</v>
      </c>
      <c r="F225" s="51">
        <v>48.0</v>
      </c>
      <c r="G225" s="52">
        <v>72.0</v>
      </c>
      <c r="H225" s="356"/>
      <c r="I225" s="358"/>
      <c r="J225" s="358"/>
      <c r="L225" s="356"/>
      <c r="M225" s="358"/>
      <c r="N225" s="356"/>
      <c r="O225" s="356"/>
      <c r="P225" s="356"/>
      <c r="Q225" s="356"/>
      <c r="R225" s="356"/>
      <c r="S225" s="356"/>
      <c r="T225" s="356"/>
      <c r="U225" s="356"/>
      <c r="V225" s="356"/>
      <c r="W225" s="356"/>
      <c r="X225" s="356"/>
      <c r="Y225" s="356"/>
      <c r="Z225" s="356"/>
      <c r="AA225" s="356"/>
    </row>
    <row r="226">
      <c r="A226" s="47" t="s">
        <v>943</v>
      </c>
      <c r="B226" s="48" t="s">
        <v>1248</v>
      </c>
      <c r="C226" s="47" t="s">
        <v>1455</v>
      </c>
      <c r="D226" s="47" t="s">
        <v>844</v>
      </c>
      <c r="E226" s="54" t="s">
        <v>3525</v>
      </c>
      <c r="F226" s="51">
        <v>48.0</v>
      </c>
      <c r="G226" s="52">
        <v>72.0</v>
      </c>
      <c r="H226" s="356"/>
      <c r="I226" s="358"/>
      <c r="J226" s="358"/>
      <c r="L226" s="356"/>
      <c r="M226" s="358"/>
      <c r="N226" s="356"/>
      <c r="O226" s="356"/>
      <c r="P226" s="356"/>
      <c r="Q226" s="356"/>
      <c r="R226" s="356"/>
      <c r="S226" s="356"/>
      <c r="T226" s="356"/>
      <c r="U226" s="356"/>
      <c r="V226" s="356"/>
      <c r="W226" s="356"/>
      <c r="X226" s="356"/>
      <c r="Y226" s="356"/>
      <c r="Z226" s="356"/>
      <c r="AA226" s="356"/>
    </row>
    <row r="227">
      <c r="A227" s="47" t="s">
        <v>943</v>
      </c>
      <c r="B227" s="48" t="s">
        <v>1248</v>
      </c>
      <c r="C227" s="47" t="s">
        <v>1455</v>
      </c>
      <c r="D227" s="47" t="s">
        <v>844</v>
      </c>
      <c r="E227" s="54" t="s">
        <v>1458</v>
      </c>
      <c r="F227" s="51">
        <v>36.0</v>
      </c>
      <c r="G227" s="52">
        <v>60.0</v>
      </c>
      <c r="H227" s="356"/>
      <c r="I227" s="358"/>
      <c r="J227" s="358"/>
      <c r="L227" s="356"/>
      <c r="M227" s="358"/>
      <c r="N227" s="356"/>
      <c r="O227" s="356"/>
      <c r="P227" s="356"/>
      <c r="Q227" s="356"/>
      <c r="R227" s="356"/>
      <c r="S227" s="356"/>
      <c r="T227" s="356"/>
      <c r="U227" s="356"/>
      <c r="V227" s="356"/>
      <c r="W227" s="356"/>
      <c r="X227" s="356"/>
      <c r="Y227" s="356"/>
      <c r="Z227" s="356"/>
      <c r="AA227" s="356"/>
    </row>
    <row r="228">
      <c r="A228" s="47" t="s">
        <v>943</v>
      </c>
      <c r="B228" s="48" t="s">
        <v>1248</v>
      </c>
      <c r="C228" s="47" t="s">
        <v>1455</v>
      </c>
      <c r="D228" s="47" t="s">
        <v>844</v>
      </c>
      <c r="E228" s="54" t="s">
        <v>1460</v>
      </c>
      <c r="F228" s="51">
        <v>36.0</v>
      </c>
      <c r="G228" s="52">
        <v>60.0</v>
      </c>
      <c r="H228" s="356"/>
      <c r="I228" s="358"/>
      <c r="J228" s="358"/>
      <c r="L228" s="356"/>
      <c r="M228" s="358"/>
      <c r="N228" s="356"/>
      <c r="O228" s="356"/>
      <c r="P228" s="356"/>
      <c r="Q228" s="356"/>
      <c r="R228" s="356"/>
      <c r="S228" s="356"/>
      <c r="T228" s="356"/>
      <c r="U228" s="356"/>
      <c r="V228" s="356"/>
      <c r="W228" s="356"/>
      <c r="X228" s="356"/>
      <c r="Y228" s="356"/>
      <c r="Z228" s="356"/>
      <c r="AA228" s="356"/>
    </row>
    <row r="229">
      <c r="A229" s="47" t="s">
        <v>943</v>
      </c>
      <c r="B229" s="48" t="s">
        <v>1248</v>
      </c>
      <c r="C229" s="47" t="s">
        <v>1462</v>
      </c>
      <c r="D229" s="47" t="s">
        <v>844</v>
      </c>
      <c r="E229" s="54" t="s">
        <v>1463</v>
      </c>
      <c r="F229" s="51">
        <v>16.0</v>
      </c>
      <c r="G229" s="52">
        <v>36.0</v>
      </c>
      <c r="H229" s="356"/>
      <c r="I229" s="357"/>
      <c r="J229" s="358"/>
      <c r="L229" s="356"/>
      <c r="M229" s="358"/>
      <c r="N229" s="356"/>
      <c r="O229" s="356"/>
      <c r="P229" s="356"/>
      <c r="Q229" s="356"/>
      <c r="R229" s="356"/>
      <c r="S229" s="356"/>
      <c r="T229" s="356"/>
      <c r="U229" s="356"/>
      <c r="V229" s="356"/>
      <c r="W229" s="356"/>
      <c r="X229" s="356"/>
      <c r="Y229" s="356"/>
      <c r="Z229" s="356"/>
      <c r="AA229" s="356"/>
    </row>
    <row r="230">
      <c r="A230" s="47" t="s">
        <v>943</v>
      </c>
      <c r="B230" s="48" t="s">
        <v>1248</v>
      </c>
      <c r="C230" s="47" t="s">
        <v>1462</v>
      </c>
      <c r="D230" s="47" t="s">
        <v>844</v>
      </c>
      <c r="E230" s="54" t="s">
        <v>1465</v>
      </c>
      <c r="F230" s="51">
        <v>16.0</v>
      </c>
      <c r="G230" s="52">
        <v>36.0</v>
      </c>
      <c r="H230" s="356"/>
      <c r="I230" s="358"/>
      <c r="J230" s="358"/>
      <c r="L230" s="356"/>
      <c r="M230" s="358"/>
      <c r="N230" s="356"/>
      <c r="O230" s="356"/>
      <c r="P230" s="356"/>
      <c r="Q230" s="356"/>
      <c r="R230" s="356"/>
      <c r="S230" s="356"/>
      <c r="T230" s="356"/>
      <c r="U230" s="356"/>
      <c r="V230" s="356"/>
      <c r="W230" s="356"/>
      <c r="X230" s="356"/>
      <c r="Y230" s="356"/>
      <c r="Z230" s="356"/>
      <c r="AA230" s="356"/>
    </row>
    <row r="231">
      <c r="A231" s="47" t="s">
        <v>943</v>
      </c>
      <c r="B231" s="48" t="s">
        <v>1248</v>
      </c>
      <c r="C231" s="47" t="s">
        <v>1462</v>
      </c>
      <c r="D231" s="47" t="s">
        <v>844</v>
      </c>
      <c r="E231" s="54" t="s">
        <v>1467</v>
      </c>
      <c r="F231" s="51">
        <v>24.0</v>
      </c>
      <c r="G231" s="52">
        <v>48.0</v>
      </c>
      <c r="H231" s="356"/>
      <c r="I231" s="358"/>
      <c r="J231" s="358"/>
      <c r="L231" s="356"/>
      <c r="M231" s="358"/>
      <c r="N231" s="356"/>
      <c r="O231" s="356"/>
      <c r="P231" s="356"/>
      <c r="Q231" s="356"/>
      <c r="R231" s="356"/>
      <c r="S231" s="356"/>
      <c r="T231" s="356"/>
      <c r="U231" s="356"/>
      <c r="V231" s="356"/>
      <c r="W231" s="356"/>
      <c r="X231" s="356"/>
      <c r="Y231" s="356"/>
      <c r="Z231" s="356"/>
      <c r="AA231" s="356"/>
    </row>
    <row r="232">
      <c r="A232" s="47" t="s">
        <v>943</v>
      </c>
      <c r="B232" s="48" t="s">
        <v>1248</v>
      </c>
      <c r="C232" s="47" t="s">
        <v>1462</v>
      </c>
      <c r="D232" s="47" t="s">
        <v>844</v>
      </c>
      <c r="E232" s="54" t="s">
        <v>1469</v>
      </c>
      <c r="F232" s="51">
        <v>36.0</v>
      </c>
      <c r="G232" s="52">
        <v>60.0</v>
      </c>
      <c r="H232" s="356"/>
      <c r="I232" s="358"/>
      <c r="J232" s="358"/>
      <c r="L232" s="356"/>
      <c r="M232" s="358"/>
      <c r="N232" s="356"/>
      <c r="O232" s="356"/>
      <c r="P232" s="356"/>
      <c r="Q232" s="356"/>
      <c r="R232" s="356"/>
      <c r="S232" s="356"/>
      <c r="T232" s="356"/>
      <c r="U232" s="356"/>
      <c r="V232" s="356"/>
      <c r="W232" s="356"/>
      <c r="X232" s="356"/>
      <c r="Y232" s="356"/>
      <c r="Z232" s="356"/>
      <c r="AA232" s="356"/>
    </row>
    <row r="233">
      <c r="A233" s="47" t="s">
        <v>943</v>
      </c>
      <c r="B233" s="48" t="s">
        <v>1248</v>
      </c>
      <c r="C233" s="47" t="s">
        <v>1462</v>
      </c>
      <c r="D233" s="47" t="s">
        <v>844</v>
      </c>
      <c r="E233" s="54" t="s">
        <v>1471</v>
      </c>
      <c r="F233" s="51">
        <v>36.0</v>
      </c>
      <c r="G233" s="52">
        <v>60.0</v>
      </c>
      <c r="H233" s="356"/>
      <c r="I233" s="358"/>
      <c r="J233" s="358"/>
      <c r="L233" s="356"/>
      <c r="M233" s="358"/>
      <c r="N233" s="356"/>
      <c r="O233" s="356"/>
      <c r="P233" s="356"/>
      <c r="Q233" s="356"/>
      <c r="R233" s="356"/>
      <c r="S233" s="356"/>
      <c r="T233" s="356"/>
      <c r="U233" s="356"/>
      <c r="V233" s="356"/>
      <c r="W233" s="356"/>
      <c r="X233" s="356"/>
      <c r="Y233" s="356"/>
      <c r="Z233" s="356"/>
      <c r="AA233" s="356"/>
    </row>
    <row r="234">
      <c r="A234" s="47" t="s">
        <v>943</v>
      </c>
      <c r="B234" s="48" t="s">
        <v>1248</v>
      </c>
      <c r="C234" s="47" t="s">
        <v>1462</v>
      </c>
      <c r="D234" s="47" t="s">
        <v>844</v>
      </c>
      <c r="E234" s="54" t="s">
        <v>1473</v>
      </c>
      <c r="F234" s="51">
        <v>36.0</v>
      </c>
      <c r="G234" s="52">
        <v>72.0</v>
      </c>
      <c r="H234" s="356"/>
      <c r="I234" s="358"/>
      <c r="J234" s="358"/>
      <c r="L234" s="356"/>
      <c r="M234" s="358"/>
      <c r="N234" s="356"/>
      <c r="O234" s="356"/>
      <c r="P234" s="356"/>
      <c r="Q234" s="356"/>
      <c r="R234" s="356"/>
      <c r="S234" s="356"/>
      <c r="T234" s="356"/>
      <c r="U234" s="356"/>
      <c r="V234" s="356"/>
      <c r="W234" s="356"/>
      <c r="X234" s="356"/>
      <c r="Y234" s="356"/>
      <c r="Z234" s="356"/>
      <c r="AA234" s="356"/>
    </row>
    <row r="235">
      <c r="A235" s="47" t="s">
        <v>943</v>
      </c>
      <c r="B235" s="48" t="s">
        <v>1248</v>
      </c>
      <c r="C235" s="47" t="s">
        <v>1462</v>
      </c>
      <c r="D235" s="47" t="s">
        <v>844</v>
      </c>
      <c r="E235" s="54" t="s">
        <v>1475</v>
      </c>
      <c r="F235" s="51">
        <v>48.0</v>
      </c>
      <c r="G235" s="52">
        <v>72.0</v>
      </c>
      <c r="H235" s="356"/>
      <c r="I235" s="358"/>
      <c r="J235" s="358"/>
      <c r="L235" s="356"/>
      <c r="M235" s="358"/>
      <c r="N235" s="356"/>
      <c r="O235" s="356"/>
      <c r="P235" s="356"/>
      <c r="Q235" s="356"/>
      <c r="R235" s="356"/>
      <c r="S235" s="356"/>
      <c r="T235" s="356"/>
      <c r="U235" s="356"/>
      <c r="V235" s="356"/>
      <c r="W235" s="356"/>
      <c r="X235" s="356"/>
      <c r="Y235" s="356"/>
      <c r="Z235" s="356"/>
      <c r="AA235" s="356"/>
    </row>
    <row r="236">
      <c r="A236" s="47" t="s">
        <v>943</v>
      </c>
      <c r="B236" s="48" t="s">
        <v>1248</v>
      </c>
      <c r="C236" s="47" t="s">
        <v>1477</v>
      </c>
      <c r="D236" s="47" t="s">
        <v>844</v>
      </c>
      <c r="E236" s="54" t="s">
        <v>1478</v>
      </c>
      <c r="F236" s="51">
        <v>36.0</v>
      </c>
      <c r="G236" s="52">
        <v>48.0</v>
      </c>
      <c r="H236" s="356"/>
      <c r="I236" s="358"/>
      <c r="J236" s="358"/>
      <c r="L236" s="356"/>
      <c r="M236" s="358"/>
      <c r="N236" s="356"/>
      <c r="O236" s="356"/>
      <c r="P236" s="356"/>
      <c r="Q236" s="356"/>
      <c r="R236" s="356"/>
      <c r="S236" s="356"/>
      <c r="T236" s="356"/>
      <c r="U236" s="356"/>
      <c r="V236" s="356"/>
      <c r="W236" s="356"/>
      <c r="X236" s="356"/>
      <c r="Y236" s="356"/>
      <c r="Z236" s="356"/>
      <c r="AA236" s="356"/>
    </row>
    <row r="237">
      <c r="A237" s="47" t="s">
        <v>943</v>
      </c>
      <c r="B237" s="48" t="s">
        <v>1248</v>
      </c>
      <c r="C237" s="47" t="s">
        <v>1477</v>
      </c>
      <c r="D237" s="47" t="s">
        <v>844</v>
      </c>
      <c r="E237" s="57" t="s">
        <v>1480</v>
      </c>
      <c r="F237" s="58">
        <v>36.0</v>
      </c>
      <c r="G237" s="7">
        <v>60.0</v>
      </c>
      <c r="I237" s="5"/>
      <c r="J237" s="196"/>
      <c r="M237" s="196"/>
    </row>
    <row r="238">
      <c r="A238" s="47" t="s">
        <v>943</v>
      </c>
      <c r="B238" s="48" t="s">
        <v>1248</v>
      </c>
      <c r="C238" s="47" t="s">
        <v>1477</v>
      </c>
      <c r="D238" s="47" t="s">
        <v>844</v>
      </c>
      <c r="E238" s="54" t="s">
        <v>1482</v>
      </c>
      <c r="F238" s="51">
        <v>48.0</v>
      </c>
      <c r="G238" s="52">
        <v>60.0</v>
      </c>
      <c r="H238" s="356"/>
      <c r="I238" s="357"/>
      <c r="J238" s="358"/>
      <c r="L238" s="356"/>
      <c r="M238" s="358"/>
      <c r="N238" s="356"/>
      <c r="O238" s="356"/>
      <c r="P238" s="356"/>
      <c r="Q238" s="356"/>
      <c r="R238" s="356"/>
      <c r="S238" s="356"/>
      <c r="T238" s="356"/>
      <c r="U238" s="356"/>
      <c r="V238" s="356"/>
      <c r="W238" s="356"/>
      <c r="X238" s="356"/>
      <c r="Y238" s="356"/>
      <c r="Z238" s="356"/>
      <c r="AA238" s="356"/>
    </row>
    <row r="239">
      <c r="A239" s="47" t="s">
        <v>943</v>
      </c>
      <c r="B239" s="48" t="s">
        <v>1373</v>
      </c>
      <c r="C239" s="47" t="s">
        <v>1484</v>
      </c>
      <c r="D239" s="47" t="s">
        <v>844</v>
      </c>
      <c r="E239" s="54" t="s">
        <v>1485</v>
      </c>
      <c r="F239" s="51">
        <v>8.0</v>
      </c>
      <c r="G239" s="52">
        <v>18.0</v>
      </c>
      <c r="H239" s="356"/>
      <c r="I239" s="358"/>
      <c r="J239" s="358"/>
      <c r="L239" s="356"/>
      <c r="M239" s="358"/>
      <c r="N239" s="356"/>
      <c r="O239" s="356"/>
      <c r="P239" s="356"/>
      <c r="Q239" s="356"/>
      <c r="R239" s="356"/>
      <c r="S239" s="356"/>
      <c r="T239" s="356"/>
      <c r="U239" s="356"/>
      <c r="V239" s="356"/>
      <c r="W239" s="356"/>
      <c r="X239" s="356"/>
      <c r="Y239" s="356"/>
      <c r="Z239" s="356"/>
      <c r="AA239" s="356"/>
    </row>
    <row r="240">
      <c r="A240" s="47" t="s">
        <v>943</v>
      </c>
      <c r="B240" s="48" t="s">
        <v>1373</v>
      </c>
      <c r="C240" s="47" t="s">
        <v>1484</v>
      </c>
      <c r="D240" s="47" t="s">
        <v>844</v>
      </c>
      <c r="E240" s="54" t="s">
        <v>1487</v>
      </c>
      <c r="F240" s="51">
        <v>18.0</v>
      </c>
      <c r="G240" s="52">
        <v>30.0</v>
      </c>
      <c r="H240" s="356"/>
      <c r="I240" s="358"/>
      <c r="J240" s="358"/>
      <c r="L240" s="356"/>
      <c r="M240" s="358"/>
      <c r="N240" s="356"/>
      <c r="O240" s="356"/>
      <c r="P240" s="356"/>
      <c r="Q240" s="356"/>
      <c r="R240" s="356"/>
      <c r="S240" s="356"/>
      <c r="T240" s="356"/>
      <c r="U240" s="356"/>
      <c r="V240" s="356"/>
      <c r="W240" s="356"/>
      <c r="X240" s="356"/>
      <c r="Y240" s="356"/>
      <c r="Z240" s="356"/>
      <c r="AA240" s="356"/>
    </row>
    <row r="241">
      <c r="A241" s="47" t="s">
        <v>943</v>
      </c>
      <c r="B241" s="48" t="s">
        <v>1373</v>
      </c>
      <c r="C241" s="47" t="s">
        <v>1484</v>
      </c>
      <c r="D241" s="47" t="s">
        <v>844</v>
      </c>
      <c r="E241" s="54" t="s">
        <v>1489</v>
      </c>
      <c r="F241" s="51">
        <v>24.0</v>
      </c>
      <c r="G241" s="52">
        <v>48.0</v>
      </c>
      <c r="H241" s="356"/>
      <c r="I241" s="357"/>
      <c r="J241" s="358"/>
      <c r="L241" s="356"/>
      <c r="M241" s="358"/>
      <c r="N241" s="356"/>
      <c r="O241" s="356"/>
      <c r="P241" s="356"/>
      <c r="Q241" s="356"/>
      <c r="R241" s="356"/>
      <c r="S241" s="356"/>
      <c r="T241" s="356"/>
      <c r="U241" s="356"/>
      <c r="V241" s="356"/>
      <c r="W241" s="356"/>
      <c r="X241" s="356"/>
      <c r="Y241" s="356"/>
      <c r="Z241" s="356"/>
      <c r="AA241" s="356"/>
    </row>
    <row r="242">
      <c r="A242" s="47" t="s">
        <v>943</v>
      </c>
      <c r="B242" s="48" t="s">
        <v>1373</v>
      </c>
      <c r="C242" s="47" t="s">
        <v>1491</v>
      </c>
      <c r="D242" s="47" t="s">
        <v>844</v>
      </c>
      <c r="E242" s="54" t="s">
        <v>1492</v>
      </c>
      <c r="F242" s="51">
        <v>18.0</v>
      </c>
      <c r="G242" s="52">
        <v>24.0</v>
      </c>
      <c r="H242" s="356"/>
      <c r="I242" s="358"/>
      <c r="J242" s="358"/>
      <c r="L242" s="356"/>
      <c r="M242" s="358"/>
      <c r="N242" s="356"/>
      <c r="O242" s="356"/>
      <c r="P242" s="356"/>
      <c r="Q242" s="356"/>
      <c r="R242" s="356"/>
      <c r="S242" s="356"/>
      <c r="T242" s="356"/>
      <c r="U242" s="356"/>
      <c r="V242" s="356"/>
      <c r="W242" s="356"/>
      <c r="X242" s="356"/>
      <c r="Y242" s="356"/>
      <c r="Z242" s="356"/>
      <c r="AA242" s="356"/>
    </row>
    <row r="243">
      <c r="A243" s="47" t="s">
        <v>943</v>
      </c>
      <c r="B243" s="48" t="s">
        <v>1373</v>
      </c>
      <c r="C243" s="47" t="s">
        <v>1491</v>
      </c>
      <c r="D243" s="47" t="s">
        <v>844</v>
      </c>
      <c r="E243" s="47" t="s">
        <v>1494</v>
      </c>
      <c r="F243" s="51">
        <v>36.0</v>
      </c>
      <c r="G243" s="52">
        <v>48.0</v>
      </c>
      <c r="H243" s="356"/>
      <c r="I243" s="358"/>
      <c r="J243" s="358"/>
      <c r="L243" s="356"/>
      <c r="M243" s="358"/>
      <c r="N243" s="356"/>
      <c r="O243" s="356"/>
      <c r="P243" s="356"/>
      <c r="Q243" s="356"/>
      <c r="R243" s="356"/>
      <c r="S243" s="356"/>
      <c r="T243" s="356"/>
      <c r="U243" s="356"/>
      <c r="V243" s="356"/>
      <c r="W243" s="356"/>
      <c r="X243" s="356"/>
      <c r="Y243" s="356"/>
      <c r="Z243" s="356"/>
      <c r="AA243" s="356"/>
    </row>
    <row r="244">
      <c r="A244" s="47" t="s">
        <v>943</v>
      </c>
      <c r="B244" s="48" t="s">
        <v>1373</v>
      </c>
      <c r="C244" s="47" t="s">
        <v>1491</v>
      </c>
      <c r="D244" s="47" t="s">
        <v>844</v>
      </c>
      <c r="E244" s="64" t="s">
        <v>1496</v>
      </c>
      <c r="F244" s="51">
        <v>36.0</v>
      </c>
      <c r="G244" s="52">
        <v>60.0</v>
      </c>
      <c r="H244" s="356"/>
      <c r="I244" s="358"/>
      <c r="J244" s="358"/>
      <c r="L244" s="356"/>
      <c r="M244" s="358"/>
      <c r="N244" s="356"/>
      <c r="O244" s="356"/>
      <c r="P244" s="356"/>
      <c r="Q244" s="356"/>
      <c r="R244" s="356"/>
      <c r="S244" s="356"/>
      <c r="T244" s="356"/>
      <c r="U244" s="356"/>
      <c r="V244" s="356"/>
      <c r="W244" s="356"/>
      <c r="X244" s="356"/>
      <c r="Y244" s="356"/>
      <c r="Z244" s="356"/>
      <c r="AA244" s="356"/>
    </row>
    <row r="245">
      <c r="A245" s="47" t="s">
        <v>943</v>
      </c>
      <c r="B245" s="48" t="s">
        <v>1373</v>
      </c>
      <c r="C245" s="47" t="s">
        <v>1491</v>
      </c>
      <c r="D245" s="47" t="s">
        <v>844</v>
      </c>
      <c r="E245" s="64" t="s">
        <v>1498</v>
      </c>
      <c r="F245" s="51">
        <v>48.0</v>
      </c>
      <c r="G245" s="52">
        <v>60.0</v>
      </c>
      <c r="H245" s="356"/>
      <c r="I245" s="358"/>
      <c r="J245" s="358"/>
      <c r="L245" s="356"/>
      <c r="M245" s="358"/>
      <c r="N245" s="356"/>
      <c r="O245" s="356"/>
      <c r="P245" s="356"/>
      <c r="Q245" s="356"/>
      <c r="R245" s="356"/>
      <c r="S245" s="356"/>
      <c r="T245" s="356"/>
      <c r="U245" s="356"/>
      <c r="V245" s="356"/>
      <c r="W245" s="356"/>
      <c r="X245" s="356"/>
      <c r="Y245" s="356"/>
      <c r="Z245" s="356"/>
      <c r="AA245" s="356"/>
    </row>
    <row r="246">
      <c r="A246" s="358"/>
      <c r="B246" s="356"/>
      <c r="C246" s="358"/>
      <c r="D246" s="356"/>
      <c r="E246" s="358"/>
      <c r="F246" s="363"/>
      <c r="G246" s="356"/>
      <c r="H246" s="356"/>
      <c r="I246" s="358"/>
      <c r="J246" s="358"/>
      <c r="L246" s="356"/>
      <c r="M246" s="358"/>
      <c r="N246" s="356"/>
      <c r="O246" s="356"/>
      <c r="P246" s="356"/>
      <c r="Q246" s="356"/>
      <c r="R246" s="356"/>
      <c r="S246" s="356"/>
      <c r="T246" s="356"/>
      <c r="U246" s="356"/>
      <c r="V246" s="356"/>
      <c r="W246" s="356"/>
      <c r="X246" s="356"/>
      <c r="Y246" s="356"/>
      <c r="Z246" s="356"/>
      <c r="AA246" s="356"/>
    </row>
    <row r="247">
      <c r="A247" s="358"/>
      <c r="B247" s="356"/>
      <c r="C247" s="358"/>
      <c r="D247" s="356"/>
      <c r="E247" s="358"/>
      <c r="F247" s="363"/>
      <c r="G247" s="356"/>
      <c r="H247" s="356"/>
      <c r="I247" s="358"/>
      <c r="J247" s="358"/>
      <c r="L247" s="356"/>
      <c r="M247" s="358"/>
      <c r="N247" s="356"/>
      <c r="O247" s="356"/>
      <c r="P247" s="356"/>
      <c r="Q247" s="356"/>
      <c r="R247" s="356"/>
      <c r="S247" s="356"/>
      <c r="T247" s="356"/>
      <c r="U247" s="356"/>
      <c r="V247" s="356"/>
      <c r="W247" s="356"/>
      <c r="X247" s="356"/>
      <c r="Y247" s="356"/>
      <c r="Z247" s="356"/>
      <c r="AA247" s="356"/>
    </row>
    <row r="248">
      <c r="A248" s="358"/>
      <c r="B248" s="356"/>
      <c r="C248" s="358"/>
      <c r="D248" s="356"/>
      <c r="E248" s="358"/>
      <c r="F248" s="363"/>
      <c r="G248" s="356"/>
      <c r="H248" s="356"/>
      <c r="I248" s="358"/>
      <c r="J248" s="358"/>
      <c r="L248" s="356"/>
      <c r="M248" s="358"/>
      <c r="N248" s="356"/>
      <c r="O248" s="356"/>
      <c r="P248" s="356"/>
      <c r="Q248" s="356"/>
      <c r="R248" s="356"/>
      <c r="S248" s="356"/>
      <c r="T248" s="356"/>
      <c r="U248" s="356"/>
      <c r="V248" s="356"/>
      <c r="W248" s="356"/>
      <c r="X248" s="356"/>
      <c r="Y248" s="356"/>
      <c r="Z248" s="356"/>
      <c r="AA248" s="356"/>
    </row>
    <row r="249">
      <c r="A249" s="358"/>
      <c r="B249" s="356"/>
      <c r="C249" s="358"/>
      <c r="D249" s="356"/>
      <c r="E249" s="358"/>
      <c r="F249" s="363"/>
      <c r="G249" s="356"/>
      <c r="H249" s="356"/>
      <c r="I249" s="358"/>
      <c r="J249" s="358"/>
      <c r="L249" s="356"/>
      <c r="M249" s="358"/>
      <c r="N249" s="356"/>
      <c r="O249" s="356"/>
      <c r="P249" s="356"/>
      <c r="Q249" s="356"/>
      <c r="R249" s="356"/>
      <c r="S249" s="356"/>
      <c r="T249" s="356"/>
      <c r="U249" s="356"/>
      <c r="V249" s="356"/>
      <c r="W249" s="356"/>
      <c r="X249" s="356"/>
      <c r="Y249" s="356"/>
      <c r="Z249" s="356"/>
      <c r="AA249" s="356"/>
    </row>
    <row r="250">
      <c r="A250" s="358"/>
      <c r="B250" s="356"/>
      <c r="C250" s="358"/>
      <c r="D250" s="356"/>
      <c r="E250" s="358"/>
      <c r="F250" s="363"/>
      <c r="G250" s="356"/>
      <c r="H250" s="356"/>
      <c r="I250" s="358"/>
      <c r="J250" s="358"/>
      <c r="L250" s="356"/>
      <c r="M250" s="358"/>
      <c r="N250" s="356"/>
      <c r="O250" s="356"/>
      <c r="P250" s="356"/>
      <c r="Q250" s="356"/>
      <c r="R250" s="356"/>
      <c r="S250" s="356"/>
      <c r="T250" s="356"/>
      <c r="U250" s="356"/>
      <c r="V250" s="356"/>
      <c r="W250" s="356"/>
      <c r="X250" s="356"/>
      <c r="Y250" s="356"/>
      <c r="Z250" s="356"/>
      <c r="AA250" s="356"/>
    </row>
    <row r="251">
      <c r="A251" s="358"/>
      <c r="B251" s="356"/>
      <c r="C251" s="358"/>
      <c r="D251" s="356"/>
      <c r="E251" s="358"/>
      <c r="F251" s="363"/>
      <c r="G251" s="356"/>
      <c r="H251" s="356"/>
      <c r="I251" s="358"/>
      <c r="J251" s="358"/>
      <c r="L251" s="356"/>
      <c r="M251" s="358"/>
      <c r="N251" s="356"/>
      <c r="O251" s="356"/>
      <c r="P251" s="356"/>
      <c r="Q251" s="356"/>
      <c r="R251" s="356"/>
      <c r="S251" s="356"/>
      <c r="T251" s="356"/>
      <c r="U251" s="356"/>
      <c r="V251" s="356"/>
      <c r="W251" s="356"/>
      <c r="X251" s="356"/>
      <c r="Y251" s="356"/>
      <c r="Z251" s="356"/>
      <c r="AA251" s="356"/>
    </row>
    <row r="252">
      <c r="A252" s="358"/>
      <c r="B252" s="356"/>
      <c r="C252" s="358"/>
      <c r="D252" s="356"/>
      <c r="E252" s="358"/>
      <c r="F252" s="363"/>
      <c r="G252" s="356"/>
      <c r="H252" s="356"/>
      <c r="I252" s="358"/>
      <c r="J252" s="358"/>
      <c r="L252" s="356"/>
      <c r="M252" s="358"/>
      <c r="N252" s="356"/>
      <c r="O252" s="356"/>
      <c r="P252" s="356"/>
      <c r="Q252" s="356"/>
      <c r="R252" s="356"/>
      <c r="S252" s="356"/>
      <c r="T252" s="356"/>
      <c r="U252" s="356"/>
      <c r="V252" s="356"/>
      <c r="W252" s="356"/>
      <c r="X252" s="356"/>
      <c r="Y252" s="356"/>
      <c r="Z252" s="356"/>
      <c r="AA252" s="356"/>
    </row>
    <row r="253">
      <c r="A253" s="358"/>
      <c r="B253" s="356"/>
      <c r="C253" s="358"/>
      <c r="D253" s="356"/>
      <c r="E253" s="358"/>
      <c r="F253" s="363"/>
      <c r="G253" s="356"/>
      <c r="H253" s="356"/>
      <c r="I253" s="358"/>
      <c r="J253" s="358"/>
      <c r="L253" s="356"/>
      <c r="M253" s="358"/>
      <c r="N253" s="356"/>
      <c r="O253" s="356"/>
      <c r="P253" s="356"/>
      <c r="Q253" s="356"/>
      <c r="R253" s="356"/>
      <c r="S253" s="356"/>
      <c r="T253" s="356"/>
      <c r="U253" s="356"/>
      <c r="V253" s="356"/>
      <c r="W253" s="356"/>
      <c r="X253" s="356"/>
      <c r="Y253" s="356"/>
      <c r="Z253" s="356"/>
      <c r="AA253" s="356"/>
    </row>
    <row r="254">
      <c r="A254" s="358"/>
      <c r="B254" s="356"/>
      <c r="C254" s="358"/>
      <c r="D254" s="356"/>
      <c r="E254" s="358"/>
      <c r="F254" s="363"/>
      <c r="G254" s="356"/>
      <c r="H254" s="356"/>
      <c r="I254" s="358"/>
      <c r="J254" s="358"/>
      <c r="L254" s="356"/>
      <c r="M254" s="358"/>
      <c r="N254" s="356"/>
      <c r="O254" s="356"/>
      <c r="P254" s="356"/>
      <c r="Q254" s="356"/>
      <c r="R254" s="356"/>
      <c r="S254" s="356"/>
      <c r="T254" s="356"/>
      <c r="U254" s="356"/>
      <c r="V254" s="356"/>
      <c r="W254" s="356"/>
      <c r="X254" s="356"/>
      <c r="Y254" s="356"/>
      <c r="Z254" s="356"/>
      <c r="AA254" s="356"/>
    </row>
    <row r="255">
      <c r="A255" s="358"/>
      <c r="B255" s="356"/>
      <c r="C255" s="358"/>
      <c r="D255" s="356"/>
      <c r="E255" s="358"/>
      <c r="F255" s="363"/>
      <c r="G255" s="356"/>
      <c r="H255" s="356"/>
      <c r="I255" s="358"/>
      <c r="J255" s="358"/>
      <c r="L255" s="356"/>
      <c r="M255" s="358"/>
      <c r="N255" s="356"/>
      <c r="O255" s="356"/>
      <c r="P255" s="356"/>
      <c r="Q255" s="356"/>
      <c r="R255" s="356"/>
      <c r="S255" s="356"/>
      <c r="T255" s="356"/>
      <c r="U255" s="356"/>
      <c r="V255" s="356"/>
      <c r="W255" s="356"/>
      <c r="X255" s="356"/>
      <c r="Y255" s="356"/>
      <c r="Z255" s="356"/>
      <c r="AA255" s="356"/>
    </row>
    <row r="256">
      <c r="A256" s="358"/>
      <c r="B256" s="356"/>
      <c r="C256" s="358"/>
      <c r="D256" s="356"/>
      <c r="E256" s="358"/>
      <c r="F256" s="363"/>
      <c r="G256" s="356"/>
      <c r="H256" s="356"/>
      <c r="I256" s="358"/>
      <c r="J256" s="358"/>
      <c r="L256" s="356"/>
      <c r="M256" s="358"/>
      <c r="N256" s="356"/>
      <c r="O256" s="356"/>
      <c r="P256" s="356"/>
      <c r="Q256" s="356"/>
      <c r="R256" s="356"/>
      <c r="S256" s="356"/>
      <c r="T256" s="356"/>
      <c r="U256" s="356"/>
      <c r="V256" s="356"/>
      <c r="W256" s="356"/>
      <c r="X256" s="356"/>
      <c r="Y256" s="356"/>
      <c r="Z256" s="356"/>
      <c r="AA256" s="356"/>
    </row>
    <row r="257">
      <c r="A257" s="358"/>
      <c r="B257" s="356"/>
      <c r="C257" s="358"/>
      <c r="D257" s="356"/>
      <c r="E257" s="358"/>
      <c r="F257" s="363"/>
      <c r="G257" s="356"/>
      <c r="H257" s="356"/>
      <c r="I257" s="358"/>
      <c r="J257" s="358"/>
      <c r="L257" s="356"/>
      <c r="M257" s="358"/>
      <c r="N257" s="356"/>
      <c r="O257" s="356"/>
      <c r="P257" s="356"/>
      <c r="Q257" s="356"/>
      <c r="R257" s="356"/>
      <c r="S257" s="356"/>
      <c r="T257" s="356"/>
      <c r="U257" s="356"/>
      <c r="V257" s="356"/>
      <c r="W257" s="356"/>
      <c r="X257" s="356"/>
      <c r="Y257" s="356"/>
      <c r="Z257" s="356"/>
      <c r="AA257" s="356"/>
    </row>
    <row r="258">
      <c r="A258" s="358"/>
      <c r="B258" s="356"/>
      <c r="C258" s="358"/>
      <c r="D258" s="356"/>
      <c r="E258" s="358"/>
      <c r="F258" s="363"/>
      <c r="G258" s="356"/>
      <c r="H258" s="356"/>
      <c r="I258" s="358"/>
      <c r="J258" s="358"/>
      <c r="L258" s="356"/>
      <c r="M258" s="358"/>
      <c r="N258" s="356"/>
      <c r="O258" s="356"/>
      <c r="P258" s="356"/>
      <c r="Q258" s="356"/>
      <c r="R258" s="356"/>
      <c r="S258" s="356"/>
      <c r="T258" s="356"/>
      <c r="U258" s="356"/>
      <c r="V258" s="356"/>
      <c r="W258" s="356"/>
      <c r="X258" s="356"/>
      <c r="Y258" s="356"/>
      <c r="Z258" s="356"/>
      <c r="AA258" s="356"/>
    </row>
    <row r="259">
      <c r="A259" s="358"/>
      <c r="B259" s="356"/>
      <c r="C259" s="358"/>
      <c r="D259" s="356"/>
      <c r="E259" s="358"/>
      <c r="F259" s="363"/>
      <c r="G259" s="356"/>
      <c r="H259" s="356"/>
      <c r="I259" s="358"/>
      <c r="J259" s="358"/>
      <c r="L259" s="356"/>
      <c r="M259" s="358"/>
      <c r="N259" s="356"/>
      <c r="O259" s="356"/>
      <c r="P259" s="356"/>
      <c r="Q259" s="356"/>
      <c r="R259" s="356"/>
      <c r="S259" s="356"/>
      <c r="T259" s="356"/>
      <c r="U259" s="356"/>
      <c r="V259" s="356"/>
      <c r="W259" s="356"/>
      <c r="X259" s="356"/>
      <c r="Y259" s="356"/>
      <c r="Z259" s="356"/>
      <c r="AA259" s="356"/>
    </row>
    <row r="260">
      <c r="A260" s="358"/>
      <c r="B260" s="356"/>
      <c r="C260" s="358"/>
      <c r="D260" s="356"/>
      <c r="E260" s="358"/>
      <c r="F260" s="363"/>
      <c r="G260" s="356"/>
      <c r="H260" s="356"/>
      <c r="I260" s="358"/>
      <c r="J260" s="358"/>
      <c r="L260" s="356"/>
      <c r="M260" s="358"/>
      <c r="N260" s="356"/>
      <c r="O260" s="356"/>
      <c r="P260" s="356"/>
      <c r="Q260" s="356"/>
      <c r="R260" s="356"/>
      <c r="S260" s="356"/>
      <c r="T260" s="356"/>
      <c r="U260" s="356"/>
      <c r="V260" s="356"/>
      <c r="W260" s="356"/>
      <c r="X260" s="356"/>
      <c r="Y260" s="356"/>
      <c r="Z260" s="356"/>
      <c r="AA260" s="356"/>
    </row>
    <row r="261">
      <c r="A261" s="358"/>
      <c r="B261" s="356"/>
      <c r="C261" s="358"/>
      <c r="D261" s="356"/>
      <c r="E261" s="358"/>
      <c r="F261" s="363"/>
      <c r="G261" s="356"/>
      <c r="H261" s="356"/>
      <c r="I261" s="358"/>
      <c r="J261" s="358"/>
      <c r="L261" s="356"/>
      <c r="M261" s="358"/>
      <c r="N261" s="356"/>
      <c r="O261" s="356"/>
      <c r="P261" s="356"/>
      <c r="Q261" s="356"/>
      <c r="R261" s="356"/>
      <c r="S261" s="356"/>
      <c r="T261" s="356"/>
      <c r="U261" s="356"/>
      <c r="V261" s="356"/>
      <c r="W261" s="356"/>
      <c r="X261" s="356"/>
      <c r="Y261" s="356"/>
      <c r="Z261" s="356"/>
      <c r="AA261" s="356"/>
    </row>
    <row r="262">
      <c r="A262" s="358"/>
      <c r="B262" s="356"/>
      <c r="C262" s="358"/>
      <c r="D262" s="356"/>
      <c r="E262" s="358"/>
      <c r="F262" s="363"/>
      <c r="G262" s="356"/>
      <c r="H262" s="356"/>
      <c r="I262" s="358"/>
      <c r="J262" s="358"/>
      <c r="L262" s="356"/>
      <c r="M262" s="358"/>
      <c r="N262" s="356"/>
      <c r="O262" s="356"/>
      <c r="P262" s="356"/>
      <c r="Q262" s="356"/>
      <c r="R262" s="356"/>
      <c r="S262" s="356"/>
      <c r="T262" s="356"/>
      <c r="U262" s="356"/>
      <c r="V262" s="356"/>
      <c r="W262" s="356"/>
      <c r="X262" s="356"/>
      <c r="Y262" s="356"/>
      <c r="Z262" s="356"/>
      <c r="AA262" s="356"/>
    </row>
    <row r="263">
      <c r="A263" s="358"/>
      <c r="B263" s="356"/>
      <c r="C263" s="358"/>
      <c r="D263" s="356"/>
      <c r="E263" s="358"/>
      <c r="F263" s="363"/>
      <c r="G263" s="356"/>
      <c r="H263" s="356"/>
      <c r="I263" s="358"/>
      <c r="J263" s="358"/>
      <c r="L263" s="356"/>
      <c r="M263" s="358"/>
      <c r="N263" s="356"/>
      <c r="O263" s="356"/>
      <c r="P263" s="356"/>
      <c r="Q263" s="356"/>
      <c r="R263" s="356"/>
      <c r="S263" s="356"/>
      <c r="T263" s="356"/>
      <c r="U263" s="356"/>
      <c r="V263" s="356"/>
      <c r="W263" s="356"/>
      <c r="X263" s="356"/>
      <c r="Y263" s="356"/>
      <c r="Z263" s="356"/>
      <c r="AA263" s="356"/>
    </row>
    <row r="264">
      <c r="A264" s="358"/>
      <c r="B264" s="356"/>
      <c r="C264" s="358"/>
      <c r="D264" s="356"/>
      <c r="E264" s="358"/>
      <c r="F264" s="363"/>
      <c r="G264" s="356"/>
      <c r="H264" s="356"/>
      <c r="I264" s="358"/>
      <c r="J264" s="358"/>
      <c r="L264" s="356"/>
      <c r="M264" s="358"/>
      <c r="N264" s="356"/>
      <c r="O264" s="356"/>
      <c r="P264" s="356"/>
      <c r="Q264" s="356"/>
      <c r="R264" s="356"/>
      <c r="S264" s="356"/>
      <c r="T264" s="356"/>
      <c r="U264" s="356"/>
      <c r="V264" s="356"/>
      <c r="W264" s="356"/>
      <c r="X264" s="356"/>
      <c r="Y264" s="356"/>
      <c r="Z264" s="356"/>
      <c r="AA264" s="356"/>
    </row>
    <row r="265">
      <c r="A265" s="358"/>
      <c r="B265" s="356"/>
      <c r="C265" s="358"/>
      <c r="D265" s="356"/>
      <c r="E265" s="358"/>
      <c r="F265" s="363"/>
      <c r="G265" s="356"/>
      <c r="H265" s="356"/>
      <c r="I265" s="358"/>
      <c r="J265" s="358"/>
      <c r="L265" s="356"/>
      <c r="M265" s="358"/>
      <c r="N265" s="356"/>
      <c r="O265" s="356"/>
      <c r="P265" s="356"/>
      <c r="Q265" s="356"/>
      <c r="R265" s="356"/>
      <c r="S265" s="356"/>
      <c r="T265" s="356"/>
      <c r="U265" s="356"/>
      <c r="V265" s="356"/>
      <c r="W265" s="356"/>
      <c r="X265" s="356"/>
      <c r="Y265" s="356"/>
      <c r="Z265" s="356"/>
      <c r="AA265" s="356"/>
    </row>
    <row r="266">
      <c r="A266" s="358"/>
      <c r="B266" s="356"/>
      <c r="C266" s="358"/>
      <c r="D266" s="356"/>
      <c r="E266" s="358"/>
      <c r="F266" s="363"/>
      <c r="G266" s="356"/>
      <c r="H266" s="356"/>
      <c r="I266" s="358"/>
      <c r="J266" s="358"/>
      <c r="L266" s="356"/>
      <c r="M266" s="358"/>
      <c r="N266" s="356"/>
      <c r="O266" s="356"/>
      <c r="P266" s="356"/>
      <c r="Q266" s="356"/>
      <c r="R266" s="356"/>
      <c r="S266" s="356"/>
      <c r="T266" s="356"/>
      <c r="U266" s="356"/>
      <c r="V266" s="356"/>
      <c r="W266" s="356"/>
      <c r="X266" s="356"/>
      <c r="Y266" s="356"/>
      <c r="Z266" s="356"/>
      <c r="AA266" s="356"/>
    </row>
    <row r="267">
      <c r="A267" s="358"/>
      <c r="B267" s="356"/>
      <c r="C267" s="358"/>
      <c r="D267" s="356"/>
      <c r="E267" s="358"/>
      <c r="F267" s="363"/>
      <c r="G267" s="356"/>
      <c r="H267" s="356"/>
      <c r="I267" s="358"/>
      <c r="J267" s="358"/>
      <c r="L267" s="356"/>
      <c r="M267" s="358"/>
      <c r="N267" s="356"/>
      <c r="O267" s="356"/>
      <c r="P267" s="356"/>
      <c r="Q267" s="356"/>
      <c r="R267" s="356"/>
      <c r="S267" s="356"/>
      <c r="T267" s="356"/>
      <c r="U267" s="356"/>
      <c r="V267" s="356"/>
      <c r="W267" s="356"/>
      <c r="X267" s="356"/>
      <c r="Y267" s="356"/>
      <c r="Z267" s="356"/>
      <c r="AA267" s="356"/>
    </row>
    <row r="268">
      <c r="A268" s="358"/>
      <c r="B268" s="356"/>
      <c r="C268" s="358"/>
      <c r="D268" s="356"/>
      <c r="E268" s="358"/>
      <c r="F268" s="363"/>
      <c r="G268" s="356"/>
      <c r="H268" s="356"/>
      <c r="I268" s="358"/>
      <c r="J268" s="358"/>
      <c r="L268" s="356"/>
      <c r="M268" s="358"/>
      <c r="N268" s="356"/>
      <c r="O268" s="356"/>
      <c r="P268" s="356"/>
      <c r="Q268" s="356"/>
      <c r="R268" s="356"/>
      <c r="S268" s="356"/>
      <c r="T268" s="356"/>
      <c r="U268" s="356"/>
      <c r="V268" s="356"/>
      <c r="W268" s="356"/>
      <c r="X268" s="356"/>
      <c r="Y268" s="356"/>
      <c r="Z268" s="356"/>
      <c r="AA268" s="356"/>
    </row>
    <row r="269">
      <c r="A269" s="358"/>
      <c r="B269" s="356"/>
      <c r="C269" s="358"/>
      <c r="D269" s="356"/>
      <c r="E269" s="358"/>
      <c r="F269" s="363"/>
      <c r="G269" s="356"/>
      <c r="H269" s="356"/>
      <c r="I269" s="358"/>
      <c r="J269" s="358"/>
      <c r="L269" s="356"/>
      <c r="M269" s="358"/>
      <c r="N269" s="356"/>
      <c r="O269" s="356"/>
      <c r="P269" s="356"/>
      <c r="Q269" s="356"/>
      <c r="R269" s="356"/>
      <c r="S269" s="356"/>
      <c r="T269" s="356"/>
      <c r="U269" s="356"/>
      <c r="V269" s="356"/>
      <c r="W269" s="356"/>
      <c r="X269" s="356"/>
      <c r="Y269" s="356"/>
      <c r="Z269" s="356"/>
      <c r="AA269" s="356"/>
    </row>
    <row r="270">
      <c r="A270" s="358"/>
      <c r="B270" s="356"/>
      <c r="C270" s="358"/>
      <c r="D270" s="356"/>
      <c r="E270" s="358"/>
      <c r="F270" s="363"/>
      <c r="G270" s="356"/>
      <c r="H270" s="356"/>
      <c r="I270" s="358"/>
      <c r="J270" s="358"/>
      <c r="L270" s="356"/>
      <c r="M270" s="358"/>
      <c r="N270" s="356"/>
      <c r="O270" s="356"/>
      <c r="P270" s="356"/>
      <c r="Q270" s="356"/>
      <c r="R270" s="356"/>
      <c r="S270" s="356"/>
      <c r="T270" s="356"/>
      <c r="U270" s="356"/>
      <c r="V270" s="356"/>
      <c r="W270" s="356"/>
      <c r="X270" s="356"/>
      <c r="Y270" s="356"/>
      <c r="Z270" s="356"/>
      <c r="AA270" s="356"/>
    </row>
    <row r="271">
      <c r="A271" s="358"/>
      <c r="B271" s="356"/>
      <c r="C271" s="358"/>
      <c r="D271" s="356"/>
      <c r="E271" s="358"/>
      <c r="F271" s="363"/>
      <c r="G271" s="356"/>
      <c r="H271" s="356"/>
      <c r="I271" s="358"/>
      <c r="J271" s="358"/>
      <c r="L271" s="356"/>
      <c r="M271" s="358"/>
      <c r="N271" s="356"/>
      <c r="O271" s="356"/>
      <c r="P271" s="356"/>
      <c r="Q271" s="356"/>
      <c r="R271" s="356"/>
      <c r="S271" s="356"/>
      <c r="T271" s="356"/>
      <c r="U271" s="356"/>
      <c r="V271" s="356"/>
      <c r="W271" s="356"/>
      <c r="X271" s="356"/>
      <c r="Y271" s="356"/>
      <c r="Z271" s="356"/>
      <c r="AA271" s="356"/>
    </row>
    <row r="272">
      <c r="A272" s="358"/>
      <c r="B272" s="356"/>
      <c r="C272" s="358"/>
      <c r="D272" s="356"/>
      <c r="E272" s="358"/>
      <c r="F272" s="363"/>
      <c r="G272" s="356"/>
      <c r="H272" s="356"/>
      <c r="I272" s="358"/>
      <c r="J272" s="358"/>
      <c r="L272" s="356"/>
      <c r="M272" s="358"/>
      <c r="N272" s="356"/>
      <c r="O272" s="356"/>
      <c r="P272" s="356"/>
      <c r="Q272" s="356"/>
      <c r="R272" s="356"/>
      <c r="S272" s="356"/>
      <c r="T272" s="356"/>
      <c r="U272" s="356"/>
      <c r="V272" s="356"/>
      <c r="W272" s="356"/>
      <c r="X272" s="356"/>
      <c r="Y272" s="356"/>
      <c r="Z272" s="356"/>
      <c r="AA272" s="356"/>
    </row>
    <row r="273">
      <c r="A273" s="358"/>
      <c r="B273" s="356"/>
      <c r="C273" s="358"/>
      <c r="D273" s="356"/>
      <c r="E273" s="358"/>
      <c r="F273" s="363"/>
      <c r="G273" s="356"/>
      <c r="H273" s="356"/>
      <c r="I273" s="358"/>
      <c r="J273" s="358"/>
      <c r="L273" s="356"/>
      <c r="M273" s="358"/>
      <c r="N273" s="356"/>
      <c r="O273" s="356"/>
      <c r="P273" s="356"/>
      <c r="Q273" s="356"/>
      <c r="R273" s="356"/>
      <c r="S273" s="356"/>
      <c r="T273" s="356"/>
      <c r="U273" s="356"/>
      <c r="V273" s="356"/>
      <c r="W273" s="356"/>
      <c r="X273" s="356"/>
      <c r="Y273" s="356"/>
      <c r="Z273" s="356"/>
      <c r="AA273" s="356"/>
    </row>
    <row r="274">
      <c r="A274" s="358"/>
      <c r="B274" s="356"/>
      <c r="C274" s="358"/>
      <c r="D274" s="356"/>
      <c r="E274" s="358"/>
      <c r="F274" s="363"/>
      <c r="G274" s="356"/>
      <c r="H274" s="356"/>
      <c r="I274" s="358"/>
      <c r="J274" s="358"/>
      <c r="L274" s="356"/>
      <c r="M274" s="358"/>
      <c r="N274" s="356"/>
      <c r="O274" s="356"/>
      <c r="P274" s="356"/>
      <c r="Q274" s="356"/>
      <c r="R274" s="356"/>
      <c r="S274" s="356"/>
      <c r="T274" s="356"/>
      <c r="U274" s="356"/>
      <c r="V274" s="356"/>
      <c r="W274" s="356"/>
      <c r="X274" s="356"/>
      <c r="Y274" s="356"/>
      <c r="Z274" s="356"/>
      <c r="AA274" s="356"/>
    </row>
    <row r="275">
      <c r="A275" s="358"/>
      <c r="B275" s="356"/>
      <c r="C275" s="358"/>
      <c r="D275" s="356"/>
      <c r="E275" s="358"/>
      <c r="F275" s="363"/>
      <c r="G275" s="356"/>
      <c r="H275" s="356"/>
      <c r="I275" s="358"/>
      <c r="J275" s="358"/>
      <c r="L275" s="356"/>
      <c r="M275" s="358"/>
      <c r="N275" s="356"/>
      <c r="O275" s="356"/>
      <c r="P275" s="356"/>
      <c r="Q275" s="356"/>
      <c r="R275" s="356"/>
      <c r="S275" s="356"/>
      <c r="T275" s="356"/>
      <c r="U275" s="356"/>
      <c r="V275" s="356"/>
      <c r="W275" s="356"/>
      <c r="X275" s="356"/>
      <c r="Y275" s="356"/>
      <c r="Z275" s="356"/>
      <c r="AA275" s="356"/>
    </row>
    <row r="276">
      <c r="A276" s="358"/>
      <c r="B276" s="356"/>
      <c r="C276" s="358"/>
      <c r="D276" s="356"/>
      <c r="E276" s="358"/>
      <c r="F276" s="363"/>
      <c r="G276" s="356"/>
      <c r="H276" s="356"/>
      <c r="I276" s="358"/>
      <c r="J276" s="358"/>
      <c r="L276" s="356"/>
      <c r="M276" s="358"/>
      <c r="N276" s="356"/>
      <c r="O276" s="356"/>
      <c r="P276" s="356"/>
      <c r="Q276" s="356"/>
      <c r="R276" s="356"/>
      <c r="S276" s="356"/>
      <c r="T276" s="356"/>
      <c r="U276" s="356"/>
      <c r="V276" s="356"/>
      <c r="W276" s="356"/>
      <c r="X276" s="356"/>
      <c r="Y276" s="356"/>
      <c r="Z276" s="356"/>
      <c r="AA276" s="356"/>
    </row>
    <row r="277">
      <c r="A277" s="358"/>
      <c r="B277" s="356"/>
      <c r="C277" s="358"/>
      <c r="D277" s="356"/>
      <c r="E277" s="358"/>
      <c r="F277" s="363"/>
      <c r="G277" s="356"/>
      <c r="H277" s="356"/>
      <c r="I277" s="358"/>
      <c r="J277" s="358"/>
      <c r="L277" s="356"/>
      <c r="M277" s="358"/>
      <c r="N277" s="356"/>
      <c r="O277" s="356"/>
      <c r="P277" s="356"/>
      <c r="Q277" s="356"/>
      <c r="R277" s="356"/>
      <c r="S277" s="356"/>
      <c r="T277" s="356"/>
      <c r="U277" s="356"/>
      <c r="V277" s="356"/>
      <c r="W277" s="356"/>
      <c r="X277" s="356"/>
      <c r="Y277" s="356"/>
      <c r="Z277" s="356"/>
      <c r="AA277" s="356"/>
    </row>
    <row r="278">
      <c r="A278" s="358"/>
      <c r="B278" s="356"/>
      <c r="C278" s="358"/>
      <c r="D278" s="356"/>
      <c r="E278" s="358"/>
      <c r="F278" s="363"/>
      <c r="G278" s="356"/>
      <c r="H278" s="356"/>
      <c r="I278" s="358"/>
      <c r="J278" s="358"/>
      <c r="L278" s="356"/>
      <c r="M278" s="358"/>
      <c r="N278" s="356"/>
      <c r="O278" s="356"/>
      <c r="P278" s="356"/>
      <c r="Q278" s="356"/>
      <c r="R278" s="356"/>
      <c r="S278" s="356"/>
      <c r="T278" s="356"/>
      <c r="U278" s="356"/>
      <c r="V278" s="356"/>
      <c r="W278" s="356"/>
      <c r="X278" s="356"/>
      <c r="Y278" s="356"/>
      <c r="Z278" s="356"/>
      <c r="AA278" s="356"/>
    </row>
    <row r="279">
      <c r="A279" s="358"/>
      <c r="B279" s="356"/>
      <c r="C279" s="358"/>
      <c r="D279" s="356"/>
      <c r="E279" s="358"/>
      <c r="F279" s="363"/>
      <c r="G279" s="356"/>
      <c r="H279" s="356"/>
      <c r="I279" s="358"/>
      <c r="J279" s="358"/>
      <c r="L279" s="356"/>
      <c r="M279" s="358"/>
      <c r="N279" s="356"/>
      <c r="O279" s="356"/>
      <c r="P279" s="356"/>
      <c r="Q279" s="356"/>
      <c r="R279" s="356"/>
      <c r="S279" s="356"/>
      <c r="T279" s="356"/>
      <c r="U279" s="356"/>
      <c r="V279" s="356"/>
      <c r="W279" s="356"/>
      <c r="X279" s="356"/>
      <c r="Y279" s="356"/>
      <c r="Z279" s="356"/>
      <c r="AA279" s="356"/>
    </row>
    <row r="280">
      <c r="A280" s="358"/>
      <c r="B280" s="356"/>
      <c r="C280" s="358"/>
      <c r="D280" s="356"/>
      <c r="E280" s="358"/>
      <c r="F280" s="363"/>
      <c r="G280" s="356"/>
      <c r="H280" s="356"/>
      <c r="I280" s="358"/>
      <c r="J280" s="358"/>
      <c r="L280" s="356"/>
      <c r="M280" s="358"/>
      <c r="N280" s="356"/>
      <c r="O280" s="356"/>
      <c r="P280" s="356"/>
      <c r="Q280" s="356"/>
      <c r="R280" s="356"/>
      <c r="S280" s="356"/>
      <c r="T280" s="356"/>
      <c r="U280" s="356"/>
      <c r="V280" s="356"/>
      <c r="W280" s="356"/>
      <c r="X280" s="356"/>
      <c r="Y280" s="356"/>
      <c r="Z280" s="356"/>
      <c r="AA280" s="356"/>
    </row>
    <row r="281">
      <c r="A281" s="358"/>
      <c r="B281" s="356"/>
      <c r="C281" s="358"/>
      <c r="D281" s="356"/>
      <c r="E281" s="358"/>
      <c r="F281" s="363"/>
      <c r="G281" s="356"/>
      <c r="H281" s="356"/>
      <c r="I281" s="358"/>
      <c r="J281" s="358"/>
      <c r="L281" s="356"/>
      <c r="M281" s="358"/>
      <c r="N281" s="356"/>
      <c r="O281" s="356"/>
      <c r="P281" s="356"/>
      <c r="Q281" s="356"/>
      <c r="R281" s="356"/>
      <c r="S281" s="356"/>
      <c r="T281" s="356"/>
      <c r="U281" s="356"/>
      <c r="V281" s="356"/>
      <c r="W281" s="356"/>
      <c r="X281" s="356"/>
      <c r="Y281" s="356"/>
      <c r="Z281" s="356"/>
      <c r="AA281" s="356"/>
    </row>
    <row r="282">
      <c r="A282" s="358"/>
      <c r="B282" s="356"/>
      <c r="C282" s="358"/>
      <c r="D282" s="356"/>
      <c r="E282" s="358"/>
      <c r="F282" s="363"/>
      <c r="G282" s="356"/>
      <c r="H282" s="356"/>
      <c r="I282" s="358"/>
      <c r="J282" s="358"/>
      <c r="L282" s="356"/>
      <c r="M282" s="358"/>
      <c r="N282" s="356"/>
      <c r="O282" s="356"/>
      <c r="P282" s="356"/>
      <c r="Q282" s="356"/>
      <c r="R282" s="356"/>
      <c r="S282" s="356"/>
      <c r="T282" s="356"/>
      <c r="U282" s="356"/>
      <c r="V282" s="356"/>
      <c r="W282" s="356"/>
      <c r="X282" s="356"/>
      <c r="Y282" s="356"/>
      <c r="Z282" s="356"/>
      <c r="AA282" s="356"/>
    </row>
    <row r="283">
      <c r="A283" s="358"/>
      <c r="B283" s="356"/>
      <c r="C283" s="358"/>
      <c r="D283" s="356"/>
      <c r="E283" s="358"/>
      <c r="F283" s="363"/>
      <c r="G283" s="356"/>
      <c r="H283" s="356"/>
      <c r="I283" s="358"/>
      <c r="J283" s="358"/>
      <c r="L283" s="356"/>
      <c r="M283" s="358"/>
      <c r="N283" s="356"/>
      <c r="O283" s="356"/>
      <c r="P283" s="356"/>
      <c r="Q283" s="356"/>
      <c r="R283" s="356"/>
      <c r="S283" s="356"/>
      <c r="T283" s="356"/>
      <c r="U283" s="356"/>
      <c r="V283" s="356"/>
      <c r="W283" s="356"/>
      <c r="X283" s="356"/>
      <c r="Y283" s="356"/>
      <c r="Z283" s="356"/>
      <c r="AA283" s="356"/>
    </row>
    <row r="284">
      <c r="A284" s="358"/>
      <c r="B284" s="356"/>
      <c r="C284" s="358"/>
      <c r="D284" s="356"/>
      <c r="E284" s="358"/>
      <c r="F284" s="363"/>
      <c r="G284" s="356"/>
      <c r="H284" s="356"/>
      <c r="I284" s="358"/>
      <c r="J284" s="358"/>
      <c r="L284" s="356"/>
      <c r="M284" s="358"/>
      <c r="N284" s="356"/>
      <c r="O284" s="356"/>
      <c r="P284" s="356"/>
      <c r="Q284" s="356"/>
      <c r="R284" s="356"/>
      <c r="S284" s="356"/>
      <c r="T284" s="356"/>
      <c r="U284" s="356"/>
      <c r="V284" s="356"/>
      <c r="W284" s="356"/>
      <c r="X284" s="356"/>
      <c r="Y284" s="356"/>
      <c r="Z284" s="356"/>
      <c r="AA284" s="356"/>
    </row>
    <row r="285">
      <c r="A285" s="358"/>
      <c r="B285" s="356"/>
      <c r="C285" s="358"/>
      <c r="D285" s="356"/>
      <c r="E285" s="358"/>
      <c r="F285" s="363"/>
      <c r="G285" s="356"/>
      <c r="H285" s="356"/>
      <c r="I285" s="358"/>
      <c r="J285" s="358"/>
      <c r="L285" s="356"/>
      <c r="M285" s="358"/>
      <c r="N285" s="356"/>
      <c r="O285" s="356"/>
      <c r="P285" s="356"/>
      <c r="Q285" s="356"/>
      <c r="R285" s="356"/>
      <c r="S285" s="356"/>
      <c r="T285" s="356"/>
      <c r="U285" s="356"/>
      <c r="V285" s="356"/>
      <c r="W285" s="356"/>
      <c r="X285" s="356"/>
      <c r="Y285" s="356"/>
      <c r="Z285" s="356"/>
      <c r="AA285" s="356"/>
    </row>
    <row r="286">
      <c r="A286" s="358"/>
      <c r="B286" s="356"/>
      <c r="C286" s="358"/>
      <c r="D286" s="356"/>
      <c r="E286" s="358"/>
      <c r="F286" s="363"/>
      <c r="G286" s="356"/>
      <c r="H286" s="356"/>
      <c r="I286" s="358"/>
      <c r="J286" s="358"/>
      <c r="L286" s="356"/>
      <c r="M286" s="358"/>
      <c r="N286" s="356"/>
      <c r="O286" s="356"/>
      <c r="P286" s="356"/>
      <c r="Q286" s="356"/>
      <c r="R286" s="356"/>
      <c r="S286" s="356"/>
      <c r="T286" s="356"/>
      <c r="U286" s="356"/>
      <c r="V286" s="356"/>
      <c r="W286" s="356"/>
      <c r="X286" s="356"/>
      <c r="Y286" s="356"/>
      <c r="Z286" s="356"/>
      <c r="AA286" s="356"/>
    </row>
    <row r="287">
      <c r="A287" s="358"/>
      <c r="B287" s="356"/>
      <c r="C287" s="358"/>
      <c r="D287" s="356"/>
      <c r="E287" s="358"/>
      <c r="F287" s="363"/>
      <c r="G287" s="356"/>
      <c r="H287" s="356"/>
      <c r="I287" s="358"/>
      <c r="J287" s="358"/>
      <c r="L287" s="356"/>
      <c r="M287" s="358"/>
      <c r="N287" s="356"/>
      <c r="O287" s="356"/>
      <c r="P287" s="356"/>
      <c r="Q287" s="356"/>
      <c r="R287" s="356"/>
      <c r="S287" s="356"/>
      <c r="T287" s="356"/>
      <c r="U287" s="356"/>
      <c r="V287" s="356"/>
      <c r="W287" s="356"/>
      <c r="X287" s="356"/>
      <c r="Y287" s="356"/>
      <c r="Z287" s="356"/>
      <c r="AA287" s="356"/>
    </row>
    <row r="288">
      <c r="A288" s="358"/>
      <c r="B288" s="356"/>
      <c r="C288" s="358"/>
      <c r="D288" s="356"/>
      <c r="E288" s="358"/>
      <c r="F288" s="363"/>
      <c r="G288" s="356"/>
      <c r="H288" s="356"/>
      <c r="I288" s="358"/>
      <c r="J288" s="358"/>
      <c r="L288" s="356"/>
      <c r="M288" s="358"/>
      <c r="N288" s="356"/>
      <c r="O288" s="356"/>
      <c r="P288" s="356"/>
      <c r="Q288" s="356"/>
      <c r="R288" s="356"/>
      <c r="S288" s="356"/>
      <c r="T288" s="356"/>
      <c r="U288" s="356"/>
      <c r="V288" s="356"/>
      <c r="W288" s="356"/>
      <c r="X288" s="356"/>
      <c r="Y288" s="356"/>
      <c r="Z288" s="356"/>
      <c r="AA288" s="356"/>
    </row>
    <row r="289">
      <c r="A289" s="358"/>
      <c r="B289" s="356"/>
      <c r="C289" s="358"/>
      <c r="D289" s="356"/>
      <c r="E289" s="358"/>
      <c r="F289" s="363"/>
      <c r="G289" s="356"/>
      <c r="H289" s="356"/>
      <c r="I289" s="358"/>
      <c r="J289" s="358"/>
      <c r="L289" s="356"/>
      <c r="M289" s="358"/>
      <c r="N289" s="356"/>
      <c r="O289" s="356"/>
      <c r="P289" s="356"/>
      <c r="Q289" s="356"/>
      <c r="R289" s="356"/>
      <c r="S289" s="356"/>
      <c r="T289" s="356"/>
      <c r="U289" s="356"/>
      <c r="V289" s="356"/>
      <c r="W289" s="356"/>
      <c r="X289" s="356"/>
      <c r="Y289" s="356"/>
      <c r="Z289" s="356"/>
      <c r="AA289" s="356"/>
    </row>
    <row r="290">
      <c r="A290" s="358"/>
      <c r="B290" s="356"/>
      <c r="C290" s="358"/>
      <c r="D290" s="356"/>
      <c r="E290" s="358"/>
      <c r="F290" s="363"/>
      <c r="G290" s="356"/>
      <c r="H290" s="356"/>
      <c r="I290" s="358"/>
      <c r="J290" s="358"/>
      <c r="L290" s="356"/>
      <c r="M290" s="358"/>
      <c r="N290" s="356"/>
      <c r="O290" s="356"/>
      <c r="P290" s="356"/>
      <c r="Q290" s="356"/>
      <c r="R290" s="356"/>
      <c r="S290" s="356"/>
      <c r="T290" s="356"/>
      <c r="U290" s="356"/>
      <c r="V290" s="356"/>
      <c r="W290" s="356"/>
      <c r="X290" s="356"/>
      <c r="Y290" s="356"/>
      <c r="Z290" s="356"/>
      <c r="AA290" s="356"/>
    </row>
    <row r="291">
      <c r="A291" s="358"/>
      <c r="B291" s="356"/>
      <c r="C291" s="358"/>
      <c r="D291" s="356"/>
      <c r="E291" s="358"/>
      <c r="F291" s="363"/>
      <c r="G291" s="356"/>
      <c r="H291" s="356"/>
      <c r="I291" s="358"/>
      <c r="J291" s="358"/>
      <c r="L291" s="356"/>
      <c r="M291" s="358"/>
      <c r="N291" s="356"/>
      <c r="O291" s="356"/>
      <c r="P291" s="356"/>
      <c r="Q291" s="356"/>
      <c r="R291" s="356"/>
      <c r="S291" s="356"/>
      <c r="T291" s="356"/>
      <c r="U291" s="356"/>
      <c r="V291" s="356"/>
      <c r="W291" s="356"/>
      <c r="X291" s="356"/>
      <c r="Y291" s="356"/>
      <c r="Z291" s="356"/>
      <c r="AA291" s="356"/>
    </row>
    <row r="292">
      <c r="A292" s="358"/>
      <c r="B292" s="356"/>
      <c r="C292" s="358"/>
      <c r="D292" s="356"/>
      <c r="E292" s="358"/>
      <c r="F292" s="363"/>
      <c r="G292" s="356"/>
      <c r="H292" s="356"/>
      <c r="I292" s="358"/>
      <c r="J292" s="358"/>
      <c r="L292" s="356"/>
      <c r="M292" s="358"/>
      <c r="N292" s="356"/>
      <c r="O292" s="356"/>
      <c r="P292" s="356"/>
      <c r="Q292" s="356"/>
      <c r="R292" s="356"/>
      <c r="S292" s="356"/>
      <c r="T292" s="356"/>
      <c r="U292" s="356"/>
      <c r="V292" s="356"/>
      <c r="W292" s="356"/>
      <c r="X292" s="356"/>
      <c r="Y292" s="356"/>
      <c r="Z292" s="356"/>
      <c r="AA292" s="356"/>
    </row>
    <row r="293">
      <c r="A293" s="358"/>
      <c r="B293" s="356"/>
      <c r="C293" s="358"/>
      <c r="D293" s="356"/>
      <c r="E293" s="358"/>
      <c r="F293" s="363"/>
      <c r="G293" s="356"/>
      <c r="H293" s="356"/>
      <c r="I293" s="358"/>
      <c r="J293" s="358"/>
      <c r="L293" s="356"/>
      <c r="M293" s="358"/>
      <c r="N293" s="356"/>
      <c r="O293" s="356"/>
      <c r="P293" s="356"/>
      <c r="Q293" s="356"/>
      <c r="R293" s="356"/>
      <c r="S293" s="356"/>
      <c r="T293" s="356"/>
      <c r="U293" s="356"/>
      <c r="V293" s="356"/>
      <c r="W293" s="356"/>
      <c r="X293" s="356"/>
      <c r="Y293" s="356"/>
      <c r="Z293" s="356"/>
      <c r="AA293" s="356"/>
    </row>
    <row r="294">
      <c r="A294" s="358"/>
      <c r="B294" s="356"/>
      <c r="C294" s="358"/>
      <c r="D294" s="356"/>
      <c r="E294" s="358"/>
      <c r="F294" s="363"/>
      <c r="G294" s="356"/>
      <c r="H294" s="356"/>
      <c r="I294" s="358"/>
      <c r="J294" s="358"/>
      <c r="L294" s="356"/>
      <c r="M294" s="358"/>
      <c r="N294" s="356"/>
      <c r="O294" s="356"/>
      <c r="P294" s="356"/>
      <c r="Q294" s="356"/>
      <c r="R294" s="356"/>
      <c r="S294" s="356"/>
      <c r="T294" s="356"/>
      <c r="U294" s="356"/>
      <c r="V294" s="356"/>
      <c r="W294" s="356"/>
      <c r="X294" s="356"/>
      <c r="Y294" s="356"/>
      <c r="Z294" s="356"/>
      <c r="AA294" s="356"/>
    </row>
    <row r="295">
      <c r="A295" s="358"/>
      <c r="B295" s="356"/>
      <c r="C295" s="358"/>
      <c r="D295" s="356"/>
      <c r="E295" s="358"/>
      <c r="F295" s="363"/>
      <c r="G295" s="356"/>
      <c r="H295" s="356"/>
      <c r="I295" s="358"/>
      <c r="J295" s="358"/>
      <c r="L295" s="356"/>
      <c r="M295" s="358"/>
      <c r="N295" s="356"/>
      <c r="O295" s="356"/>
      <c r="P295" s="356"/>
      <c r="Q295" s="356"/>
      <c r="R295" s="356"/>
      <c r="S295" s="356"/>
      <c r="T295" s="356"/>
      <c r="U295" s="356"/>
      <c r="V295" s="356"/>
      <c r="W295" s="356"/>
      <c r="X295" s="356"/>
      <c r="Y295" s="356"/>
      <c r="Z295" s="356"/>
      <c r="AA295" s="356"/>
    </row>
    <row r="296">
      <c r="A296" s="358"/>
      <c r="B296" s="356"/>
      <c r="C296" s="358"/>
      <c r="D296" s="356"/>
      <c r="E296" s="358"/>
      <c r="F296" s="363"/>
      <c r="G296" s="356"/>
      <c r="H296" s="356"/>
      <c r="I296" s="358"/>
      <c r="J296" s="358"/>
      <c r="L296" s="356"/>
      <c r="M296" s="358"/>
      <c r="N296" s="356"/>
      <c r="O296" s="356"/>
      <c r="P296" s="356"/>
      <c r="Q296" s="356"/>
      <c r="R296" s="356"/>
      <c r="S296" s="356"/>
      <c r="T296" s="356"/>
      <c r="U296" s="356"/>
      <c r="V296" s="356"/>
      <c r="W296" s="356"/>
      <c r="X296" s="356"/>
      <c r="Y296" s="356"/>
      <c r="Z296" s="356"/>
      <c r="AA296" s="356"/>
    </row>
    <row r="297">
      <c r="A297" s="358"/>
      <c r="B297" s="356"/>
      <c r="C297" s="358"/>
      <c r="D297" s="356"/>
      <c r="E297" s="358"/>
      <c r="F297" s="363"/>
      <c r="G297" s="356"/>
      <c r="H297" s="356"/>
      <c r="I297" s="358"/>
      <c r="J297" s="358"/>
      <c r="L297" s="356"/>
      <c r="M297" s="358"/>
      <c r="N297" s="356"/>
      <c r="O297" s="356"/>
      <c r="P297" s="356"/>
      <c r="Q297" s="356"/>
      <c r="R297" s="356"/>
      <c r="S297" s="356"/>
      <c r="T297" s="356"/>
      <c r="U297" s="356"/>
      <c r="V297" s="356"/>
      <c r="W297" s="356"/>
      <c r="X297" s="356"/>
      <c r="Y297" s="356"/>
      <c r="Z297" s="356"/>
      <c r="AA297" s="356"/>
    </row>
    <row r="298">
      <c r="A298" s="358"/>
      <c r="B298" s="356"/>
      <c r="C298" s="358"/>
      <c r="D298" s="356"/>
      <c r="E298" s="358"/>
      <c r="F298" s="363"/>
      <c r="G298" s="356"/>
      <c r="H298" s="356"/>
      <c r="I298" s="358"/>
      <c r="J298" s="358"/>
      <c r="L298" s="356"/>
      <c r="M298" s="358"/>
      <c r="N298" s="356"/>
      <c r="O298" s="356"/>
      <c r="P298" s="356"/>
      <c r="Q298" s="356"/>
      <c r="R298" s="356"/>
      <c r="S298" s="356"/>
      <c r="T298" s="356"/>
      <c r="U298" s="356"/>
      <c r="V298" s="356"/>
      <c r="W298" s="356"/>
      <c r="X298" s="356"/>
      <c r="Y298" s="356"/>
      <c r="Z298" s="356"/>
      <c r="AA298" s="356"/>
    </row>
    <row r="299">
      <c r="A299" s="358"/>
      <c r="B299" s="356"/>
      <c r="C299" s="358"/>
      <c r="D299" s="356"/>
      <c r="E299" s="358"/>
      <c r="F299" s="363"/>
      <c r="G299" s="356"/>
      <c r="H299" s="356"/>
      <c r="I299" s="358"/>
      <c r="J299" s="358"/>
      <c r="L299" s="356"/>
      <c r="M299" s="358"/>
      <c r="N299" s="356"/>
      <c r="O299" s="356"/>
      <c r="P299" s="356"/>
      <c r="Q299" s="356"/>
      <c r="R299" s="356"/>
      <c r="S299" s="356"/>
      <c r="T299" s="356"/>
      <c r="U299" s="356"/>
      <c r="V299" s="356"/>
      <c r="W299" s="356"/>
      <c r="X299" s="356"/>
      <c r="Y299" s="356"/>
      <c r="Z299" s="356"/>
      <c r="AA299" s="356"/>
    </row>
    <row r="300">
      <c r="A300" s="358"/>
      <c r="B300" s="356"/>
      <c r="C300" s="358"/>
      <c r="D300" s="356"/>
      <c r="E300" s="358"/>
      <c r="F300" s="363"/>
      <c r="G300" s="356"/>
      <c r="H300" s="356"/>
      <c r="I300" s="358"/>
      <c r="J300" s="358"/>
      <c r="L300" s="356"/>
      <c r="M300" s="358"/>
      <c r="N300" s="356"/>
      <c r="O300" s="356"/>
      <c r="P300" s="356"/>
      <c r="Q300" s="356"/>
      <c r="R300" s="356"/>
      <c r="S300" s="356"/>
      <c r="T300" s="356"/>
      <c r="U300" s="356"/>
      <c r="V300" s="356"/>
      <c r="W300" s="356"/>
      <c r="X300" s="356"/>
      <c r="Y300" s="356"/>
      <c r="Z300" s="356"/>
      <c r="AA300" s="356"/>
    </row>
    <row r="301">
      <c r="A301" s="358"/>
      <c r="B301" s="356"/>
      <c r="C301" s="358"/>
      <c r="D301" s="356"/>
      <c r="E301" s="358"/>
      <c r="F301" s="363"/>
      <c r="G301" s="356"/>
      <c r="H301" s="356"/>
      <c r="I301" s="358"/>
      <c r="J301" s="358"/>
      <c r="L301" s="356"/>
      <c r="M301" s="358"/>
      <c r="N301" s="356"/>
      <c r="O301" s="356"/>
      <c r="P301" s="356"/>
      <c r="Q301" s="356"/>
      <c r="R301" s="356"/>
      <c r="S301" s="356"/>
      <c r="T301" s="356"/>
      <c r="U301" s="356"/>
      <c r="V301" s="356"/>
      <c r="W301" s="356"/>
      <c r="X301" s="356"/>
      <c r="Y301" s="356"/>
      <c r="Z301" s="356"/>
      <c r="AA301" s="356"/>
    </row>
    <row r="302">
      <c r="A302" s="358"/>
      <c r="B302" s="356"/>
      <c r="C302" s="358"/>
      <c r="D302" s="356"/>
      <c r="E302" s="358"/>
      <c r="F302" s="363"/>
      <c r="G302" s="356"/>
      <c r="H302" s="356"/>
      <c r="I302" s="358"/>
      <c r="J302" s="358"/>
      <c r="L302" s="356"/>
      <c r="M302" s="358"/>
      <c r="N302" s="356"/>
      <c r="O302" s="356"/>
      <c r="P302" s="356"/>
      <c r="Q302" s="356"/>
      <c r="R302" s="356"/>
      <c r="S302" s="356"/>
      <c r="T302" s="356"/>
      <c r="U302" s="356"/>
      <c r="V302" s="356"/>
      <c r="W302" s="356"/>
      <c r="X302" s="356"/>
      <c r="Y302" s="356"/>
      <c r="Z302" s="356"/>
      <c r="AA302" s="356"/>
    </row>
    <row r="303">
      <c r="A303" s="358"/>
      <c r="B303" s="356"/>
      <c r="C303" s="358"/>
      <c r="D303" s="356"/>
      <c r="E303" s="358"/>
      <c r="F303" s="363"/>
      <c r="G303" s="356"/>
      <c r="H303" s="356"/>
      <c r="I303" s="358"/>
      <c r="J303" s="358"/>
      <c r="L303" s="356"/>
      <c r="M303" s="358"/>
      <c r="N303" s="356"/>
      <c r="O303" s="356"/>
      <c r="P303" s="356"/>
      <c r="Q303" s="356"/>
      <c r="R303" s="356"/>
      <c r="S303" s="356"/>
      <c r="T303" s="356"/>
      <c r="U303" s="356"/>
      <c r="V303" s="356"/>
      <c r="W303" s="356"/>
      <c r="X303" s="356"/>
      <c r="Y303" s="356"/>
      <c r="Z303" s="356"/>
      <c r="AA303" s="356"/>
    </row>
    <row r="304">
      <c r="A304" s="358"/>
      <c r="B304" s="356"/>
      <c r="C304" s="358"/>
      <c r="D304" s="356"/>
      <c r="E304" s="358"/>
      <c r="F304" s="363"/>
      <c r="G304" s="356"/>
      <c r="H304" s="356"/>
      <c r="I304" s="358"/>
      <c r="J304" s="358"/>
      <c r="L304" s="356"/>
      <c r="M304" s="358"/>
      <c r="N304" s="356"/>
      <c r="O304" s="356"/>
      <c r="P304" s="356"/>
      <c r="Q304" s="356"/>
      <c r="R304" s="356"/>
      <c r="S304" s="356"/>
      <c r="T304" s="356"/>
      <c r="U304" s="356"/>
      <c r="V304" s="356"/>
      <c r="W304" s="356"/>
      <c r="X304" s="356"/>
      <c r="Y304" s="356"/>
      <c r="Z304" s="356"/>
      <c r="AA304" s="356"/>
    </row>
    <row r="305">
      <c r="A305" s="358"/>
      <c r="B305" s="356"/>
      <c r="C305" s="358"/>
      <c r="D305" s="356"/>
      <c r="E305" s="358"/>
      <c r="F305" s="363"/>
      <c r="G305" s="356"/>
      <c r="H305" s="356"/>
      <c r="I305" s="358"/>
      <c r="J305" s="358"/>
      <c r="L305" s="356"/>
      <c r="M305" s="358"/>
      <c r="N305" s="356"/>
      <c r="O305" s="356"/>
      <c r="P305" s="356"/>
      <c r="Q305" s="356"/>
      <c r="R305" s="356"/>
      <c r="S305" s="356"/>
      <c r="T305" s="356"/>
      <c r="U305" s="356"/>
      <c r="V305" s="356"/>
      <c r="W305" s="356"/>
      <c r="X305" s="356"/>
      <c r="Y305" s="356"/>
      <c r="Z305" s="356"/>
      <c r="AA305" s="356"/>
    </row>
    <row r="306">
      <c r="A306" s="358"/>
      <c r="B306" s="356"/>
      <c r="C306" s="358"/>
      <c r="D306" s="356"/>
      <c r="E306" s="358"/>
      <c r="F306" s="363"/>
      <c r="G306" s="356"/>
      <c r="H306" s="356"/>
      <c r="I306" s="358"/>
      <c r="J306" s="358"/>
      <c r="L306" s="356"/>
      <c r="M306" s="358"/>
      <c r="N306" s="356"/>
      <c r="O306" s="356"/>
      <c r="P306" s="356"/>
      <c r="Q306" s="356"/>
      <c r="R306" s="356"/>
      <c r="S306" s="356"/>
      <c r="T306" s="356"/>
      <c r="U306" s="356"/>
      <c r="V306" s="356"/>
      <c r="W306" s="356"/>
      <c r="X306" s="356"/>
      <c r="Y306" s="356"/>
      <c r="Z306" s="356"/>
      <c r="AA306" s="356"/>
    </row>
    <row r="307">
      <c r="A307" s="358"/>
      <c r="B307" s="356"/>
      <c r="C307" s="358"/>
      <c r="D307" s="356"/>
      <c r="E307" s="358"/>
      <c r="F307" s="363"/>
      <c r="G307" s="356"/>
      <c r="H307" s="356"/>
      <c r="I307" s="358"/>
      <c r="J307" s="358"/>
      <c r="L307" s="356"/>
      <c r="M307" s="358"/>
      <c r="N307" s="356"/>
      <c r="O307" s="356"/>
      <c r="P307" s="356"/>
      <c r="Q307" s="356"/>
      <c r="R307" s="356"/>
      <c r="S307" s="356"/>
      <c r="T307" s="356"/>
      <c r="U307" s="356"/>
      <c r="V307" s="356"/>
      <c r="W307" s="356"/>
      <c r="X307" s="356"/>
      <c r="Y307" s="356"/>
      <c r="Z307" s="356"/>
      <c r="AA307" s="356"/>
    </row>
    <row r="308">
      <c r="A308" s="358"/>
      <c r="B308" s="356"/>
      <c r="C308" s="358"/>
      <c r="D308" s="356"/>
      <c r="E308" s="358"/>
      <c r="F308" s="363"/>
      <c r="G308" s="356"/>
      <c r="H308" s="356"/>
      <c r="I308" s="358"/>
      <c r="J308" s="358"/>
      <c r="L308" s="356"/>
      <c r="M308" s="358"/>
      <c r="N308" s="356"/>
      <c r="O308" s="356"/>
      <c r="P308" s="356"/>
      <c r="Q308" s="356"/>
      <c r="R308" s="356"/>
      <c r="S308" s="356"/>
      <c r="T308" s="356"/>
      <c r="U308" s="356"/>
      <c r="V308" s="356"/>
      <c r="W308" s="356"/>
      <c r="X308" s="356"/>
      <c r="Y308" s="356"/>
      <c r="Z308" s="356"/>
      <c r="AA308" s="356"/>
    </row>
    <row r="309">
      <c r="A309" s="358"/>
      <c r="B309" s="356"/>
      <c r="C309" s="358"/>
      <c r="D309" s="356"/>
      <c r="E309" s="358"/>
      <c r="F309" s="363"/>
      <c r="G309" s="356"/>
      <c r="H309" s="356"/>
      <c r="I309" s="358"/>
      <c r="J309" s="358"/>
      <c r="L309" s="356"/>
      <c r="M309" s="358"/>
      <c r="N309" s="356"/>
      <c r="O309" s="356"/>
      <c r="P309" s="356"/>
      <c r="Q309" s="356"/>
      <c r="R309" s="356"/>
      <c r="S309" s="356"/>
      <c r="T309" s="356"/>
      <c r="U309" s="356"/>
      <c r="V309" s="356"/>
      <c r="W309" s="356"/>
      <c r="X309" s="356"/>
      <c r="Y309" s="356"/>
      <c r="Z309" s="356"/>
      <c r="AA309" s="356"/>
    </row>
    <row r="310">
      <c r="A310" s="358"/>
      <c r="B310" s="356"/>
      <c r="C310" s="358"/>
      <c r="D310" s="356"/>
      <c r="E310" s="358"/>
      <c r="F310" s="363"/>
      <c r="G310" s="356"/>
      <c r="H310" s="356"/>
      <c r="I310" s="358"/>
      <c r="J310" s="358"/>
      <c r="L310" s="356"/>
      <c r="M310" s="358"/>
      <c r="N310" s="356"/>
      <c r="O310" s="356"/>
      <c r="P310" s="356"/>
      <c r="Q310" s="356"/>
      <c r="R310" s="356"/>
      <c r="S310" s="356"/>
      <c r="T310" s="356"/>
      <c r="U310" s="356"/>
      <c r="V310" s="356"/>
      <c r="W310" s="356"/>
      <c r="X310" s="356"/>
      <c r="Y310" s="356"/>
      <c r="Z310" s="356"/>
      <c r="AA310" s="356"/>
    </row>
    <row r="311">
      <c r="A311" s="358"/>
      <c r="B311" s="356"/>
      <c r="C311" s="358"/>
      <c r="D311" s="356"/>
      <c r="E311" s="358"/>
      <c r="F311" s="363"/>
      <c r="G311" s="356"/>
      <c r="H311" s="356"/>
      <c r="I311" s="358"/>
      <c r="J311" s="358"/>
      <c r="L311" s="356"/>
      <c r="M311" s="358"/>
      <c r="N311" s="356"/>
      <c r="O311" s="356"/>
      <c r="P311" s="356"/>
      <c r="Q311" s="356"/>
      <c r="R311" s="356"/>
      <c r="S311" s="356"/>
      <c r="T311" s="356"/>
      <c r="U311" s="356"/>
      <c r="V311" s="356"/>
      <c r="W311" s="356"/>
      <c r="X311" s="356"/>
      <c r="Y311" s="356"/>
      <c r="Z311" s="356"/>
      <c r="AA311" s="356"/>
    </row>
    <row r="312">
      <c r="A312" s="358"/>
      <c r="B312" s="356"/>
      <c r="C312" s="358"/>
      <c r="D312" s="356"/>
      <c r="E312" s="358"/>
      <c r="F312" s="363"/>
      <c r="G312" s="356"/>
      <c r="H312" s="356"/>
      <c r="I312" s="358"/>
      <c r="J312" s="358"/>
      <c r="L312" s="356"/>
      <c r="M312" s="358"/>
      <c r="N312" s="356"/>
      <c r="O312" s="356"/>
      <c r="P312" s="356"/>
      <c r="Q312" s="356"/>
      <c r="R312" s="356"/>
      <c r="S312" s="356"/>
      <c r="T312" s="356"/>
      <c r="U312" s="356"/>
      <c r="V312" s="356"/>
      <c r="W312" s="356"/>
      <c r="X312" s="356"/>
      <c r="Y312" s="356"/>
      <c r="Z312" s="356"/>
      <c r="AA312" s="356"/>
    </row>
    <row r="313">
      <c r="A313" s="358"/>
      <c r="B313" s="356"/>
      <c r="C313" s="358"/>
      <c r="D313" s="356"/>
      <c r="E313" s="358"/>
      <c r="F313" s="363"/>
      <c r="G313" s="356"/>
      <c r="H313" s="356"/>
      <c r="I313" s="358"/>
      <c r="J313" s="358"/>
      <c r="L313" s="356"/>
      <c r="M313" s="358"/>
      <c r="N313" s="356"/>
      <c r="O313" s="356"/>
      <c r="P313" s="356"/>
      <c r="Q313" s="356"/>
      <c r="R313" s="356"/>
      <c r="S313" s="356"/>
      <c r="T313" s="356"/>
      <c r="U313" s="356"/>
      <c r="V313" s="356"/>
      <c r="W313" s="356"/>
      <c r="X313" s="356"/>
      <c r="Y313" s="356"/>
      <c r="Z313" s="356"/>
      <c r="AA313" s="356"/>
    </row>
    <row r="314">
      <c r="A314" s="358"/>
      <c r="B314" s="356"/>
      <c r="C314" s="358"/>
      <c r="D314" s="356"/>
      <c r="E314" s="358"/>
      <c r="F314" s="363"/>
      <c r="G314" s="356"/>
      <c r="H314" s="356"/>
      <c r="I314" s="358"/>
      <c r="J314" s="358"/>
      <c r="L314" s="356"/>
      <c r="M314" s="358"/>
      <c r="N314" s="356"/>
      <c r="O314" s="356"/>
      <c r="P314" s="356"/>
      <c r="Q314" s="356"/>
      <c r="R314" s="356"/>
      <c r="S314" s="356"/>
      <c r="T314" s="356"/>
      <c r="U314" s="356"/>
      <c r="V314" s="356"/>
      <c r="W314" s="356"/>
      <c r="X314" s="356"/>
      <c r="Y314" s="356"/>
      <c r="Z314" s="356"/>
      <c r="AA314" s="356"/>
    </row>
    <row r="315">
      <c r="A315" s="358"/>
      <c r="B315" s="356"/>
      <c r="C315" s="358"/>
      <c r="D315" s="356"/>
      <c r="E315" s="358"/>
      <c r="F315" s="363"/>
      <c r="G315" s="356"/>
      <c r="H315" s="356"/>
      <c r="I315" s="358"/>
      <c r="J315" s="358"/>
      <c r="L315" s="356"/>
      <c r="M315" s="358"/>
      <c r="N315" s="356"/>
      <c r="O315" s="356"/>
      <c r="P315" s="356"/>
      <c r="Q315" s="356"/>
      <c r="R315" s="356"/>
      <c r="S315" s="356"/>
      <c r="T315" s="356"/>
      <c r="U315" s="356"/>
      <c r="V315" s="356"/>
      <c r="W315" s="356"/>
      <c r="X315" s="356"/>
      <c r="Y315" s="356"/>
      <c r="Z315" s="356"/>
      <c r="AA315" s="356"/>
    </row>
    <row r="316">
      <c r="A316" s="358"/>
      <c r="B316" s="356"/>
      <c r="C316" s="358"/>
      <c r="D316" s="356"/>
      <c r="E316" s="358"/>
      <c r="F316" s="363"/>
      <c r="G316" s="356"/>
      <c r="H316" s="356"/>
      <c r="I316" s="358"/>
      <c r="J316" s="358"/>
      <c r="L316" s="356"/>
      <c r="M316" s="358"/>
      <c r="N316" s="356"/>
      <c r="O316" s="356"/>
      <c r="P316" s="356"/>
      <c r="Q316" s="356"/>
      <c r="R316" s="356"/>
      <c r="S316" s="356"/>
      <c r="T316" s="356"/>
      <c r="U316" s="356"/>
      <c r="V316" s="356"/>
      <c r="W316" s="356"/>
      <c r="X316" s="356"/>
      <c r="Y316" s="356"/>
      <c r="Z316" s="356"/>
      <c r="AA316" s="356"/>
    </row>
    <row r="317">
      <c r="A317" s="358"/>
      <c r="B317" s="356"/>
      <c r="C317" s="358"/>
      <c r="D317" s="356"/>
      <c r="E317" s="358"/>
      <c r="F317" s="363"/>
      <c r="G317" s="356"/>
      <c r="H317" s="356"/>
      <c r="I317" s="358"/>
      <c r="J317" s="358"/>
      <c r="L317" s="356"/>
      <c r="M317" s="358"/>
      <c r="N317" s="356"/>
      <c r="O317" s="356"/>
      <c r="P317" s="356"/>
      <c r="Q317" s="356"/>
      <c r="R317" s="356"/>
      <c r="S317" s="356"/>
      <c r="T317" s="356"/>
      <c r="U317" s="356"/>
      <c r="V317" s="356"/>
      <c r="W317" s="356"/>
      <c r="X317" s="356"/>
      <c r="Y317" s="356"/>
      <c r="Z317" s="356"/>
      <c r="AA317" s="356"/>
    </row>
    <row r="318">
      <c r="A318" s="358"/>
      <c r="B318" s="356"/>
      <c r="C318" s="358"/>
      <c r="D318" s="356"/>
      <c r="E318" s="358"/>
      <c r="F318" s="363"/>
      <c r="G318" s="356"/>
      <c r="H318" s="356"/>
      <c r="I318" s="358"/>
      <c r="J318" s="358"/>
      <c r="L318" s="356"/>
      <c r="M318" s="358"/>
      <c r="N318" s="356"/>
      <c r="O318" s="356"/>
      <c r="P318" s="356"/>
      <c r="Q318" s="356"/>
      <c r="R318" s="356"/>
      <c r="S318" s="356"/>
      <c r="T318" s="356"/>
      <c r="U318" s="356"/>
      <c r="V318" s="356"/>
      <c r="W318" s="356"/>
      <c r="X318" s="356"/>
      <c r="Y318" s="356"/>
      <c r="Z318" s="356"/>
      <c r="AA318" s="356"/>
    </row>
    <row r="319">
      <c r="A319" s="358"/>
      <c r="B319" s="356"/>
      <c r="C319" s="358"/>
      <c r="D319" s="356"/>
      <c r="E319" s="358"/>
      <c r="F319" s="363"/>
      <c r="G319" s="356"/>
      <c r="H319" s="356"/>
      <c r="I319" s="358"/>
      <c r="J319" s="358"/>
      <c r="L319" s="356"/>
      <c r="M319" s="358"/>
      <c r="N319" s="356"/>
      <c r="O319" s="356"/>
      <c r="P319" s="356"/>
      <c r="Q319" s="356"/>
      <c r="R319" s="356"/>
      <c r="S319" s="356"/>
      <c r="T319" s="356"/>
      <c r="U319" s="356"/>
      <c r="V319" s="356"/>
      <c r="W319" s="356"/>
      <c r="X319" s="356"/>
      <c r="Y319" s="356"/>
      <c r="Z319" s="356"/>
      <c r="AA319" s="356"/>
    </row>
    <row r="320">
      <c r="A320" s="358"/>
      <c r="B320" s="356"/>
      <c r="C320" s="358"/>
      <c r="D320" s="356"/>
      <c r="E320" s="358"/>
      <c r="F320" s="363"/>
      <c r="G320" s="356"/>
      <c r="H320" s="356"/>
      <c r="I320" s="358"/>
      <c r="J320" s="358"/>
      <c r="L320" s="356"/>
      <c r="M320" s="358"/>
      <c r="N320" s="356"/>
      <c r="O320" s="356"/>
      <c r="P320" s="356"/>
      <c r="Q320" s="356"/>
      <c r="R320" s="356"/>
      <c r="S320" s="356"/>
      <c r="T320" s="356"/>
      <c r="U320" s="356"/>
      <c r="V320" s="356"/>
      <c r="W320" s="356"/>
      <c r="X320" s="356"/>
      <c r="Y320" s="356"/>
      <c r="Z320" s="356"/>
      <c r="AA320" s="356"/>
    </row>
    <row r="321">
      <c r="A321" s="358"/>
      <c r="B321" s="356"/>
      <c r="C321" s="358"/>
      <c r="D321" s="356"/>
      <c r="E321" s="358"/>
      <c r="F321" s="363"/>
      <c r="G321" s="356"/>
      <c r="H321" s="356"/>
      <c r="I321" s="358"/>
      <c r="J321" s="358"/>
      <c r="L321" s="356"/>
      <c r="M321" s="358"/>
      <c r="N321" s="356"/>
      <c r="O321" s="356"/>
      <c r="P321" s="356"/>
      <c r="Q321" s="356"/>
      <c r="R321" s="356"/>
      <c r="S321" s="356"/>
      <c r="T321" s="356"/>
      <c r="U321" s="356"/>
      <c r="V321" s="356"/>
      <c r="W321" s="356"/>
      <c r="X321" s="356"/>
      <c r="Y321" s="356"/>
      <c r="Z321" s="356"/>
      <c r="AA321" s="356"/>
    </row>
    <row r="322">
      <c r="A322" s="358"/>
      <c r="B322" s="356"/>
      <c r="C322" s="358"/>
      <c r="D322" s="356"/>
      <c r="E322" s="358"/>
      <c r="F322" s="363"/>
      <c r="G322" s="356"/>
      <c r="H322" s="356"/>
      <c r="I322" s="358"/>
      <c r="J322" s="358"/>
      <c r="L322" s="356"/>
      <c r="M322" s="358"/>
      <c r="N322" s="356"/>
      <c r="O322" s="356"/>
      <c r="P322" s="356"/>
      <c r="Q322" s="356"/>
      <c r="R322" s="356"/>
      <c r="S322" s="356"/>
      <c r="T322" s="356"/>
      <c r="U322" s="356"/>
      <c r="V322" s="356"/>
      <c r="W322" s="356"/>
      <c r="X322" s="356"/>
      <c r="Y322" s="356"/>
      <c r="Z322" s="356"/>
      <c r="AA322" s="356"/>
    </row>
    <row r="323">
      <c r="A323" s="358"/>
      <c r="B323" s="356"/>
      <c r="C323" s="358"/>
      <c r="D323" s="356"/>
      <c r="E323" s="358"/>
      <c r="F323" s="363"/>
      <c r="G323" s="356"/>
      <c r="H323" s="356"/>
      <c r="I323" s="358"/>
      <c r="J323" s="358"/>
      <c r="L323" s="356"/>
      <c r="M323" s="358"/>
      <c r="N323" s="356"/>
      <c r="O323" s="356"/>
      <c r="P323" s="356"/>
      <c r="Q323" s="356"/>
      <c r="R323" s="356"/>
      <c r="S323" s="356"/>
      <c r="T323" s="356"/>
      <c r="U323" s="356"/>
      <c r="V323" s="356"/>
      <c r="W323" s="356"/>
      <c r="X323" s="356"/>
      <c r="Y323" s="356"/>
      <c r="Z323" s="356"/>
      <c r="AA323" s="356"/>
    </row>
    <row r="324">
      <c r="A324" s="358"/>
      <c r="B324" s="356"/>
      <c r="C324" s="358"/>
      <c r="D324" s="356"/>
      <c r="E324" s="358"/>
      <c r="F324" s="363"/>
      <c r="G324" s="356"/>
      <c r="H324" s="356"/>
      <c r="I324" s="358"/>
      <c r="J324" s="358"/>
      <c r="L324" s="356"/>
      <c r="M324" s="358"/>
      <c r="N324" s="356"/>
      <c r="O324" s="356"/>
      <c r="P324" s="356"/>
      <c r="Q324" s="356"/>
      <c r="R324" s="356"/>
      <c r="S324" s="356"/>
      <c r="T324" s="356"/>
      <c r="U324" s="356"/>
      <c r="V324" s="356"/>
      <c r="W324" s="356"/>
      <c r="X324" s="356"/>
      <c r="Y324" s="356"/>
      <c r="Z324" s="356"/>
      <c r="AA324" s="356"/>
    </row>
    <row r="325">
      <c r="A325" s="358"/>
      <c r="B325" s="356"/>
      <c r="C325" s="358"/>
      <c r="D325" s="356"/>
      <c r="E325" s="358"/>
      <c r="F325" s="363"/>
      <c r="G325" s="356"/>
      <c r="H325" s="356"/>
      <c r="I325" s="358"/>
      <c r="J325" s="358"/>
      <c r="L325" s="356"/>
      <c r="M325" s="358"/>
      <c r="N325" s="356"/>
      <c r="O325" s="356"/>
      <c r="P325" s="356"/>
      <c r="Q325" s="356"/>
      <c r="R325" s="356"/>
      <c r="S325" s="356"/>
      <c r="T325" s="356"/>
      <c r="U325" s="356"/>
      <c r="V325" s="356"/>
      <c r="W325" s="356"/>
      <c r="X325" s="356"/>
      <c r="Y325" s="356"/>
      <c r="Z325" s="356"/>
      <c r="AA325" s="356"/>
    </row>
    <row r="326">
      <c r="A326" s="358"/>
      <c r="B326" s="356"/>
      <c r="C326" s="358"/>
      <c r="D326" s="356"/>
      <c r="E326" s="358"/>
      <c r="F326" s="363"/>
      <c r="G326" s="356"/>
      <c r="H326" s="356"/>
      <c r="I326" s="358"/>
      <c r="J326" s="358"/>
      <c r="L326" s="356"/>
      <c r="M326" s="358"/>
      <c r="N326" s="356"/>
      <c r="O326" s="356"/>
      <c r="P326" s="356"/>
      <c r="Q326" s="356"/>
      <c r="R326" s="356"/>
      <c r="S326" s="356"/>
      <c r="T326" s="356"/>
      <c r="U326" s="356"/>
      <c r="V326" s="356"/>
      <c r="W326" s="356"/>
      <c r="X326" s="356"/>
      <c r="Y326" s="356"/>
      <c r="Z326" s="356"/>
      <c r="AA326" s="356"/>
    </row>
    <row r="327">
      <c r="A327" s="358"/>
      <c r="B327" s="356"/>
      <c r="C327" s="358"/>
      <c r="D327" s="356"/>
      <c r="E327" s="358"/>
      <c r="F327" s="363"/>
      <c r="G327" s="356"/>
      <c r="H327" s="356"/>
      <c r="I327" s="358"/>
      <c r="J327" s="358"/>
      <c r="L327" s="356"/>
      <c r="M327" s="358"/>
      <c r="N327" s="356"/>
      <c r="O327" s="356"/>
      <c r="P327" s="356"/>
      <c r="Q327" s="356"/>
      <c r="R327" s="356"/>
      <c r="S327" s="356"/>
      <c r="T327" s="356"/>
      <c r="U327" s="356"/>
      <c r="V327" s="356"/>
      <c r="W327" s="356"/>
      <c r="X327" s="356"/>
      <c r="Y327" s="356"/>
      <c r="Z327" s="356"/>
      <c r="AA327" s="356"/>
    </row>
    <row r="328">
      <c r="A328" s="358"/>
      <c r="B328" s="356"/>
      <c r="C328" s="358"/>
      <c r="D328" s="356"/>
      <c r="E328" s="358"/>
      <c r="F328" s="363"/>
      <c r="G328" s="356"/>
      <c r="H328" s="356"/>
      <c r="I328" s="358"/>
      <c r="J328" s="358"/>
      <c r="L328" s="356"/>
      <c r="M328" s="358"/>
      <c r="N328" s="356"/>
      <c r="O328" s="356"/>
      <c r="P328" s="356"/>
      <c r="Q328" s="356"/>
      <c r="R328" s="356"/>
      <c r="S328" s="356"/>
      <c r="T328" s="356"/>
      <c r="U328" s="356"/>
      <c r="V328" s="356"/>
      <c r="W328" s="356"/>
      <c r="X328" s="356"/>
      <c r="Y328" s="356"/>
      <c r="Z328" s="356"/>
      <c r="AA328" s="356"/>
    </row>
    <row r="329">
      <c r="A329" s="358"/>
      <c r="B329" s="356"/>
      <c r="C329" s="358"/>
      <c r="D329" s="356"/>
      <c r="E329" s="358"/>
      <c r="F329" s="363"/>
      <c r="G329" s="356"/>
      <c r="H329" s="356"/>
      <c r="I329" s="358"/>
      <c r="J329" s="358"/>
      <c r="L329" s="356"/>
      <c r="M329" s="358"/>
      <c r="N329" s="356"/>
      <c r="O329" s="356"/>
      <c r="P329" s="356"/>
      <c r="Q329" s="356"/>
      <c r="R329" s="356"/>
      <c r="S329" s="356"/>
      <c r="T329" s="356"/>
      <c r="U329" s="356"/>
      <c r="V329" s="356"/>
      <c r="W329" s="356"/>
      <c r="X329" s="356"/>
      <c r="Y329" s="356"/>
      <c r="Z329" s="356"/>
      <c r="AA329" s="356"/>
    </row>
    <row r="330">
      <c r="A330" s="358"/>
      <c r="B330" s="356"/>
      <c r="C330" s="358"/>
      <c r="D330" s="356"/>
      <c r="E330" s="358"/>
      <c r="F330" s="363"/>
      <c r="G330" s="356"/>
      <c r="H330" s="356"/>
      <c r="I330" s="358"/>
      <c r="J330" s="358"/>
      <c r="L330" s="356"/>
      <c r="M330" s="358"/>
      <c r="N330" s="356"/>
      <c r="O330" s="356"/>
      <c r="P330" s="356"/>
      <c r="Q330" s="356"/>
      <c r="R330" s="356"/>
      <c r="S330" s="356"/>
      <c r="T330" s="356"/>
      <c r="U330" s="356"/>
      <c r="V330" s="356"/>
      <c r="W330" s="356"/>
      <c r="X330" s="356"/>
      <c r="Y330" s="356"/>
      <c r="Z330" s="356"/>
      <c r="AA330" s="356"/>
    </row>
    <row r="331">
      <c r="A331" s="358"/>
      <c r="B331" s="356"/>
      <c r="C331" s="358"/>
      <c r="D331" s="356"/>
      <c r="E331" s="358"/>
      <c r="F331" s="363"/>
      <c r="G331" s="356"/>
      <c r="H331" s="356"/>
      <c r="I331" s="358"/>
      <c r="J331" s="358"/>
      <c r="L331" s="356"/>
      <c r="M331" s="358"/>
      <c r="N331" s="356"/>
      <c r="O331" s="356"/>
      <c r="P331" s="356"/>
      <c r="Q331" s="356"/>
      <c r="R331" s="356"/>
      <c r="S331" s="356"/>
      <c r="T331" s="356"/>
      <c r="U331" s="356"/>
      <c r="V331" s="356"/>
      <c r="W331" s="356"/>
      <c r="X331" s="356"/>
      <c r="Y331" s="356"/>
      <c r="Z331" s="356"/>
      <c r="AA331" s="356"/>
    </row>
    <row r="332">
      <c r="A332" s="358"/>
      <c r="B332" s="356"/>
      <c r="C332" s="358"/>
      <c r="D332" s="356"/>
      <c r="E332" s="358"/>
      <c r="F332" s="363"/>
      <c r="G332" s="356"/>
      <c r="H332" s="356"/>
      <c r="I332" s="358"/>
      <c r="J332" s="358"/>
      <c r="L332" s="356"/>
      <c r="M332" s="358"/>
      <c r="N332" s="356"/>
      <c r="O332" s="356"/>
      <c r="P332" s="356"/>
      <c r="Q332" s="356"/>
      <c r="R332" s="356"/>
      <c r="S332" s="356"/>
      <c r="T332" s="356"/>
      <c r="U332" s="356"/>
      <c r="V332" s="356"/>
      <c r="W332" s="356"/>
      <c r="X332" s="356"/>
      <c r="Y332" s="356"/>
      <c r="Z332" s="356"/>
      <c r="AA332" s="356"/>
    </row>
    <row r="333">
      <c r="A333" s="358"/>
      <c r="B333" s="356"/>
      <c r="C333" s="358"/>
      <c r="D333" s="356"/>
      <c r="E333" s="358"/>
      <c r="F333" s="363"/>
      <c r="G333" s="356"/>
      <c r="H333" s="356"/>
      <c r="I333" s="358"/>
      <c r="J333" s="358"/>
      <c r="L333" s="356"/>
      <c r="M333" s="358"/>
      <c r="N333" s="356"/>
      <c r="O333" s="356"/>
      <c r="P333" s="356"/>
      <c r="Q333" s="356"/>
      <c r="R333" s="356"/>
      <c r="S333" s="356"/>
      <c r="T333" s="356"/>
      <c r="U333" s="356"/>
      <c r="V333" s="356"/>
      <c r="W333" s="356"/>
      <c r="X333" s="356"/>
      <c r="Y333" s="356"/>
      <c r="Z333" s="356"/>
      <c r="AA333" s="356"/>
    </row>
    <row r="334">
      <c r="A334" s="358"/>
      <c r="B334" s="356"/>
      <c r="C334" s="358"/>
      <c r="D334" s="356"/>
      <c r="E334" s="358"/>
      <c r="F334" s="363"/>
      <c r="G334" s="356"/>
      <c r="H334" s="356"/>
      <c r="I334" s="358"/>
      <c r="J334" s="358"/>
      <c r="L334" s="356"/>
      <c r="M334" s="358"/>
      <c r="N334" s="356"/>
      <c r="O334" s="356"/>
      <c r="P334" s="356"/>
      <c r="Q334" s="356"/>
      <c r="R334" s="356"/>
      <c r="S334" s="356"/>
      <c r="T334" s="356"/>
      <c r="U334" s="356"/>
      <c r="V334" s="356"/>
      <c r="W334" s="356"/>
      <c r="X334" s="356"/>
      <c r="Y334" s="356"/>
      <c r="Z334" s="356"/>
      <c r="AA334" s="356"/>
    </row>
    <row r="335">
      <c r="A335" s="358"/>
      <c r="B335" s="356"/>
      <c r="C335" s="358"/>
      <c r="D335" s="356"/>
      <c r="E335" s="358"/>
      <c r="F335" s="363"/>
      <c r="G335" s="356"/>
      <c r="H335" s="356"/>
      <c r="I335" s="358"/>
      <c r="J335" s="358"/>
      <c r="L335" s="356"/>
      <c r="M335" s="358"/>
      <c r="N335" s="356"/>
      <c r="O335" s="356"/>
      <c r="P335" s="356"/>
      <c r="Q335" s="356"/>
      <c r="R335" s="356"/>
      <c r="S335" s="356"/>
      <c r="T335" s="356"/>
      <c r="U335" s="356"/>
      <c r="V335" s="356"/>
      <c r="W335" s="356"/>
      <c r="X335" s="356"/>
      <c r="Y335" s="356"/>
      <c r="Z335" s="356"/>
      <c r="AA335" s="356"/>
    </row>
    <row r="336">
      <c r="A336" s="358"/>
      <c r="B336" s="356"/>
      <c r="C336" s="358"/>
      <c r="D336" s="356"/>
      <c r="E336" s="358"/>
      <c r="F336" s="363"/>
      <c r="G336" s="356"/>
      <c r="H336" s="356"/>
      <c r="I336" s="358"/>
      <c r="J336" s="358"/>
      <c r="L336" s="356"/>
      <c r="M336" s="358"/>
      <c r="N336" s="356"/>
      <c r="O336" s="356"/>
      <c r="P336" s="356"/>
      <c r="Q336" s="356"/>
      <c r="R336" s="356"/>
      <c r="S336" s="356"/>
      <c r="T336" s="356"/>
      <c r="U336" s="356"/>
      <c r="V336" s="356"/>
      <c r="W336" s="356"/>
      <c r="X336" s="356"/>
      <c r="Y336" s="356"/>
      <c r="Z336" s="356"/>
      <c r="AA336" s="356"/>
    </row>
    <row r="337">
      <c r="A337" s="358"/>
      <c r="B337" s="356"/>
      <c r="C337" s="358"/>
      <c r="D337" s="356"/>
      <c r="E337" s="358"/>
      <c r="F337" s="363"/>
      <c r="G337" s="356"/>
      <c r="H337" s="356"/>
      <c r="I337" s="358"/>
      <c r="J337" s="358"/>
      <c r="L337" s="356"/>
      <c r="M337" s="358"/>
      <c r="N337" s="356"/>
      <c r="O337" s="356"/>
      <c r="P337" s="356"/>
      <c r="Q337" s="356"/>
      <c r="R337" s="356"/>
      <c r="S337" s="356"/>
      <c r="T337" s="356"/>
      <c r="U337" s="356"/>
      <c r="V337" s="356"/>
      <c r="W337" s="356"/>
      <c r="X337" s="356"/>
      <c r="Y337" s="356"/>
      <c r="Z337" s="356"/>
      <c r="AA337" s="356"/>
    </row>
    <row r="338">
      <c r="A338" s="358"/>
      <c r="B338" s="356"/>
      <c r="C338" s="358"/>
      <c r="D338" s="356"/>
      <c r="E338" s="358"/>
      <c r="F338" s="363"/>
      <c r="G338" s="356"/>
      <c r="H338" s="356"/>
      <c r="I338" s="358"/>
      <c r="J338" s="358"/>
      <c r="L338" s="356"/>
      <c r="M338" s="358"/>
      <c r="N338" s="356"/>
      <c r="O338" s="356"/>
      <c r="P338" s="356"/>
      <c r="Q338" s="356"/>
      <c r="R338" s="356"/>
      <c r="S338" s="356"/>
      <c r="T338" s="356"/>
      <c r="U338" s="356"/>
      <c r="V338" s="356"/>
      <c r="W338" s="356"/>
      <c r="X338" s="356"/>
      <c r="Y338" s="356"/>
      <c r="Z338" s="356"/>
      <c r="AA338" s="356"/>
    </row>
    <row r="339">
      <c r="A339" s="358"/>
      <c r="B339" s="356"/>
      <c r="C339" s="358"/>
      <c r="D339" s="356"/>
      <c r="E339" s="358"/>
      <c r="F339" s="363"/>
      <c r="G339" s="356"/>
      <c r="H339" s="356"/>
      <c r="I339" s="358"/>
      <c r="J339" s="358"/>
      <c r="L339" s="356"/>
      <c r="M339" s="358"/>
      <c r="N339" s="356"/>
      <c r="O339" s="356"/>
      <c r="P339" s="356"/>
      <c r="Q339" s="356"/>
      <c r="R339" s="356"/>
      <c r="S339" s="356"/>
      <c r="T339" s="356"/>
      <c r="U339" s="356"/>
      <c r="V339" s="356"/>
      <c r="W339" s="356"/>
      <c r="X339" s="356"/>
      <c r="Y339" s="356"/>
      <c r="Z339" s="356"/>
      <c r="AA339" s="356"/>
    </row>
    <row r="340">
      <c r="A340" s="358"/>
      <c r="B340" s="356"/>
      <c r="C340" s="358"/>
      <c r="D340" s="356"/>
      <c r="E340" s="358"/>
      <c r="F340" s="363"/>
      <c r="G340" s="356"/>
      <c r="H340" s="356"/>
      <c r="I340" s="358"/>
      <c r="J340" s="358"/>
      <c r="L340" s="356"/>
      <c r="M340" s="358"/>
      <c r="N340" s="356"/>
      <c r="O340" s="356"/>
      <c r="P340" s="356"/>
      <c r="Q340" s="356"/>
      <c r="R340" s="356"/>
      <c r="S340" s="356"/>
      <c r="T340" s="356"/>
      <c r="U340" s="356"/>
      <c r="V340" s="356"/>
      <c r="W340" s="356"/>
      <c r="X340" s="356"/>
      <c r="Y340" s="356"/>
      <c r="Z340" s="356"/>
      <c r="AA340" s="356"/>
    </row>
    <row r="341">
      <c r="A341" s="358"/>
      <c r="B341" s="356"/>
      <c r="C341" s="358"/>
      <c r="D341" s="356"/>
      <c r="E341" s="358"/>
      <c r="F341" s="363"/>
      <c r="G341" s="356"/>
      <c r="H341" s="356"/>
      <c r="I341" s="358"/>
      <c r="J341" s="358"/>
      <c r="L341" s="356"/>
      <c r="M341" s="358"/>
      <c r="N341" s="356"/>
      <c r="O341" s="356"/>
      <c r="P341" s="356"/>
      <c r="Q341" s="356"/>
      <c r="R341" s="356"/>
      <c r="S341" s="356"/>
      <c r="T341" s="356"/>
      <c r="U341" s="356"/>
      <c r="V341" s="356"/>
      <c r="W341" s="356"/>
      <c r="X341" s="356"/>
      <c r="Y341" s="356"/>
      <c r="Z341" s="356"/>
      <c r="AA341" s="356"/>
    </row>
    <row r="342">
      <c r="A342" s="358"/>
      <c r="B342" s="356"/>
      <c r="C342" s="358"/>
      <c r="D342" s="356"/>
      <c r="E342" s="358"/>
      <c r="F342" s="363"/>
      <c r="G342" s="356"/>
      <c r="H342" s="356"/>
      <c r="I342" s="358"/>
      <c r="J342" s="358"/>
      <c r="L342" s="356"/>
      <c r="M342" s="358"/>
      <c r="N342" s="356"/>
      <c r="O342" s="356"/>
      <c r="P342" s="356"/>
      <c r="Q342" s="356"/>
      <c r="R342" s="356"/>
      <c r="S342" s="356"/>
      <c r="T342" s="356"/>
      <c r="U342" s="356"/>
      <c r="V342" s="356"/>
      <c r="W342" s="356"/>
      <c r="X342" s="356"/>
      <c r="Y342" s="356"/>
      <c r="Z342" s="356"/>
      <c r="AA342" s="356"/>
    </row>
    <row r="343">
      <c r="A343" s="358"/>
      <c r="B343" s="356"/>
      <c r="C343" s="358"/>
      <c r="D343" s="356"/>
      <c r="E343" s="358"/>
      <c r="F343" s="363"/>
      <c r="G343" s="356"/>
      <c r="H343" s="356"/>
      <c r="I343" s="358"/>
      <c r="J343" s="358"/>
      <c r="L343" s="356"/>
      <c r="M343" s="358"/>
      <c r="N343" s="356"/>
      <c r="O343" s="356"/>
      <c r="P343" s="356"/>
      <c r="Q343" s="356"/>
      <c r="R343" s="356"/>
      <c r="S343" s="356"/>
      <c r="T343" s="356"/>
      <c r="U343" s="356"/>
      <c r="V343" s="356"/>
      <c r="W343" s="356"/>
      <c r="X343" s="356"/>
      <c r="Y343" s="356"/>
      <c r="Z343" s="356"/>
      <c r="AA343" s="356"/>
    </row>
    <row r="344">
      <c r="A344" s="358"/>
      <c r="B344" s="356"/>
      <c r="C344" s="358"/>
      <c r="D344" s="356"/>
      <c r="E344" s="358"/>
      <c r="F344" s="363"/>
      <c r="G344" s="356"/>
      <c r="H344" s="356"/>
      <c r="I344" s="358"/>
      <c r="J344" s="358"/>
      <c r="L344" s="356"/>
      <c r="M344" s="358"/>
      <c r="N344" s="356"/>
      <c r="O344" s="356"/>
      <c r="P344" s="356"/>
      <c r="Q344" s="356"/>
      <c r="R344" s="356"/>
      <c r="S344" s="356"/>
      <c r="T344" s="356"/>
      <c r="U344" s="356"/>
      <c r="V344" s="356"/>
      <c r="W344" s="356"/>
      <c r="X344" s="356"/>
      <c r="Y344" s="356"/>
      <c r="Z344" s="356"/>
      <c r="AA344" s="356"/>
    </row>
    <row r="345">
      <c r="A345" s="358"/>
      <c r="B345" s="356"/>
      <c r="C345" s="358"/>
      <c r="D345" s="356"/>
      <c r="E345" s="358"/>
      <c r="F345" s="363"/>
      <c r="G345" s="356"/>
      <c r="H345" s="356"/>
      <c r="I345" s="358"/>
      <c r="J345" s="358"/>
      <c r="L345" s="356"/>
      <c r="M345" s="358"/>
      <c r="N345" s="356"/>
      <c r="O345" s="356"/>
      <c r="P345" s="356"/>
      <c r="Q345" s="356"/>
      <c r="R345" s="356"/>
      <c r="S345" s="356"/>
      <c r="T345" s="356"/>
      <c r="U345" s="356"/>
      <c r="V345" s="356"/>
      <c r="W345" s="356"/>
      <c r="X345" s="356"/>
      <c r="Y345" s="356"/>
      <c r="Z345" s="356"/>
      <c r="AA345" s="356"/>
    </row>
    <row r="346">
      <c r="A346" s="358"/>
      <c r="B346" s="356"/>
      <c r="C346" s="358"/>
      <c r="D346" s="356"/>
      <c r="E346" s="358"/>
      <c r="F346" s="363"/>
      <c r="G346" s="356"/>
      <c r="H346" s="356"/>
      <c r="I346" s="358"/>
      <c r="J346" s="358"/>
      <c r="L346" s="356"/>
      <c r="M346" s="358"/>
      <c r="N346" s="356"/>
      <c r="O346" s="356"/>
      <c r="P346" s="356"/>
      <c r="Q346" s="356"/>
      <c r="R346" s="356"/>
      <c r="S346" s="356"/>
      <c r="T346" s="356"/>
      <c r="U346" s="356"/>
      <c r="V346" s="356"/>
      <c r="W346" s="356"/>
      <c r="X346" s="356"/>
      <c r="Y346" s="356"/>
      <c r="Z346" s="356"/>
      <c r="AA346" s="356"/>
    </row>
    <row r="347">
      <c r="A347" s="358"/>
      <c r="B347" s="356"/>
      <c r="C347" s="358"/>
      <c r="D347" s="356"/>
      <c r="E347" s="358"/>
      <c r="F347" s="363"/>
      <c r="G347" s="356"/>
      <c r="H347" s="356"/>
      <c r="I347" s="358"/>
      <c r="J347" s="358"/>
      <c r="L347" s="356"/>
      <c r="M347" s="358"/>
      <c r="N347" s="356"/>
      <c r="O347" s="356"/>
      <c r="P347" s="356"/>
      <c r="Q347" s="356"/>
      <c r="R347" s="356"/>
      <c r="S347" s="356"/>
      <c r="T347" s="356"/>
      <c r="U347" s="356"/>
      <c r="V347" s="356"/>
      <c r="W347" s="356"/>
      <c r="X347" s="356"/>
      <c r="Y347" s="356"/>
      <c r="Z347" s="356"/>
      <c r="AA347" s="356"/>
    </row>
    <row r="348">
      <c r="A348" s="358"/>
      <c r="B348" s="356"/>
      <c r="C348" s="358"/>
      <c r="D348" s="356"/>
      <c r="E348" s="358"/>
      <c r="F348" s="363"/>
      <c r="G348" s="356"/>
      <c r="H348" s="356"/>
      <c r="I348" s="358"/>
      <c r="J348" s="358"/>
      <c r="L348" s="356"/>
      <c r="M348" s="358"/>
      <c r="N348" s="356"/>
      <c r="O348" s="356"/>
      <c r="P348" s="356"/>
      <c r="Q348" s="356"/>
      <c r="R348" s="356"/>
      <c r="S348" s="356"/>
      <c r="T348" s="356"/>
      <c r="U348" s="356"/>
      <c r="V348" s="356"/>
      <c r="W348" s="356"/>
      <c r="X348" s="356"/>
      <c r="Y348" s="356"/>
      <c r="Z348" s="356"/>
      <c r="AA348" s="356"/>
    </row>
    <row r="349">
      <c r="A349" s="358"/>
      <c r="B349" s="356"/>
      <c r="C349" s="358"/>
      <c r="D349" s="356"/>
      <c r="E349" s="358"/>
      <c r="F349" s="363"/>
      <c r="G349" s="356"/>
      <c r="H349" s="356"/>
      <c r="I349" s="358"/>
      <c r="J349" s="358"/>
      <c r="L349" s="356"/>
      <c r="M349" s="358"/>
      <c r="N349" s="356"/>
      <c r="O349" s="356"/>
      <c r="P349" s="356"/>
      <c r="Q349" s="356"/>
      <c r="R349" s="356"/>
      <c r="S349" s="356"/>
      <c r="T349" s="356"/>
      <c r="U349" s="356"/>
      <c r="V349" s="356"/>
      <c r="W349" s="356"/>
      <c r="X349" s="356"/>
      <c r="Y349" s="356"/>
      <c r="Z349" s="356"/>
      <c r="AA349" s="356"/>
    </row>
    <row r="350">
      <c r="A350" s="358"/>
      <c r="B350" s="356"/>
      <c r="C350" s="358"/>
      <c r="D350" s="356"/>
      <c r="E350" s="358"/>
      <c r="F350" s="363"/>
      <c r="G350" s="356"/>
      <c r="H350" s="356"/>
      <c r="I350" s="358"/>
      <c r="J350" s="358"/>
      <c r="L350" s="356"/>
      <c r="M350" s="358"/>
      <c r="N350" s="356"/>
      <c r="O350" s="356"/>
      <c r="P350" s="356"/>
      <c r="Q350" s="356"/>
      <c r="R350" s="356"/>
      <c r="S350" s="356"/>
      <c r="T350" s="356"/>
      <c r="U350" s="356"/>
      <c r="V350" s="356"/>
      <c r="W350" s="356"/>
      <c r="X350" s="356"/>
      <c r="Y350" s="356"/>
      <c r="Z350" s="356"/>
      <c r="AA350" s="356"/>
    </row>
    <row r="351">
      <c r="A351" s="358"/>
      <c r="B351" s="356"/>
      <c r="C351" s="358"/>
      <c r="D351" s="356"/>
      <c r="E351" s="358"/>
      <c r="F351" s="363"/>
      <c r="G351" s="356"/>
      <c r="H351" s="356"/>
      <c r="I351" s="358"/>
      <c r="J351" s="358"/>
      <c r="L351" s="356"/>
      <c r="M351" s="358"/>
      <c r="N351" s="356"/>
      <c r="O351" s="356"/>
      <c r="P351" s="356"/>
      <c r="Q351" s="356"/>
      <c r="R351" s="356"/>
      <c r="S351" s="356"/>
      <c r="T351" s="356"/>
      <c r="U351" s="356"/>
      <c r="V351" s="356"/>
      <c r="W351" s="356"/>
      <c r="X351" s="356"/>
      <c r="Y351" s="356"/>
      <c r="Z351" s="356"/>
      <c r="AA351" s="356"/>
    </row>
    <row r="352">
      <c r="A352" s="358"/>
      <c r="B352" s="356"/>
      <c r="C352" s="358"/>
      <c r="D352" s="356"/>
      <c r="E352" s="358"/>
      <c r="F352" s="363"/>
      <c r="G352" s="356"/>
      <c r="H352" s="356"/>
      <c r="I352" s="358"/>
      <c r="J352" s="358"/>
      <c r="L352" s="356"/>
      <c r="M352" s="358"/>
      <c r="N352" s="356"/>
      <c r="O352" s="356"/>
      <c r="P352" s="356"/>
      <c r="Q352" s="356"/>
      <c r="R352" s="356"/>
      <c r="S352" s="356"/>
      <c r="T352" s="356"/>
      <c r="U352" s="356"/>
      <c r="V352" s="356"/>
      <c r="W352" s="356"/>
      <c r="X352" s="356"/>
      <c r="Y352" s="356"/>
      <c r="Z352" s="356"/>
      <c r="AA352" s="356"/>
    </row>
    <row r="353">
      <c r="A353" s="358"/>
      <c r="B353" s="356"/>
      <c r="C353" s="358"/>
      <c r="D353" s="356"/>
      <c r="E353" s="358"/>
      <c r="F353" s="363"/>
      <c r="G353" s="356"/>
      <c r="H353" s="356"/>
      <c r="I353" s="358"/>
      <c r="J353" s="358"/>
      <c r="L353" s="356"/>
      <c r="M353" s="358"/>
      <c r="N353" s="356"/>
      <c r="O353" s="356"/>
      <c r="P353" s="356"/>
      <c r="Q353" s="356"/>
      <c r="R353" s="356"/>
      <c r="S353" s="356"/>
      <c r="T353" s="356"/>
      <c r="U353" s="356"/>
      <c r="V353" s="356"/>
      <c r="W353" s="356"/>
      <c r="X353" s="356"/>
      <c r="Y353" s="356"/>
      <c r="Z353" s="356"/>
      <c r="AA353" s="356"/>
    </row>
    <row r="354">
      <c r="A354" s="358"/>
      <c r="B354" s="356"/>
      <c r="C354" s="358"/>
      <c r="D354" s="356"/>
      <c r="E354" s="358"/>
      <c r="F354" s="363"/>
      <c r="G354" s="356"/>
      <c r="H354" s="356"/>
      <c r="I354" s="358"/>
      <c r="J354" s="358"/>
      <c r="L354" s="356"/>
      <c r="M354" s="358"/>
      <c r="N354" s="356"/>
      <c r="O354" s="356"/>
      <c r="P354" s="356"/>
      <c r="Q354" s="356"/>
      <c r="R354" s="356"/>
      <c r="S354" s="356"/>
      <c r="T354" s="356"/>
      <c r="U354" s="356"/>
      <c r="V354" s="356"/>
      <c r="W354" s="356"/>
      <c r="X354" s="356"/>
      <c r="Y354" s="356"/>
      <c r="Z354" s="356"/>
      <c r="AA354" s="356"/>
    </row>
    <row r="355">
      <c r="A355" s="358"/>
      <c r="B355" s="356"/>
      <c r="C355" s="358"/>
      <c r="D355" s="356"/>
      <c r="E355" s="358"/>
      <c r="F355" s="363"/>
      <c r="G355" s="356"/>
      <c r="H355" s="356"/>
      <c r="I355" s="358"/>
      <c r="J355" s="358"/>
      <c r="L355" s="356"/>
      <c r="M355" s="358"/>
      <c r="N355" s="356"/>
      <c r="O355" s="356"/>
      <c r="P355" s="356"/>
      <c r="Q355" s="356"/>
      <c r="R355" s="356"/>
      <c r="S355" s="356"/>
      <c r="T355" s="356"/>
      <c r="U355" s="356"/>
      <c r="V355" s="356"/>
      <c r="W355" s="356"/>
      <c r="X355" s="356"/>
      <c r="Y355" s="356"/>
      <c r="Z355" s="356"/>
      <c r="AA355" s="356"/>
    </row>
    <row r="356">
      <c r="A356" s="358"/>
      <c r="B356" s="356"/>
      <c r="C356" s="358"/>
      <c r="D356" s="356"/>
      <c r="E356" s="358"/>
      <c r="F356" s="363"/>
      <c r="G356" s="356"/>
      <c r="H356" s="356"/>
      <c r="I356" s="358"/>
      <c r="J356" s="358"/>
      <c r="L356" s="356"/>
      <c r="M356" s="358"/>
      <c r="N356" s="356"/>
      <c r="O356" s="356"/>
      <c r="P356" s="356"/>
      <c r="Q356" s="356"/>
      <c r="R356" s="356"/>
      <c r="S356" s="356"/>
      <c r="T356" s="356"/>
      <c r="U356" s="356"/>
      <c r="V356" s="356"/>
      <c r="W356" s="356"/>
      <c r="X356" s="356"/>
      <c r="Y356" s="356"/>
      <c r="Z356" s="356"/>
      <c r="AA356" s="356"/>
    </row>
    <row r="357">
      <c r="A357" s="358"/>
      <c r="B357" s="356"/>
      <c r="C357" s="358"/>
      <c r="D357" s="356"/>
      <c r="E357" s="358"/>
      <c r="F357" s="363"/>
      <c r="G357" s="356"/>
      <c r="H357" s="356"/>
      <c r="I357" s="358"/>
      <c r="J357" s="358"/>
      <c r="L357" s="356"/>
      <c r="M357" s="358"/>
      <c r="N357" s="356"/>
      <c r="O357" s="356"/>
      <c r="P357" s="356"/>
      <c r="Q357" s="356"/>
      <c r="R357" s="356"/>
      <c r="S357" s="356"/>
      <c r="T357" s="356"/>
      <c r="U357" s="356"/>
      <c r="V357" s="356"/>
      <c r="W357" s="356"/>
      <c r="X357" s="356"/>
      <c r="Y357" s="356"/>
      <c r="Z357" s="356"/>
      <c r="AA357" s="356"/>
    </row>
    <row r="358">
      <c r="A358" s="358"/>
      <c r="B358" s="356"/>
      <c r="C358" s="358"/>
      <c r="D358" s="356"/>
      <c r="E358" s="358"/>
      <c r="F358" s="363"/>
      <c r="G358" s="356"/>
      <c r="H358" s="356"/>
      <c r="I358" s="358"/>
      <c r="J358" s="358"/>
      <c r="L358" s="356"/>
      <c r="M358" s="358"/>
      <c r="N358" s="356"/>
      <c r="O358" s="356"/>
      <c r="P358" s="356"/>
      <c r="Q358" s="356"/>
      <c r="R358" s="356"/>
      <c r="S358" s="356"/>
      <c r="T358" s="356"/>
      <c r="U358" s="356"/>
      <c r="V358" s="356"/>
      <c r="W358" s="356"/>
      <c r="X358" s="356"/>
      <c r="Y358" s="356"/>
      <c r="Z358" s="356"/>
      <c r="AA358" s="356"/>
    </row>
    <row r="359">
      <c r="A359" s="358"/>
      <c r="B359" s="356"/>
      <c r="C359" s="358"/>
      <c r="D359" s="356"/>
      <c r="E359" s="358"/>
      <c r="F359" s="363"/>
      <c r="G359" s="356"/>
      <c r="H359" s="356"/>
      <c r="I359" s="358"/>
      <c r="J359" s="358"/>
      <c r="L359" s="356"/>
      <c r="M359" s="358"/>
      <c r="N359" s="356"/>
      <c r="O359" s="356"/>
      <c r="P359" s="356"/>
      <c r="Q359" s="356"/>
      <c r="R359" s="356"/>
      <c r="S359" s="356"/>
      <c r="T359" s="356"/>
      <c r="U359" s="356"/>
      <c r="V359" s="356"/>
      <c r="W359" s="356"/>
      <c r="X359" s="356"/>
      <c r="Y359" s="356"/>
      <c r="Z359" s="356"/>
      <c r="AA359" s="356"/>
    </row>
    <row r="360">
      <c r="A360" s="358"/>
      <c r="B360" s="356"/>
      <c r="C360" s="358"/>
      <c r="D360" s="356"/>
      <c r="E360" s="358"/>
      <c r="F360" s="363"/>
      <c r="G360" s="356"/>
      <c r="H360" s="356"/>
      <c r="I360" s="358"/>
      <c r="J360" s="358"/>
      <c r="L360" s="356"/>
      <c r="M360" s="358"/>
      <c r="N360" s="356"/>
      <c r="O360" s="356"/>
      <c r="P360" s="356"/>
      <c r="Q360" s="356"/>
      <c r="R360" s="356"/>
      <c r="S360" s="356"/>
      <c r="T360" s="356"/>
      <c r="U360" s="356"/>
      <c r="V360" s="356"/>
      <c r="W360" s="356"/>
      <c r="X360" s="356"/>
      <c r="Y360" s="356"/>
      <c r="Z360" s="356"/>
      <c r="AA360" s="356"/>
    </row>
    <row r="361">
      <c r="A361" s="358"/>
      <c r="B361" s="356"/>
      <c r="C361" s="358"/>
      <c r="D361" s="356"/>
      <c r="E361" s="358"/>
      <c r="F361" s="363"/>
      <c r="G361" s="356"/>
      <c r="H361" s="356"/>
      <c r="I361" s="358"/>
      <c r="J361" s="358"/>
      <c r="L361" s="356"/>
      <c r="M361" s="358"/>
      <c r="N361" s="356"/>
      <c r="O361" s="356"/>
      <c r="P361" s="356"/>
      <c r="Q361" s="356"/>
      <c r="R361" s="356"/>
      <c r="S361" s="356"/>
      <c r="T361" s="356"/>
      <c r="U361" s="356"/>
      <c r="V361" s="356"/>
      <c r="W361" s="356"/>
      <c r="X361" s="356"/>
      <c r="Y361" s="356"/>
      <c r="Z361" s="356"/>
      <c r="AA361" s="356"/>
    </row>
    <row r="362">
      <c r="A362" s="358"/>
      <c r="B362" s="356"/>
      <c r="C362" s="358"/>
      <c r="D362" s="356"/>
      <c r="E362" s="358"/>
      <c r="F362" s="363"/>
      <c r="G362" s="356"/>
      <c r="H362" s="356"/>
      <c r="I362" s="358"/>
      <c r="J362" s="358"/>
      <c r="L362" s="356"/>
      <c r="M362" s="358"/>
      <c r="N362" s="356"/>
      <c r="O362" s="356"/>
      <c r="P362" s="356"/>
      <c r="Q362" s="356"/>
      <c r="R362" s="356"/>
      <c r="S362" s="356"/>
      <c r="T362" s="356"/>
      <c r="U362" s="356"/>
      <c r="V362" s="356"/>
      <c r="W362" s="356"/>
      <c r="X362" s="356"/>
      <c r="Y362" s="356"/>
      <c r="Z362" s="356"/>
      <c r="AA362" s="356"/>
    </row>
    <row r="363">
      <c r="A363" s="358"/>
      <c r="B363" s="356"/>
      <c r="C363" s="358"/>
      <c r="D363" s="356"/>
      <c r="E363" s="358"/>
      <c r="F363" s="363"/>
      <c r="G363" s="356"/>
      <c r="H363" s="356"/>
      <c r="I363" s="358"/>
      <c r="J363" s="358"/>
      <c r="L363" s="356"/>
      <c r="M363" s="358"/>
      <c r="N363" s="356"/>
      <c r="O363" s="356"/>
      <c r="P363" s="356"/>
      <c r="Q363" s="356"/>
      <c r="R363" s="356"/>
      <c r="S363" s="356"/>
      <c r="T363" s="356"/>
      <c r="U363" s="356"/>
      <c r="V363" s="356"/>
      <c r="W363" s="356"/>
      <c r="X363" s="356"/>
      <c r="Y363" s="356"/>
      <c r="Z363" s="356"/>
      <c r="AA363" s="356"/>
    </row>
    <row r="364">
      <c r="A364" s="358"/>
      <c r="B364" s="356"/>
      <c r="C364" s="358"/>
      <c r="D364" s="356"/>
      <c r="E364" s="358"/>
      <c r="F364" s="363"/>
      <c r="G364" s="356"/>
      <c r="H364" s="356"/>
      <c r="I364" s="358"/>
      <c r="J364" s="358"/>
      <c r="L364" s="356"/>
      <c r="M364" s="358"/>
      <c r="N364" s="356"/>
      <c r="O364" s="356"/>
      <c r="P364" s="356"/>
      <c r="Q364" s="356"/>
      <c r="R364" s="356"/>
      <c r="S364" s="356"/>
      <c r="T364" s="356"/>
      <c r="U364" s="356"/>
      <c r="V364" s="356"/>
      <c r="W364" s="356"/>
      <c r="X364" s="356"/>
      <c r="Y364" s="356"/>
      <c r="Z364" s="356"/>
      <c r="AA364" s="356"/>
    </row>
    <row r="365">
      <c r="A365" s="358"/>
      <c r="B365" s="356"/>
      <c r="C365" s="358"/>
      <c r="D365" s="356"/>
      <c r="E365" s="358"/>
      <c r="F365" s="363"/>
      <c r="G365" s="356"/>
      <c r="H365" s="356"/>
      <c r="I365" s="358"/>
      <c r="J365" s="358"/>
      <c r="L365" s="356"/>
      <c r="M365" s="358"/>
      <c r="N365" s="356"/>
      <c r="O365" s="356"/>
      <c r="P365" s="356"/>
      <c r="Q365" s="356"/>
      <c r="R365" s="356"/>
      <c r="S365" s="356"/>
      <c r="T365" s="356"/>
      <c r="U365" s="356"/>
      <c r="V365" s="356"/>
      <c r="W365" s="356"/>
      <c r="X365" s="356"/>
      <c r="Y365" s="356"/>
      <c r="Z365" s="356"/>
      <c r="AA365" s="356"/>
    </row>
    <row r="366">
      <c r="A366" s="358"/>
      <c r="B366" s="356"/>
      <c r="C366" s="358"/>
      <c r="D366" s="356"/>
      <c r="E366" s="358"/>
      <c r="F366" s="363"/>
      <c r="G366" s="356"/>
      <c r="H366" s="356"/>
      <c r="I366" s="358"/>
      <c r="J366" s="358"/>
      <c r="L366" s="356"/>
      <c r="M366" s="358"/>
      <c r="N366" s="356"/>
      <c r="O366" s="356"/>
      <c r="P366" s="356"/>
      <c r="Q366" s="356"/>
      <c r="R366" s="356"/>
      <c r="S366" s="356"/>
      <c r="T366" s="356"/>
      <c r="U366" s="356"/>
      <c r="V366" s="356"/>
      <c r="W366" s="356"/>
      <c r="X366" s="356"/>
      <c r="Y366" s="356"/>
      <c r="Z366" s="356"/>
      <c r="AA366" s="356"/>
    </row>
    <row r="367">
      <c r="A367" s="358"/>
      <c r="B367" s="356"/>
      <c r="C367" s="358"/>
      <c r="D367" s="356"/>
      <c r="E367" s="358"/>
      <c r="F367" s="363"/>
      <c r="G367" s="356"/>
      <c r="H367" s="356"/>
      <c r="I367" s="358"/>
      <c r="J367" s="358"/>
      <c r="L367" s="356"/>
      <c r="M367" s="358"/>
      <c r="N367" s="356"/>
      <c r="O367" s="356"/>
      <c r="P367" s="356"/>
      <c r="Q367" s="356"/>
      <c r="R367" s="356"/>
      <c r="S367" s="356"/>
      <c r="T367" s="356"/>
      <c r="U367" s="356"/>
      <c r="V367" s="356"/>
      <c r="W367" s="356"/>
      <c r="X367" s="356"/>
      <c r="Y367" s="356"/>
      <c r="Z367" s="356"/>
      <c r="AA367" s="356"/>
    </row>
    <row r="368">
      <c r="A368" s="358"/>
      <c r="B368" s="356"/>
      <c r="C368" s="358"/>
      <c r="D368" s="356"/>
      <c r="E368" s="358"/>
      <c r="F368" s="363"/>
      <c r="G368" s="356"/>
      <c r="H368" s="356"/>
      <c r="I368" s="358"/>
      <c r="J368" s="358"/>
      <c r="L368" s="356"/>
      <c r="M368" s="358"/>
      <c r="N368" s="356"/>
      <c r="O368" s="356"/>
      <c r="P368" s="356"/>
      <c r="Q368" s="356"/>
      <c r="R368" s="356"/>
      <c r="S368" s="356"/>
      <c r="T368" s="356"/>
      <c r="U368" s="356"/>
      <c r="V368" s="356"/>
      <c r="W368" s="356"/>
      <c r="X368" s="356"/>
      <c r="Y368" s="356"/>
      <c r="Z368" s="356"/>
      <c r="AA368" s="356"/>
    </row>
    <row r="369">
      <c r="A369" s="358"/>
      <c r="B369" s="356"/>
      <c r="C369" s="358"/>
      <c r="D369" s="356"/>
      <c r="E369" s="358"/>
      <c r="F369" s="363"/>
      <c r="G369" s="356"/>
      <c r="H369" s="356"/>
      <c r="I369" s="358"/>
      <c r="J369" s="358"/>
      <c r="L369" s="356"/>
      <c r="M369" s="358"/>
      <c r="N369" s="356"/>
      <c r="O369" s="356"/>
      <c r="P369" s="356"/>
      <c r="Q369" s="356"/>
      <c r="R369" s="356"/>
      <c r="S369" s="356"/>
      <c r="T369" s="356"/>
      <c r="U369" s="356"/>
      <c r="V369" s="356"/>
      <c r="W369" s="356"/>
      <c r="X369" s="356"/>
      <c r="Y369" s="356"/>
      <c r="Z369" s="356"/>
      <c r="AA369" s="356"/>
    </row>
    <row r="370">
      <c r="A370" s="358"/>
      <c r="B370" s="356"/>
      <c r="C370" s="358"/>
      <c r="D370" s="356"/>
      <c r="E370" s="358"/>
      <c r="F370" s="363"/>
      <c r="G370" s="356"/>
      <c r="H370" s="356"/>
      <c r="I370" s="358"/>
      <c r="J370" s="358"/>
      <c r="L370" s="356"/>
      <c r="M370" s="358"/>
      <c r="N370" s="356"/>
      <c r="O370" s="356"/>
      <c r="P370" s="356"/>
      <c r="Q370" s="356"/>
      <c r="R370" s="356"/>
      <c r="S370" s="356"/>
      <c r="T370" s="356"/>
      <c r="U370" s="356"/>
      <c r="V370" s="356"/>
      <c r="W370" s="356"/>
      <c r="X370" s="356"/>
      <c r="Y370" s="356"/>
      <c r="Z370" s="356"/>
      <c r="AA370" s="356"/>
    </row>
    <row r="371">
      <c r="A371" s="358"/>
      <c r="B371" s="356"/>
      <c r="C371" s="358"/>
      <c r="D371" s="356"/>
      <c r="E371" s="358"/>
      <c r="F371" s="363"/>
      <c r="G371" s="356"/>
      <c r="H371" s="356"/>
      <c r="I371" s="358"/>
      <c r="J371" s="358"/>
      <c r="L371" s="356"/>
      <c r="M371" s="358"/>
      <c r="N371" s="356"/>
      <c r="O371" s="356"/>
      <c r="P371" s="356"/>
      <c r="Q371" s="356"/>
      <c r="R371" s="356"/>
      <c r="S371" s="356"/>
      <c r="T371" s="356"/>
      <c r="U371" s="356"/>
      <c r="V371" s="356"/>
      <c r="W371" s="356"/>
      <c r="X371" s="356"/>
      <c r="Y371" s="356"/>
      <c r="Z371" s="356"/>
      <c r="AA371" s="356"/>
    </row>
    <row r="372">
      <c r="A372" s="358"/>
      <c r="B372" s="356"/>
      <c r="C372" s="358"/>
      <c r="D372" s="356"/>
      <c r="E372" s="358"/>
      <c r="F372" s="363"/>
      <c r="G372" s="356"/>
      <c r="H372" s="356"/>
      <c r="I372" s="358"/>
      <c r="J372" s="358"/>
      <c r="L372" s="356"/>
      <c r="M372" s="358"/>
      <c r="N372" s="356"/>
      <c r="O372" s="356"/>
      <c r="P372" s="356"/>
      <c r="Q372" s="356"/>
      <c r="R372" s="356"/>
      <c r="S372" s="356"/>
      <c r="T372" s="356"/>
      <c r="U372" s="356"/>
      <c r="V372" s="356"/>
      <c r="W372" s="356"/>
      <c r="X372" s="356"/>
      <c r="Y372" s="356"/>
      <c r="Z372" s="356"/>
      <c r="AA372" s="356"/>
    </row>
    <row r="373">
      <c r="A373" s="358"/>
      <c r="B373" s="356"/>
      <c r="C373" s="358"/>
      <c r="D373" s="356"/>
      <c r="E373" s="358"/>
      <c r="F373" s="363"/>
      <c r="G373" s="356"/>
      <c r="H373" s="356"/>
      <c r="I373" s="358"/>
      <c r="J373" s="358"/>
      <c r="L373" s="356"/>
      <c r="M373" s="358"/>
      <c r="N373" s="356"/>
      <c r="O373" s="356"/>
      <c r="P373" s="356"/>
      <c r="Q373" s="356"/>
      <c r="R373" s="356"/>
      <c r="S373" s="356"/>
      <c r="T373" s="356"/>
      <c r="U373" s="356"/>
      <c r="V373" s="356"/>
      <c r="W373" s="356"/>
      <c r="X373" s="356"/>
      <c r="Y373" s="356"/>
      <c r="Z373" s="356"/>
      <c r="AA373" s="356"/>
    </row>
    <row r="374">
      <c r="A374" s="358"/>
      <c r="B374" s="356"/>
      <c r="C374" s="358"/>
      <c r="D374" s="356"/>
      <c r="E374" s="358"/>
      <c r="F374" s="363"/>
      <c r="G374" s="356"/>
      <c r="H374" s="356"/>
      <c r="I374" s="358"/>
      <c r="J374" s="358"/>
      <c r="L374" s="356"/>
      <c r="M374" s="358"/>
      <c r="N374" s="356"/>
      <c r="O374" s="356"/>
      <c r="P374" s="356"/>
      <c r="Q374" s="356"/>
      <c r="R374" s="356"/>
      <c r="S374" s="356"/>
      <c r="T374" s="356"/>
      <c r="U374" s="356"/>
      <c r="V374" s="356"/>
      <c r="W374" s="356"/>
      <c r="X374" s="356"/>
      <c r="Y374" s="356"/>
      <c r="Z374" s="356"/>
      <c r="AA374" s="356"/>
    </row>
    <row r="375">
      <c r="A375" s="358"/>
      <c r="B375" s="356"/>
      <c r="C375" s="358"/>
      <c r="D375" s="356"/>
      <c r="E375" s="358"/>
      <c r="F375" s="363"/>
      <c r="G375" s="356"/>
      <c r="H375" s="356"/>
      <c r="I375" s="358"/>
      <c r="J375" s="358"/>
      <c r="L375" s="356"/>
      <c r="M375" s="358"/>
      <c r="N375" s="356"/>
      <c r="O375" s="356"/>
      <c r="P375" s="356"/>
      <c r="Q375" s="356"/>
      <c r="R375" s="356"/>
      <c r="S375" s="356"/>
      <c r="T375" s="356"/>
      <c r="U375" s="356"/>
      <c r="V375" s="356"/>
      <c r="W375" s="356"/>
      <c r="X375" s="356"/>
      <c r="Y375" s="356"/>
      <c r="Z375" s="356"/>
      <c r="AA375" s="356"/>
    </row>
    <row r="376">
      <c r="A376" s="358"/>
      <c r="B376" s="356"/>
      <c r="C376" s="358"/>
      <c r="D376" s="356"/>
      <c r="E376" s="358"/>
      <c r="F376" s="363"/>
      <c r="G376" s="356"/>
      <c r="H376" s="356"/>
      <c r="I376" s="358"/>
      <c r="J376" s="358"/>
      <c r="L376" s="356"/>
      <c r="M376" s="358"/>
      <c r="N376" s="356"/>
      <c r="O376" s="356"/>
      <c r="P376" s="356"/>
      <c r="Q376" s="356"/>
      <c r="R376" s="356"/>
      <c r="S376" s="356"/>
      <c r="T376" s="356"/>
      <c r="U376" s="356"/>
      <c r="V376" s="356"/>
      <c r="W376" s="356"/>
      <c r="X376" s="356"/>
      <c r="Y376" s="356"/>
      <c r="Z376" s="356"/>
      <c r="AA376" s="356"/>
    </row>
    <row r="377">
      <c r="A377" s="358"/>
      <c r="B377" s="356"/>
      <c r="C377" s="358"/>
      <c r="D377" s="356"/>
      <c r="E377" s="358"/>
      <c r="F377" s="363"/>
      <c r="G377" s="356"/>
      <c r="H377" s="356"/>
      <c r="I377" s="358"/>
      <c r="J377" s="358"/>
      <c r="L377" s="356"/>
      <c r="M377" s="358"/>
      <c r="N377" s="356"/>
      <c r="O377" s="356"/>
      <c r="P377" s="356"/>
      <c r="Q377" s="356"/>
      <c r="R377" s="356"/>
      <c r="S377" s="356"/>
      <c r="T377" s="356"/>
      <c r="U377" s="356"/>
      <c r="V377" s="356"/>
      <c r="W377" s="356"/>
      <c r="X377" s="356"/>
      <c r="Y377" s="356"/>
      <c r="Z377" s="356"/>
      <c r="AA377" s="356"/>
    </row>
    <row r="378">
      <c r="A378" s="358"/>
      <c r="B378" s="356"/>
      <c r="C378" s="358"/>
      <c r="D378" s="356"/>
      <c r="E378" s="358"/>
      <c r="F378" s="363"/>
      <c r="G378" s="356"/>
      <c r="H378" s="356"/>
      <c r="I378" s="358"/>
      <c r="J378" s="358"/>
      <c r="L378" s="356"/>
      <c r="M378" s="358"/>
      <c r="N378" s="356"/>
      <c r="O378" s="356"/>
      <c r="P378" s="356"/>
      <c r="Q378" s="356"/>
      <c r="R378" s="356"/>
      <c r="S378" s="356"/>
      <c r="T378" s="356"/>
      <c r="U378" s="356"/>
      <c r="V378" s="356"/>
      <c r="W378" s="356"/>
      <c r="X378" s="356"/>
      <c r="Y378" s="356"/>
      <c r="Z378" s="356"/>
      <c r="AA378" s="356"/>
    </row>
    <row r="379">
      <c r="A379" s="358"/>
      <c r="B379" s="356"/>
      <c r="C379" s="358"/>
      <c r="D379" s="356"/>
      <c r="E379" s="358"/>
      <c r="F379" s="363"/>
      <c r="G379" s="356"/>
      <c r="H379" s="356"/>
      <c r="I379" s="358"/>
      <c r="J379" s="358"/>
      <c r="L379" s="356"/>
      <c r="M379" s="358"/>
      <c r="N379" s="356"/>
      <c r="O379" s="356"/>
      <c r="P379" s="356"/>
      <c r="Q379" s="356"/>
      <c r="R379" s="356"/>
      <c r="S379" s="356"/>
      <c r="T379" s="356"/>
      <c r="U379" s="356"/>
      <c r="V379" s="356"/>
      <c r="W379" s="356"/>
      <c r="X379" s="356"/>
      <c r="Y379" s="356"/>
      <c r="Z379" s="356"/>
      <c r="AA379" s="356"/>
    </row>
    <row r="380">
      <c r="A380" s="358"/>
      <c r="B380" s="356"/>
      <c r="C380" s="358"/>
      <c r="D380" s="356"/>
      <c r="E380" s="358"/>
      <c r="F380" s="363"/>
      <c r="G380" s="356"/>
      <c r="H380" s="356"/>
      <c r="I380" s="358"/>
      <c r="J380" s="358"/>
      <c r="L380" s="356"/>
      <c r="M380" s="358"/>
      <c r="N380" s="356"/>
      <c r="O380" s="356"/>
      <c r="P380" s="356"/>
      <c r="Q380" s="356"/>
      <c r="R380" s="356"/>
      <c r="S380" s="356"/>
      <c r="T380" s="356"/>
      <c r="U380" s="356"/>
      <c r="V380" s="356"/>
      <c r="W380" s="356"/>
      <c r="X380" s="356"/>
      <c r="Y380" s="356"/>
      <c r="Z380" s="356"/>
      <c r="AA380" s="356"/>
    </row>
    <row r="381">
      <c r="A381" s="358"/>
      <c r="B381" s="356"/>
      <c r="C381" s="358"/>
      <c r="D381" s="356"/>
      <c r="E381" s="358"/>
      <c r="F381" s="363"/>
      <c r="G381" s="356"/>
      <c r="H381" s="356"/>
      <c r="I381" s="358"/>
      <c r="J381" s="358"/>
      <c r="L381" s="356"/>
      <c r="M381" s="358"/>
      <c r="N381" s="356"/>
      <c r="O381" s="356"/>
      <c r="P381" s="356"/>
      <c r="Q381" s="356"/>
      <c r="R381" s="356"/>
      <c r="S381" s="356"/>
      <c r="T381" s="356"/>
      <c r="U381" s="356"/>
      <c r="V381" s="356"/>
      <c r="W381" s="356"/>
      <c r="X381" s="356"/>
      <c r="Y381" s="356"/>
      <c r="Z381" s="356"/>
      <c r="AA381" s="356"/>
    </row>
    <row r="382">
      <c r="A382" s="358"/>
      <c r="B382" s="356"/>
      <c r="C382" s="358"/>
      <c r="D382" s="356"/>
      <c r="E382" s="358"/>
      <c r="F382" s="363"/>
      <c r="G382" s="356"/>
      <c r="H382" s="356"/>
      <c r="I382" s="358"/>
      <c r="J382" s="358"/>
      <c r="L382" s="356"/>
      <c r="M382" s="358"/>
      <c r="N382" s="356"/>
      <c r="O382" s="356"/>
      <c r="P382" s="356"/>
      <c r="Q382" s="356"/>
      <c r="R382" s="356"/>
      <c r="S382" s="356"/>
      <c r="T382" s="356"/>
      <c r="U382" s="356"/>
      <c r="V382" s="356"/>
      <c r="W382" s="356"/>
      <c r="X382" s="356"/>
      <c r="Y382" s="356"/>
      <c r="Z382" s="356"/>
      <c r="AA382" s="356"/>
    </row>
    <row r="383">
      <c r="A383" s="358"/>
      <c r="B383" s="356"/>
      <c r="C383" s="358"/>
      <c r="D383" s="356"/>
      <c r="E383" s="358"/>
      <c r="F383" s="363"/>
      <c r="G383" s="356"/>
      <c r="H383" s="356"/>
      <c r="I383" s="358"/>
      <c r="J383" s="358"/>
      <c r="L383" s="356"/>
      <c r="M383" s="358"/>
      <c r="N383" s="356"/>
      <c r="O383" s="356"/>
      <c r="P383" s="356"/>
      <c r="Q383" s="356"/>
      <c r="R383" s="356"/>
      <c r="S383" s="356"/>
      <c r="T383" s="356"/>
      <c r="U383" s="356"/>
      <c r="V383" s="356"/>
      <c r="W383" s="356"/>
      <c r="X383" s="356"/>
      <c r="Y383" s="356"/>
      <c r="Z383" s="356"/>
      <c r="AA383" s="356"/>
    </row>
    <row r="384">
      <c r="A384" s="358"/>
      <c r="B384" s="356"/>
      <c r="C384" s="358"/>
      <c r="D384" s="356"/>
      <c r="E384" s="358"/>
      <c r="F384" s="363"/>
      <c r="G384" s="356"/>
      <c r="H384" s="356"/>
      <c r="I384" s="358"/>
      <c r="J384" s="358"/>
      <c r="L384" s="356"/>
      <c r="M384" s="358"/>
      <c r="N384" s="356"/>
      <c r="O384" s="356"/>
      <c r="P384" s="356"/>
      <c r="Q384" s="356"/>
      <c r="R384" s="356"/>
      <c r="S384" s="356"/>
      <c r="T384" s="356"/>
      <c r="U384" s="356"/>
      <c r="V384" s="356"/>
      <c r="W384" s="356"/>
      <c r="X384" s="356"/>
      <c r="Y384" s="356"/>
      <c r="Z384" s="356"/>
      <c r="AA384" s="356"/>
    </row>
    <row r="385">
      <c r="A385" s="358"/>
      <c r="B385" s="356"/>
      <c r="C385" s="358"/>
      <c r="D385" s="356"/>
      <c r="E385" s="358"/>
      <c r="F385" s="363"/>
      <c r="G385" s="356"/>
      <c r="H385" s="356"/>
      <c r="I385" s="358"/>
      <c r="J385" s="358"/>
      <c r="L385" s="356"/>
      <c r="M385" s="358"/>
      <c r="N385" s="356"/>
      <c r="O385" s="356"/>
      <c r="P385" s="356"/>
      <c r="Q385" s="356"/>
      <c r="R385" s="356"/>
      <c r="S385" s="356"/>
      <c r="T385" s="356"/>
      <c r="U385" s="356"/>
      <c r="V385" s="356"/>
      <c r="W385" s="356"/>
      <c r="X385" s="356"/>
      <c r="Y385" s="356"/>
      <c r="Z385" s="356"/>
      <c r="AA385" s="356"/>
    </row>
    <row r="386">
      <c r="A386" s="358"/>
      <c r="B386" s="356"/>
      <c r="C386" s="358"/>
      <c r="D386" s="356"/>
      <c r="E386" s="358"/>
      <c r="F386" s="363"/>
      <c r="G386" s="356"/>
      <c r="H386" s="356"/>
      <c r="I386" s="358"/>
      <c r="J386" s="358"/>
      <c r="L386" s="356"/>
      <c r="M386" s="358"/>
      <c r="N386" s="356"/>
      <c r="O386" s="356"/>
      <c r="P386" s="356"/>
      <c r="Q386" s="356"/>
      <c r="R386" s="356"/>
      <c r="S386" s="356"/>
      <c r="T386" s="356"/>
      <c r="U386" s="356"/>
      <c r="V386" s="356"/>
      <c r="W386" s="356"/>
      <c r="X386" s="356"/>
      <c r="Y386" s="356"/>
      <c r="Z386" s="356"/>
      <c r="AA386" s="356"/>
    </row>
    <row r="387">
      <c r="A387" s="358"/>
      <c r="B387" s="356"/>
      <c r="C387" s="358"/>
      <c r="D387" s="356"/>
      <c r="E387" s="358"/>
      <c r="F387" s="363"/>
      <c r="G387" s="356"/>
      <c r="H387" s="356"/>
      <c r="I387" s="358"/>
      <c r="J387" s="358"/>
      <c r="L387" s="356"/>
      <c r="M387" s="358"/>
      <c r="N387" s="356"/>
      <c r="O387" s="356"/>
      <c r="P387" s="356"/>
      <c r="Q387" s="356"/>
      <c r="R387" s="356"/>
      <c r="S387" s="356"/>
      <c r="T387" s="356"/>
      <c r="U387" s="356"/>
      <c r="V387" s="356"/>
      <c r="W387" s="356"/>
      <c r="X387" s="356"/>
      <c r="Y387" s="356"/>
      <c r="Z387" s="356"/>
      <c r="AA387" s="356"/>
    </row>
    <row r="388">
      <c r="A388" s="358"/>
      <c r="B388" s="356"/>
      <c r="C388" s="358"/>
      <c r="D388" s="356"/>
      <c r="E388" s="358"/>
      <c r="F388" s="363"/>
      <c r="G388" s="356"/>
      <c r="H388" s="356"/>
      <c r="I388" s="358"/>
      <c r="J388" s="358"/>
      <c r="L388" s="356"/>
      <c r="M388" s="358"/>
      <c r="N388" s="356"/>
      <c r="O388" s="356"/>
      <c r="P388" s="356"/>
      <c r="Q388" s="356"/>
      <c r="R388" s="356"/>
      <c r="S388" s="356"/>
      <c r="T388" s="356"/>
      <c r="U388" s="356"/>
      <c r="V388" s="356"/>
      <c r="W388" s="356"/>
      <c r="X388" s="356"/>
      <c r="Y388" s="356"/>
      <c r="Z388" s="356"/>
      <c r="AA388" s="356"/>
    </row>
    <row r="389">
      <c r="A389" s="358"/>
      <c r="B389" s="356"/>
      <c r="C389" s="358"/>
      <c r="D389" s="356"/>
      <c r="E389" s="358"/>
      <c r="F389" s="363"/>
      <c r="G389" s="356"/>
      <c r="H389" s="356"/>
      <c r="I389" s="358"/>
      <c r="J389" s="358"/>
      <c r="L389" s="356"/>
      <c r="M389" s="358"/>
      <c r="N389" s="356"/>
      <c r="O389" s="356"/>
      <c r="P389" s="356"/>
      <c r="Q389" s="356"/>
      <c r="R389" s="356"/>
      <c r="S389" s="356"/>
      <c r="T389" s="356"/>
      <c r="U389" s="356"/>
      <c r="V389" s="356"/>
      <c r="W389" s="356"/>
      <c r="X389" s="356"/>
      <c r="Y389" s="356"/>
      <c r="Z389" s="356"/>
      <c r="AA389" s="356"/>
    </row>
    <row r="390">
      <c r="A390" s="358"/>
      <c r="B390" s="356"/>
      <c r="C390" s="358"/>
      <c r="D390" s="356"/>
      <c r="E390" s="358"/>
      <c r="F390" s="363"/>
      <c r="G390" s="356"/>
      <c r="H390" s="356"/>
      <c r="I390" s="358"/>
      <c r="J390" s="358"/>
      <c r="L390" s="356"/>
      <c r="M390" s="358"/>
      <c r="N390" s="356"/>
      <c r="O390" s="356"/>
      <c r="P390" s="356"/>
      <c r="Q390" s="356"/>
      <c r="R390" s="356"/>
      <c r="S390" s="356"/>
      <c r="T390" s="356"/>
      <c r="U390" s="356"/>
      <c r="V390" s="356"/>
      <c r="W390" s="356"/>
      <c r="X390" s="356"/>
      <c r="Y390" s="356"/>
      <c r="Z390" s="356"/>
      <c r="AA390" s="356"/>
    </row>
    <row r="391">
      <c r="A391" s="358"/>
      <c r="B391" s="356"/>
      <c r="C391" s="358"/>
      <c r="D391" s="356"/>
      <c r="E391" s="358"/>
      <c r="F391" s="363"/>
      <c r="G391" s="356"/>
      <c r="H391" s="356"/>
      <c r="I391" s="358"/>
      <c r="J391" s="358"/>
      <c r="L391" s="356"/>
      <c r="M391" s="358"/>
      <c r="N391" s="356"/>
      <c r="O391" s="356"/>
      <c r="P391" s="356"/>
      <c r="Q391" s="356"/>
      <c r="R391" s="356"/>
      <c r="S391" s="356"/>
      <c r="T391" s="356"/>
      <c r="U391" s="356"/>
      <c r="V391" s="356"/>
      <c r="W391" s="356"/>
      <c r="X391" s="356"/>
      <c r="Y391" s="356"/>
      <c r="Z391" s="356"/>
      <c r="AA391" s="356"/>
    </row>
    <row r="392">
      <c r="A392" s="358"/>
      <c r="B392" s="356"/>
      <c r="C392" s="358"/>
      <c r="D392" s="356"/>
      <c r="E392" s="358"/>
      <c r="F392" s="363"/>
      <c r="G392" s="356"/>
      <c r="H392" s="356"/>
      <c r="I392" s="358"/>
      <c r="J392" s="358"/>
      <c r="L392" s="356"/>
      <c r="M392" s="358"/>
      <c r="N392" s="356"/>
      <c r="O392" s="356"/>
      <c r="P392" s="356"/>
      <c r="Q392" s="356"/>
      <c r="R392" s="356"/>
      <c r="S392" s="356"/>
      <c r="T392" s="356"/>
      <c r="U392" s="356"/>
      <c r="V392" s="356"/>
      <c r="W392" s="356"/>
      <c r="X392" s="356"/>
      <c r="Y392" s="356"/>
      <c r="Z392" s="356"/>
      <c r="AA392" s="356"/>
    </row>
    <row r="393">
      <c r="A393" s="358"/>
      <c r="B393" s="356"/>
      <c r="C393" s="358"/>
      <c r="D393" s="356"/>
      <c r="E393" s="358"/>
      <c r="F393" s="363"/>
      <c r="G393" s="356"/>
      <c r="H393" s="356"/>
      <c r="I393" s="358"/>
      <c r="J393" s="358"/>
      <c r="L393" s="356"/>
      <c r="M393" s="358"/>
      <c r="N393" s="356"/>
      <c r="O393" s="356"/>
      <c r="P393" s="356"/>
      <c r="Q393" s="356"/>
      <c r="R393" s="356"/>
      <c r="S393" s="356"/>
      <c r="T393" s="356"/>
      <c r="U393" s="356"/>
      <c r="V393" s="356"/>
      <c r="W393" s="356"/>
      <c r="X393" s="356"/>
      <c r="Y393" s="356"/>
      <c r="Z393" s="356"/>
      <c r="AA393" s="356"/>
    </row>
    <row r="394">
      <c r="A394" s="358"/>
      <c r="B394" s="356"/>
      <c r="C394" s="358"/>
      <c r="D394" s="356"/>
      <c r="E394" s="358"/>
      <c r="F394" s="363"/>
      <c r="G394" s="356"/>
      <c r="H394" s="356"/>
      <c r="I394" s="358"/>
      <c r="J394" s="358"/>
      <c r="L394" s="356"/>
      <c r="M394" s="358"/>
      <c r="N394" s="356"/>
      <c r="O394" s="356"/>
      <c r="P394" s="356"/>
      <c r="Q394" s="356"/>
      <c r="R394" s="356"/>
      <c r="S394" s="356"/>
      <c r="T394" s="356"/>
      <c r="U394" s="356"/>
      <c r="V394" s="356"/>
      <c r="W394" s="356"/>
      <c r="X394" s="356"/>
      <c r="Y394" s="356"/>
      <c r="Z394" s="356"/>
      <c r="AA394" s="356"/>
    </row>
    <row r="395">
      <c r="A395" s="358"/>
      <c r="B395" s="356"/>
      <c r="C395" s="358"/>
      <c r="D395" s="356"/>
      <c r="E395" s="358"/>
      <c r="F395" s="363"/>
      <c r="G395" s="356"/>
      <c r="H395" s="356"/>
      <c r="I395" s="358"/>
      <c r="J395" s="358"/>
      <c r="L395" s="356"/>
      <c r="M395" s="358"/>
      <c r="N395" s="356"/>
      <c r="O395" s="356"/>
      <c r="P395" s="356"/>
      <c r="Q395" s="356"/>
      <c r="R395" s="356"/>
      <c r="S395" s="356"/>
      <c r="T395" s="356"/>
      <c r="U395" s="356"/>
      <c r="V395" s="356"/>
      <c r="W395" s="356"/>
      <c r="X395" s="356"/>
      <c r="Y395" s="356"/>
      <c r="Z395" s="356"/>
      <c r="AA395" s="356"/>
    </row>
    <row r="396">
      <c r="A396" s="358"/>
      <c r="B396" s="356"/>
      <c r="C396" s="358"/>
      <c r="D396" s="356"/>
      <c r="E396" s="358"/>
      <c r="F396" s="363"/>
      <c r="G396" s="356"/>
      <c r="H396" s="356"/>
      <c r="I396" s="358"/>
      <c r="J396" s="358"/>
      <c r="L396" s="356"/>
      <c r="M396" s="358"/>
      <c r="N396" s="356"/>
      <c r="O396" s="356"/>
      <c r="P396" s="356"/>
      <c r="Q396" s="356"/>
      <c r="R396" s="356"/>
      <c r="S396" s="356"/>
      <c r="T396" s="356"/>
      <c r="U396" s="356"/>
      <c r="V396" s="356"/>
      <c r="W396" s="356"/>
      <c r="X396" s="356"/>
      <c r="Y396" s="356"/>
      <c r="Z396" s="356"/>
      <c r="AA396" s="356"/>
    </row>
    <row r="397">
      <c r="A397" s="358"/>
      <c r="B397" s="356"/>
      <c r="C397" s="358"/>
      <c r="D397" s="356"/>
      <c r="E397" s="358"/>
      <c r="F397" s="363"/>
      <c r="G397" s="356"/>
      <c r="H397" s="356"/>
      <c r="I397" s="358"/>
      <c r="J397" s="358"/>
      <c r="L397" s="356"/>
      <c r="M397" s="358"/>
      <c r="N397" s="356"/>
      <c r="O397" s="356"/>
      <c r="P397" s="356"/>
      <c r="Q397" s="356"/>
      <c r="R397" s="356"/>
      <c r="S397" s="356"/>
      <c r="T397" s="356"/>
      <c r="U397" s="356"/>
      <c r="V397" s="356"/>
      <c r="W397" s="356"/>
      <c r="X397" s="356"/>
      <c r="Y397" s="356"/>
      <c r="Z397" s="356"/>
      <c r="AA397" s="356"/>
    </row>
    <row r="398">
      <c r="A398" s="358"/>
      <c r="B398" s="356"/>
      <c r="C398" s="358"/>
      <c r="D398" s="356"/>
      <c r="E398" s="358"/>
      <c r="F398" s="363"/>
      <c r="G398" s="356"/>
      <c r="H398" s="356"/>
      <c r="I398" s="358"/>
      <c r="J398" s="358"/>
      <c r="L398" s="356"/>
      <c r="M398" s="358"/>
      <c r="N398" s="356"/>
      <c r="O398" s="356"/>
      <c r="P398" s="356"/>
      <c r="Q398" s="356"/>
      <c r="R398" s="356"/>
      <c r="S398" s="356"/>
      <c r="T398" s="356"/>
      <c r="U398" s="356"/>
      <c r="V398" s="356"/>
      <c r="W398" s="356"/>
      <c r="X398" s="356"/>
      <c r="Y398" s="356"/>
      <c r="Z398" s="356"/>
      <c r="AA398" s="356"/>
    </row>
    <row r="399">
      <c r="A399" s="358"/>
      <c r="B399" s="356"/>
      <c r="C399" s="358"/>
      <c r="D399" s="356"/>
      <c r="E399" s="358"/>
      <c r="F399" s="363"/>
      <c r="G399" s="356"/>
      <c r="H399" s="356"/>
      <c r="I399" s="358"/>
      <c r="J399" s="358"/>
      <c r="L399" s="356"/>
      <c r="M399" s="358"/>
      <c r="N399" s="356"/>
      <c r="O399" s="356"/>
      <c r="P399" s="356"/>
      <c r="Q399" s="356"/>
      <c r="R399" s="356"/>
      <c r="S399" s="356"/>
      <c r="T399" s="356"/>
      <c r="U399" s="356"/>
      <c r="V399" s="356"/>
      <c r="W399" s="356"/>
      <c r="X399" s="356"/>
      <c r="Y399" s="356"/>
      <c r="Z399" s="356"/>
      <c r="AA399" s="356"/>
    </row>
    <row r="400">
      <c r="A400" s="358"/>
      <c r="B400" s="356"/>
      <c r="C400" s="358"/>
      <c r="D400" s="356"/>
      <c r="E400" s="358"/>
      <c r="F400" s="363"/>
      <c r="G400" s="356"/>
      <c r="H400" s="356"/>
      <c r="I400" s="358"/>
      <c r="J400" s="358"/>
      <c r="L400" s="356"/>
      <c r="M400" s="358"/>
      <c r="N400" s="356"/>
      <c r="O400" s="356"/>
      <c r="P400" s="356"/>
      <c r="Q400" s="356"/>
      <c r="R400" s="356"/>
      <c r="S400" s="356"/>
      <c r="T400" s="356"/>
      <c r="U400" s="356"/>
      <c r="V400" s="356"/>
      <c r="W400" s="356"/>
      <c r="X400" s="356"/>
      <c r="Y400" s="356"/>
      <c r="Z400" s="356"/>
      <c r="AA400" s="356"/>
    </row>
    <row r="401">
      <c r="A401" s="358"/>
      <c r="B401" s="356"/>
      <c r="C401" s="358"/>
      <c r="D401" s="356"/>
      <c r="E401" s="358"/>
      <c r="F401" s="363"/>
      <c r="G401" s="356"/>
      <c r="H401" s="356"/>
      <c r="I401" s="358"/>
      <c r="J401" s="358"/>
      <c r="L401" s="356"/>
      <c r="M401" s="358"/>
      <c r="N401" s="356"/>
      <c r="O401" s="356"/>
      <c r="P401" s="356"/>
      <c r="Q401" s="356"/>
      <c r="R401" s="356"/>
      <c r="S401" s="356"/>
      <c r="T401" s="356"/>
      <c r="U401" s="356"/>
      <c r="V401" s="356"/>
      <c r="W401" s="356"/>
      <c r="X401" s="356"/>
      <c r="Y401" s="356"/>
      <c r="Z401" s="356"/>
      <c r="AA401" s="356"/>
    </row>
    <row r="402">
      <c r="A402" s="358"/>
      <c r="B402" s="356"/>
      <c r="C402" s="358"/>
      <c r="D402" s="356"/>
      <c r="E402" s="358"/>
      <c r="F402" s="363"/>
      <c r="G402" s="356"/>
      <c r="H402" s="356"/>
      <c r="I402" s="358"/>
      <c r="J402" s="358"/>
      <c r="L402" s="356"/>
      <c r="M402" s="358"/>
      <c r="N402" s="356"/>
      <c r="O402" s="356"/>
      <c r="P402" s="356"/>
      <c r="Q402" s="356"/>
      <c r="R402" s="356"/>
      <c r="S402" s="356"/>
      <c r="T402" s="356"/>
      <c r="U402" s="356"/>
      <c r="V402" s="356"/>
      <c r="W402" s="356"/>
      <c r="X402" s="356"/>
      <c r="Y402" s="356"/>
      <c r="Z402" s="356"/>
      <c r="AA402" s="356"/>
    </row>
    <row r="403">
      <c r="A403" s="358"/>
      <c r="B403" s="356"/>
      <c r="C403" s="358"/>
      <c r="D403" s="356"/>
      <c r="E403" s="358"/>
      <c r="F403" s="363"/>
      <c r="G403" s="356"/>
      <c r="H403" s="356"/>
      <c r="I403" s="358"/>
      <c r="J403" s="358"/>
      <c r="L403" s="356"/>
      <c r="M403" s="358"/>
      <c r="N403" s="356"/>
      <c r="O403" s="356"/>
      <c r="P403" s="356"/>
      <c r="Q403" s="356"/>
      <c r="R403" s="356"/>
      <c r="S403" s="356"/>
      <c r="T403" s="356"/>
      <c r="U403" s="356"/>
      <c r="V403" s="356"/>
      <c r="W403" s="356"/>
      <c r="X403" s="356"/>
      <c r="Y403" s="356"/>
      <c r="Z403" s="356"/>
      <c r="AA403" s="356"/>
    </row>
    <row r="404">
      <c r="A404" s="358"/>
      <c r="B404" s="356"/>
      <c r="C404" s="358"/>
      <c r="D404" s="356"/>
      <c r="E404" s="358"/>
      <c r="F404" s="363"/>
      <c r="G404" s="356"/>
      <c r="H404" s="356"/>
      <c r="I404" s="358"/>
      <c r="J404" s="358"/>
      <c r="L404" s="356"/>
      <c r="M404" s="358"/>
      <c r="N404" s="356"/>
      <c r="O404" s="356"/>
      <c r="P404" s="356"/>
      <c r="Q404" s="356"/>
      <c r="R404" s="356"/>
      <c r="S404" s="356"/>
      <c r="T404" s="356"/>
      <c r="U404" s="356"/>
      <c r="V404" s="356"/>
      <c r="W404" s="356"/>
      <c r="X404" s="356"/>
      <c r="Y404" s="356"/>
      <c r="Z404" s="356"/>
      <c r="AA404" s="356"/>
    </row>
    <row r="405">
      <c r="A405" s="358"/>
      <c r="B405" s="356"/>
      <c r="C405" s="358"/>
      <c r="D405" s="356"/>
      <c r="E405" s="358"/>
      <c r="F405" s="363"/>
      <c r="G405" s="356"/>
      <c r="H405" s="356"/>
      <c r="I405" s="358"/>
      <c r="J405" s="358"/>
      <c r="L405" s="356"/>
      <c r="M405" s="358"/>
      <c r="N405" s="356"/>
      <c r="O405" s="356"/>
      <c r="P405" s="356"/>
      <c r="Q405" s="356"/>
      <c r="R405" s="356"/>
      <c r="S405" s="356"/>
      <c r="T405" s="356"/>
      <c r="U405" s="356"/>
      <c r="V405" s="356"/>
      <c r="W405" s="356"/>
      <c r="X405" s="356"/>
      <c r="Y405" s="356"/>
      <c r="Z405" s="356"/>
      <c r="AA405" s="356"/>
    </row>
    <row r="406">
      <c r="A406" s="358"/>
      <c r="B406" s="356"/>
      <c r="C406" s="358"/>
      <c r="D406" s="356"/>
      <c r="E406" s="358"/>
      <c r="F406" s="363"/>
      <c r="G406" s="356"/>
      <c r="H406" s="356"/>
      <c r="I406" s="358"/>
      <c r="J406" s="358"/>
      <c r="L406" s="356"/>
      <c r="M406" s="358"/>
      <c r="N406" s="356"/>
      <c r="O406" s="356"/>
      <c r="P406" s="356"/>
      <c r="Q406" s="356"/>
      <c r="R406" s="356"/>
      <c r="S406" s="356"/>
      <c r="T406" s="356"/>
      <c r="U406" s="356"/>
      <c r="V406" s="356"/>
      <c r="W406" s="356"/>
      <c r="X406" s="356"/>
      <c r="Y406" s="356"/>
      <c r="Z406" s="356"/>
      <c r="AA406" s="356"/>
    </row>
    <row r="407">
      <c r="A407" s="358"/>
      <c r="B407" s="356"/>
      <c r="C407" s="358"/>
      <c r="D407" s="356"/>
      <c r="E407" s="358"/>
      <c r="F407" s="363"/>
      <c r="G407" s="356"/>
      <c r="H407" s="356"/>
      <c r="I407" s="358"/>
      <c r="J407" s="358"/>
      <c r="L407" s="356"/>
      <c r="M407" s="358"/>
      <c r="N407" s="356"/>
      <c r="O407" s="356"/>
      <c r="P407" s="356"/>
      <c r="Q407" s="356"/>
      <c r="R407" s="356"/>
      <c r="S407" s="356"/>
      <c r="T407" s="356"/>
      <c r="U407" s="356"/>
      <c r="V407" s="356"/>
      <c r="W407" s="356"/>
      <c r="X407" s="356"/>
      <c r="Y407" s="356"/>
      <c r="Z407" s="356"/>
      <c r="AA407" s="356"/>
    </row>
    <row r="408">
      <c r="A408" s="358"/>
      <c r="B408" s="356"/>
      <c r="C408" s="358"/>
      <c r="D408" s="356"/>
      <c r="E408" s="358"/>
      <c r="F408" s="363"/>
      <c r="G408" s="356"/>
      <c r="H408" s="356"/>
      <c r="I408" s="358"/>
      <c r="J408" s="358"/>
      <c r="L408" s="356"/>
      <c r="M408" s="358"/>
      <c r="N408" s="356"/>
      <c r="O408" s="356"/>
      <c r="P408" s="356"/>
      <c r="Q408" s="356"/>
      <c r="R408" s="356"/>
      <c r="S408" s="356"/>
      <c r="T408" s="356"/>
      <c r="U408" s="356"/>
      <c r="V408" s="356"/>
      <c r="W408" s="356"/>
      <c r="X408" s="356"/>
      <c r="Y408" s="356"/>
      <c r="Z408" s="356"/>
      <c r="AA408" s="356"/>
    </row>
    <row r="409">
      <c r="A409" s="358"/>
      <c r="B409" s="356"/>
      <c r="C409" s="358"/>
      <c r="D409" s="356"/>
      <c r="E409" s="358"/>
      <c r="F409" s="363"/>
      <c r="G409" s="356"/>
      <c r="H409" s="356"/>
      <c r="I409" s="358"/>
      <c r="J409" s="358"/>
      <c r="L409" s="356"/>
      <c r="M409" s="358"/>
      <c r="N409" s="356"/>
      <c r="O409" s="356"/>
      <c r="P409" s="356"/>
      <c r="Q409" s="356"/>
      <c r="R409" s="356"/>
      <c r="S409" s="356"/>
      <c r="T409" s="356"/>
      <c r="U409" s="356"/>
      <c r="V409" s="356"/>
      <c r="W409" s="356"/>
      <c r="X409" s="356"/>
      <c r="Y409" s="356"/>
      <c r="Z409" s="356"/>
      <c r="AA409" s="356"/>
    </row>
    <row r="410">
      <c r="A410" s="358"/>
      <c r="B410" s="356"/>
      <c r="C410" s="358"/>
      <c r="D410" s="356"/>
      <c r="E410" s="358"/>
      <c r="F410" s="363"/>
      <c r="G410" s="356"/>
      <c r="H410" s="356"/>
      <c r="I410" s="358"/>
      <c r="J410" s="358"/>
      <c r="L410" s="356"/>
      <c r="M410" s="358"/>
      <c r="N410" s="356"/>
      <c r="O410" s="356"/>
      <c r="P410" s="356"/>
      <c r="Q410" s="356"/>
      <c r="R410" s="356"/>
      <c r="S410" s="356"/>
      <c r="T410" s="356"/>
      <c r="U410" s="356"/>
      <c r="V410" s="356"/>
      <c r="W410" s="356"/>
      <c r="X410" s="356"/>
      <c r="Y410" s="356"/>
      <c r="Z410" s="356"/>
      <c r="AA410" s="356"/>
    </row>
    <row r="411">
      <c r="A411" s="358"/>
      <c r="B411" s="356"/>
      <c r="C411" s="358"/>
      <c r="D411" s="356"/>
      <c r="E411" s="358"/>
      <c r="F411" s="363"/>
      <c r="G411" s="356"/>
      <c r="H411" s="356"/>
      <c r="I411" s="358"/>
      <c r="J411" s="358"/>
      <c r="L411" s="356"/>
      <c r="M411" s="358"/>
      <c r="N411" s="356"/>
      <c r="O411" s="356"/>
      <c r="P411" s="356"/>
      <c r="Q411" s="356"/>
      <c r="R411" s="356"/>
      <c r="S411" s="356"/>
      <c r="T411" s="356"/>
      <c r="U411" s="356"/>
      <c r="V411" s="356"/>
      <c r="W411" s="356"/>
      <c r="X411" s="356"/>
      <c r="Y411" s="356"/>
      <c r="Z411" s="356"/>
      <c r="AA411" s="356"/>
    </row>
    <row r="412">
      <c r="A412" s="358"/>
      <c r="B412" s="356"/>
      <c r="C412" s="358"/>
      <c r="D412" s="356"/>
      <c r="E412" s="358"/>
      <c r="F412" s="363"/>
      <c r="G412" s="356"/>
      <c r="H412" s="356"/>
      <c r="I412" s="358"/>
      <c r="J412" s="358"/>
      <c r="L412" s="356"/>
      <c r="M412" s="358"/>
      <c r="N412" s="356"/>
      <c r="O412" s="356"/>
      <c r="P412" s="356"/>
      <c r="Q412" s="356"/>
      <c r="R412" s="356"/>
      <c r="S412" s="356"/>
      <c r="T412" s="356"/>
      <c r="U412" s="356"/>
      <c r="V412" s="356"/>
      <c r="W412" s="356"/>
      <c r="X412" s="356"/>
      <c r="Y412" s="356"/>
      <c r="Z412" s="356"/>
      <c r="AA412" s="356"/>
    </row>
    <row r="413">
      <c r="A413" s="358"/>
      <c r="B413" s="356"/>
      <c r="C413" s="358"/>
      <c r="D413" s="356"/>
      <c r="E413" s="358"/>
      <c r="F413" s="363"/>
      <c r="G413" s="356"/>
      <c r="H413" s="356"/>
      <c r="I413" s="358"/>
      <c r="J413" s="358"/>
      <c r="L413" s="356"/>
      <c r="M413" s="358"/>
      <c r="N413" s="356"/>
      <c r="O413" s="356"/>
      <c r="P413" s="356"/>
      <c r="Q413" s="356"/>
      <c r="R413" s="356"/>
      <c r="S413" s="356"/>
      <c r="T413" s="356"/>
      <c r="U413" s="356"/>
      <c r="V413" s="356"/>
      <c r="W413" s="356"/>
      <c r="X413" s="356"/>
      <c r="Y413" s="356"/>
      <c r="Z413" s="356"/>
      <c r="AA413" s="356"/>
    </row>
    <row r="414">
      <c r="A414" s="358"/>
      <c r="B414" s="356"/>
      <c r="C414" s="358"/>
      <c r="D414" s="356"/>
      <c r="E414" s="358"/>
      <c r="F414" s="363"/>
      <c r="G414" s="356"/>
      <c r="H414" s="356"/>
      <c r="I414" s="358"/>
      <c r="J414" s="358"/>
      <c r="L414" s="356"/>
      <c r="M414" s="358"/>
      <c r="N414" s="356"/>
      <c r="O414" s="356"/>
      <c r="P414" s="356"/>
      <c r="Q414" s="356"/>
      <c r="R414" s="356"/>
      <c r="S414" s="356"/>
      <c r="T414" s="356"/>
      <c r="U414" s="356"/>
      <c r="V414" s="356"/>
      <c r="W414" s="356"/>
      <c r="X414" s="356"/>
      <c r="Y414" s="356"/>
      <c r="Z414" s="356"/>
      <c r="AA414" s="356"/>
    </row>
    <row r="415">
      <c r="A415" s="358"/>
      <c r="B415" s="356"/>
      <c r="C415" s="358"/>
      <c r="D415" s="356"/>
      <c r="E415" s="358"/>
      <c r="F415" s="363"/>
      <c r="G415" s="356"/>
      <c r="H415" s="356"/>
      <c r="I415" s="358"/>
      <c r="J415" s="358"/>
      <c r="L415" s="356"/>
      <c r="M415" s="358"/>
      <c r="N415" s="356"/>
      <c r="O415" s="356"/>
      <c r="P415" s="356"/>
      <c r="Q415" s="356"/>
      <c r="R415" s="356"/>
      <c r="S415" s="356"/>
      <c r="T415" s="356"/>
      <c r="U415" s="356"/>
      <c r="V415" s="356"/>
      <c r="W415" s="356"/>
      <c r="X415" s="356"/>
      <c r="Y415" s="356"/>
      <c r="Z415" s="356"/>
      <c r="AA415" s="356"/>
    </row>
    <row r="416">
      <c r="A416" s="358"/>
      <c r="B416" s="356"/>
      <c r="C416" s="358"/>
      <c r="D416" s="356"/>
      <c r="E416" s="358"/>
      <c r="F416" s="363"/>
      <c r="G416" s="356"/>
      <c r="H416" s="356"/>
      <c r="I416" s="358"/>
      <c r="J416" s="358"/>
      <c r="L416" s="356"/>
      <c r="M416" s="358"/>
      <c r="N416" s="356"/>
      <c r="O416" s="356"/>
      <c r="P416" s="356"/>
      <c r="Q416" s="356"/>
      <c r="R416" s="356"/>
      <c r="S416" s="356"/>
      <c r="T416" s="356"/>
      <c r="U416" s="356"/>
      <c r="V416" s="356"/>
      <c r="W416" s="356"/>
      <c r="X416" s="356"/>
      <c r="Y416" s="356"/>
      <c r="Z416" s="356"/>
      <c r="AA416" s="356"/>
    </row>
    <row r="417">
      <c r="A417" s="358"/>
      <c r="B417" s="356"/>
      <c r="C417" s="358"/>
      <c r="D417" s="356"/>
      <c r="E417" s="358"/>
      <c r="F417" s="363"/>
      <c r="G417" s="356"/>
      <c r="H417" s="356"/>
      <c r="I417" s="358"/>
      <c r="J417" s="358"/>
      <c r="L417" s="356"/>
      <c r="M417" s="358"/>
      <c r="N417" s="356"/>
      <c r="O417" s="356"/>
      <c r="P417" s="356"/>
      <c r="Q417" s="356"/>
      <c r="R417" s="356"/>
      <c r="S417" s="356"/>
      <c r="T417" s="356"/>
      <c r="U417" s="356"/>
      <c r="V417" s="356"/>
      <c r="W417" s="356"/>
      <c r="X417" s="356"/>
      <c r="Y417" s="356"/>
      <c r="Z417" s="356"/>
      <c r="AA417" s="356"/>
    </row>
    <row r="418">
      <c r="A418" s="358"/>
      <c r="B418" s="356"/>
      <c r="C418" s="358"/>
      <c r="D418" s="356"/>
      <c r="E418" s="358"/>
      <c r="F418" s="363"/>
      <c r="G418" s="356"/>
      <c r="H418" s="356"/>
      <c r="I418" s="358"/>
      <c r="J418" s="358"/>
      <c r="L418" s="356"/>
      <c r="M418" s="358"/>
      <c r="N418" s="356"/>
      <c r="O418" s="356"/>
      <c r="P418" s="356"/>
      <c r="Q418" s="356"/>
      <c r="R418" s="356"/>
      <c r="S418" s="356"/>
      <c r="T418" s="356"/>
      <c r="U418" s="356"/>
      <c r="V418" s="356"/>
      <c r="W418" s="356"/>
      <c r="X418" s="356"/>
      <c r="Y418" s="356"/>
      <c r="Z418" s="356"/>
      <c r="AA418" s="356"/>
    </row>
    <row r="419">
      <c r="A419" s="358"/>
      <c r="B419" s="356"/>
      <c r="C419" s="358"/>
      <c r="D419" s="356"/>
      <c r="E419" s="358"/>
      <c r="F419" s="363"/>
      <c r="G419" s="356"/>
      <c r="H419" s="356"/>
      <c r="I419" s="358"/>
      <c r="J419" s="358"/>
      <c r="L419" s="356"/>
      <c r="M419" s="358"/>
      <c r="N419" s="356"/>
      <c r="O419" s="356"/>
      <c r="P419" s="356"/>
      <c r="Q419" s="356"/>
      <c r="R419" s="356"/>
      <c r="S419" s="356"/>
      <c r="T419" s="356"/>
      <c r="U419" s="356"/>
      <c r="V419" s="356"/>
      <c r="W419" s="356"/>
      <c r="X419" s="356"/>
      <c r="Y419" s="356"/>
      <c r="Z419" s="356"/>
      <c r="AA419" s="356"/>
    </row>
    <row r="420">
      <c r="A420" s="358"/>
      <c r="B420" s="356"/>
      <c r="C420" s="358"/>
      <c r="D420" s="356"/>
      <c r="E420" s="358"/>
      <c r="F420" s="363"/>
      <c r="G420" s="356"/>
      <c r="H420" s="356"/>
      <c r="I420" s="358"/>
      <c r="J420" s="358"/>
      <c r="L420" s="356"/>
      <c r="M420" s="358"/>
      <c r="N420" s="356"/>
      <c r="O420" s="356"/>
      <c r="P420" s="356"/>
      <c r="Q420" s="356"/>
      <c r="R420" s="356"/>
      <c r="S420" s="356"/>
      <c r="T420" s="356"/>
      <c r="U420" s="356"/>
      <c r="V420" s="356"/>
      <c r="W420" s="356"/>
      <c r="X420" s="356"/>
      <c r="Y420" s="356"/>
      <c r="Z420" s="356"/>
      <c r="AA420" s="356"/>
    </row>
    <row r="421">
      <c r="A421" s="358"/>
      <c r="B421" s="356"/>
      <c r="C421" s="358"/>
      <c r="D421" s="356"/>
      <c r="E421" s="358"/>
      <c r="F421" s="363"/>
      <c r="G421" s="356"/>
      <c r="H421" s="356"/>
      <c r="I421" s="358"/>
      <c r="J421" s="358"/>
      <c r="L421" s="356"/>
      <c r="M421" s="358"/>
      <c r="N421" s="356"/>
      <c r="O421" s="356"/>
      <c r="P421" s="356"/>
      <c r="Q421" s="356"/>
      <c r="R421" s="356"/>
      <c r="S421" s="356"/>
      <c r="T421" s="356"/>
      <c r="U421" s="356"/>
      <c r="V421" s="356"/>
      <c r="W421" s="356"/>
      <c r="X421" s="356"/>
      <c r="Y421" s="356"/>
      <c r="Z421" s="356"/>
      <c r="AA421" s="356"/>
    </row>
    <row r="422">
      <c r="A422" s="358"/>
      <c r="B422" s="356"/>
      <c r="C422" s="358"/>
      <c r="D422" s="356"/>
      <c r="E422" s="358"/>
      <c r="F422" s="363"/>
      <c r="G422" s="356"/>
      <c r="H422" s="356"/>
      <c r="I422" s="358"/>
      <c r="J422" s="358"/>
      <c r="L422" s="356"/>
      <c r="M422" s="358"/>
      <c r="N422" s="356"/>
      <c r="O422" s="356"/>
      <c r="P422" s="356"/>
      <c r="Q422" s="356"/>
      <c r="R422" s="356"/>
      <c r="S422" s="356"/>
      <c r="T422" s="356"/>
      <c r="U422" s="356"/>
      <c r="V422" s="356"/>
      <c r="W422" s="356"/>
      <c r="X422" s="356"/>
      <c r="Y422" s="356"/>
      <c r="Z422" s="356"/>
      <c r="AA422" s="356"/>
    </row>
    <row r="423">
      <c r="A423" s="358"/>
      <c r="B423" s="356"/>
      <c r="C423" s="358"/>
      <c r="D423" s="356"/>
      <c r="E423" s="358"/>
      <c r="F423" s="363"/>
      <c r="G423" s="356"/>
      <c r="H423" s="356"/>
      <c r="I423" s="358"/>
      <c r="J423" s="358"/>
      <c r="L423" s="356"/>
      <c r="M423" s="358"/>
      <c r="N423" s="356"/>
      <c r="O423" s="356"/>
      <c r="P423" s="356"/>
      <c r="Q423" s="356"/>
      <c r="R423" s="356"/>
      <c r="S423" s="356"/>
      <c r="T423" s="356"/>
      <c r="U423" s="356"/>
      <c r="V423" s="356"/>
      <c r="W423" s="356"/>
      <c r="X423" s="356"/>
      <c r="Y423" s="356"/>
      <c r="Z423" s="356"/>
      <c r="AA423" s="356"/>
    </row>
    <row r="424">
      <c r="A424" s="358"/>
      <c r="B424" s="356"/>
      <c r="C424" s="358"/>
      <c r="D424" s="356"/>
      <c r="E424" s="358"/>
      <c r="F424" s="363"/>
      <c r="G424" s="356"/>
      <c r="H424" s="356"/>
      <c r="I424" s="358"/>
      <c r="J424" s="358"/>
      <c r="L424" s="356"/>
      <c r="M424" s="358"/>
      <c r="N424" s="356"/>
      <c r="O424" s="356"/>
      <c r="P424" s="356"/>
      <c r="Q424" s="356"/>
      <c r="R424" s="356"/>
      <c r="S424" s="356"/>
      <c r="T424" s="356"/>
      <c r="U424" s="356"/>
      <c r="V424" s="356"/>
      <c r="W424" s="356"/>
      <c r="X424" s="356"/>
      <c r="Y424" s="356"/>
      <c r="Z424" s="356"/>
      <c r="AA424" s="356"/>
    </row>
    <row r="425">
      <c r="A425" s="358"/>
      <c r="B425" s="356"/>
      <c r="C425" s="358"/>
      <c r="D425" s="356"/>
      <c r="E425" s="358"/>
      <c r="F425" s="363"/>
      <c r="G425" s="356"/>
      <c r="H425" s="356"/>
      <c r="I425" s="358"/>
      <c r="J425" s="358"/>
      <c r="L425" s="356"/>
      <c r="M425" s="358"/>
      <c r="N425" s="356"/>
      <c r="O425" s="356"/>
      <c r="P425" s="356"/>
      <c r="Q425" s="356"/>
      <c r="R425" s="356"/>
      <c r="S425" s="356"/>
      <c r="T425" s="356"/>
      <c r="U425" s="356"/>
      <c r="V425" s="356"/>
      <c r="W425" s="356"/>
      <c r="X425" s="356"/>
      <c r="Y425" s="356"/>
      <c r="Z425" s="356"/>
      <c r="AA425" s="356"/>
    </row>
    <row r="426">
      <c r="A426" s="358"/>
      <c r="B426" s="356"/>
      <c r="C426" s="358"/>
      <c r="D426" s="356"/>
      <c r="E426" s="358"/>
      <c r="F426" s="363"/>
      <c r="G426" s="356"/>
      <c r="H426" s="356"/>
      <c r="I426" s="358"/>
      <c r="J426" s="358"/>
      <c r="L426" s="356"/>
      <c r="M426" s="358"/>
      <c r="N426" s="356"/>
      <c r="O426" s="356"/>
      <c r="P426" s="356"/>
      <c r="Q426" s="356"/>
      <c r="R426" s="356"/>
      <c r="S426" s="356"/>
      <c r="T426" s="356"/>
      <c r="U426" s="356"/>
      <c r="V426" s="356"/>
      <c r="W426" s="356"/>
      <c r="X426" s="356"/>
      <c r="Y426" s="356"/>
      <c r="Z426" s="356"/>
      <c r="AA426" s="356"/>
    </row>
    <row r="427">
      <c r="A427" s="358"/>
      <c r="B427" s="356"/>
      <c r="C427" s="358"/>
      <c r="D427" s="356"/>
      <c r="E427" s="358"/>
      <c r="F427" s="363"/>
      <c r="G427" s="356"/>
      <c r="H427" s="356"/>
      <c r="I427" s="358"/>
      <c r="J427" s="358"/>
      <c r="L427" s="356"/>
      <c r="M427" s="358"/>
      <c r="N427" s="356"/>
      <c r="O427" s="356"/>
      <c r="P427" s="356"/>
      <c r="Q427" s="356"/>
      <c r="R427" s="356"/>
      <c r="S427" s="356"/>
      <c r="T427" s="356"/>
      <c r="U427" s="356"/>
      <c r="V427" s="356"/>
      <c r="W427" s="356"/>
      <c r="X427" s="356"/>
      <c r="Y427" s="356"/>
      <c r="Z427" s="356"/>
      <c r="AA427" s="356"/>
    </row>
    <row r="428">
      <c r="A428" s="358"/>
      <c r="B428" s="356"/>
      <c r="C428" s="358"/>
      <c r="D428" s="356"/>
      <c r="E428" s="358"/>
      <c r="F428" s="363"/>
      <c r="G428" s="356"/>
      <c r="H428" s="356"/>
      <c r="I428" s="358"/>
      <c r="J428" s="358"/>
      <c r="L428" s="356"/>
      <c r="M428" s="358"/>
      <c r="N428" s="356"/>
      <c r="O428" s="356"/>
      <c r="P428" s="356"/>
      <c r="Q428" s="356"/>
      <c r="R428" s="356"/>
      <c r="S428" s="356"/>
      <c r="T428" s="356"/>
      <c r="U428" s="356"/>
      <c r="V428" s="356"/>
      <c r="W428" s="356"/>
      <c r="X428" s="356"/>
      <c r="Y428" s="356"/>
      <c r="Z428" s="356"/>
      <c r="AA428" s="356"/>
    </row>
    <row r="429">
      <c r="A429" s="358"/>
      <c r="B429" s="356"/>
      <c r="C429" s="358"/>
      <c r="D429" s="356"/>
      <c r="E429" s="358"/>
      <c r="F429" s="363"/>
      <c r="G429" s="356"/>
      <c r="H429" s="356"/>
      <c r="I429" s="358"/>
      <c r="J429" s="358"/>
      <c r="L429" s="356"/>
      <c r="M429" s="358"/>
      <c r="N429" s="356"/>
      <c r="O429" s="356"/>
      <c r="P429" s="356"/>
      <c r="Q429" s="356"/>
      <c r="R429" s="356"/>
      <c r="S429" s="356"/>
      <c r="T429" s="356"/>
      <c r="U429" s="356"/>
      <c r="V429" s="356"/>
      <c r="W429" s="356"/>
      <c r="X429" s="356"/>
      <c r="Y429" s="356"/>
      <c r="Z429" s="356"/>
      <c r="AA429" s="356"/>
    </row>
    <row r="430">
      <c r="A430" s="358"/>
      <c r="B430" s="356"/>
      <c r="C430" s="358"/>
      <c r="D430" s="356"/>
      <c r="E430" s="358"/>
      <c r="F430" s="363"/>
      <c r="G430" s="356"/>
      <c r="H430" s="356"/>
      <c r="I430" s="358"/>
      <c r="J430" s="358"/>
      <c r="L430" s="356"/>
      <c r="M430" s="358"/>
      <c r="N430" s="356"/>
      <c r="O430" s="356"/>
      <c r="P430" s="356"/>
      <c r="Q430" s="356"/>
      <c r="R430" s="356"/>
      <c r="S430" s="356"/>
      <c r="T430" s="356"/>
      <c r="U430" s="356"/>
      <c r="V430" s="356"/>
      <c r="W430" s="356"/>
      <c r="X430" s="356"/>
      <c r="Y430" s="356"/>
      <c r="Z430" s="356"/>
      <c r="AA430" s="356"/>
    </row>
    <row r="431">
      <c r="A431" s="358"/>
      <c r="B431" s="356"/>
      <c r="C431" s="358"/>
      <c r="D431" s="356"/>
      <c r="E431" s="358"/>
      <c r="F431" s="363"/>
      <c r="G431" s="356"/>
      <c r="H431" s="356"/>
      <c r="I431" s="358"/>
      <c r="J431" s="358"/>
      <c r="L431" s="356"/>
      <c r="M431" s="358"/>
      <c r="N431" s="356"/>
      <c r="O431" s="356"/>
      <c r="P431" s="356"/>
      <c r="Q431" s="356"/>
      <c r="R431" s="356"/>
      <c r="S431" s="356"/>
      <c r="T431" s="356"/>
      <c r="U431" s="356"/>
      <c r="V431" s="356"/>
      <c r="W431" s="356"/>
      <c r="X431" s="356"/>
      <c r="Y431" s="356"/>
      <c r="Z431" s="356"/>
      <c r="AA431" s="356"/>
    </row>
    <row r="432">
      <c r="A432" s="358"/>
      <c r="B432" s="356"/>
      <c r="C432" s="358"/>
      <c r="D432" s="356"/>
      <c r="E432" s="358"/>
      <c r="F432" s="363"/>
      <c r="G432" s="356"/>
      <c r="H432" s="356"/>
      <c r="I432" s="358"/>
      <c r="J432" s="358"/>
      <c r="L432" s="356"/>
      <c r="M432" s="358"/>
      <c r="N432" s="356"/>
      <c r="O432" s="356"/>
      <c r="P432" s="356"/>
      <c r="Q432" s="356"/>
      <c r="R432" s="356"/>
      <c r="S432" s="356"/>
      <c r="T432" s="356"/>
      <c r="U432" s="356"/>
      <c r="V432" s="356"/>
      <c r="W432" s="356"/>
      <c r="X432" s="356"/>
      <c r="Y432" s="356"/>
      <c r="Z432" s="356"/>
      <c r="AA432" s="356"/>
    </row>
    <row r="433">
      <c r="A433" s="358"/>
      <c r="B433" s="356"/>
      <c r="C433" s="358"/>
      <c r="D433" s="356"/>
      <c r="E433" s="358"/>
      <c r="F433" s="363"/>
      <c r="G433" s="356"/>
      <c r="H433" s="356"/>
      <c r="I433" s="358"/>
      <c r="J433" s="358"/>
      <c r="L433" s="356"/>
      <c r="M433" s="358"/>
      <c r="N433" s="356"/>
      <c r="O433" s="356"/>
      <c r="P433" s="356"/>
      <c r="Q433" s="356"/>
      <c r="R433" s="356"/>
      <c r="S433" s="356"/>
      <c r="T433" s="356"/>
      <c r="U433" s="356"/>
      <c r="V433" s="356"/>
      <c r="W433" s="356"/>
      <c r="X433" s="356"/>
      <c r="Y433" s="356"/>
      <c r="Z433" s="356"/>
      <c r="AA433" s="356"/>
    </row>
    <row r="434">
      <c r="A434" s="358"/>
      <c r="B434" s="356"/>
      <c r="C434" s="358"/>
      <c r="D434" s="356"/>
      <c r="E434" s="358"/>
      <c r="F434" s="363"/>
      <c r="G434" s="356"/>
      <c r="H434" s="356"/>
      <c r="I434" s="358"/>
      <c r="J434" s="358"/>
      <c r="L434" s="356"/>
      <c r="M434" s="358"/>
      <c r="N434" s="356"/>
      <c r="O434" s="356"/>
      <c r="P434" s="356"/>
      <c r="Q434" s="356"/>
      <c r="R434" s="356"/>
      <c r="S434" s="356"/>
      <c r="T434" s="356"/>
      <c r="U434" s="356"/>
      <c r="V434" s="356"/>
      <c r="W434" s="356"/>
      <c r="X434" s="356"/>
      <c r="Y434" s="356"/>
      <c r="Z434" s="356"/>
      <c r="AA434" s="356"/>
    </row>
    <row r="435">
      <c r="A435" s="358"/>
      <c r="B435" s="356"/>
      <c r="C435" s="358"/>
      <c r="D435" s="356"/>
      <c r="E435" s="358"/>
      <c r="F435" s="363"/>
      <c r="G435" s="356"/>
      <c r="H435" s="356"/>
      <c r="I435" s="358"/>
      <c r="J435" s="358"/>
      <c r="L435" s="356"/>
      <c r="M435" s="358"/>
      <c r="N435" s="356"/>
      <c r="O435" s="356"/>
      <c r="P435" s="356"/>
      <c r="Q435" s="356"/>
      <c r="R435" s="356"/>
      <c r="S435" s="356"/>
      <c r="T435" s="356"/>
      <c r="U435" s="356"/>
      <c r="V435" s="356"/>
      <c r="W435" s="356"/>
      <c r="X435" s="356"/>
      <c r="Y435" s="356"/>
      <c r="Z435" s="356"/>
      <c r="AA435" s="356"/>
    </row>
    <row r="436">
      <c r="A436" s="358"/>
      <c r="B436" s="356"/>
      <c r="C436" s="358"/>
      <c r="D436" s="356"/>
      <c r="E436" s="358"/>
      <c r="F436" s="363"/>
      <c r="G436" s="356"/>
      <c r="H436" s="356"/>
      <c r="I436" s="358"/>
      <c r="J436" s="358"/>
      <c r="L436" s="356"/>
      <c r="M436" s="358"/>
      <c r="N436" s="356"/>
      <c r="O436" s="356"/>
      <c r="P436" s="356"/>
      <c r="Q436" s="356"/>
      <c r="R436" s="356"/>
      <c r="S436" s="356"/>
      <c r="T436" s="356"/>
      <c r="U436" s="356"/>
      <c r="V436" s="356"/>
      <c r="W436" s="356"/>
      <c r="X436" s="356"/>
      <c r="Y436" s="356"/>
      <c r="Z436" s="356"/>
      <c r="AA436" s="356"/>
    </row>
    <row r="437">
      <c r="A437" s="358"/>
      <c r="B437" s="356"/>
      <c r="C437" s="358"/>
      <c r="D437" s="356"/>
      <c r="E437" s="358"/>
      <c r="F437" s="363"/>
      <c r="G437" s="356"/>
      <c r="H437" s="356"/>
      <c r="I437" s="358"/>
      <c r="J437" s="358"/>
      <c r="L437" s="356"/>
      <c r="M437" s="358"/>
      <c r="N437" s="356"/>
      <c r="O437" s="356"/>
      <c r="P437" s="356"/>
      <c r="Q437" s="356"/>
      <c r="R437" s="356"/>
      <c r="S437" s="356"/>
      <c r="T437" s="356"/>
      <c r="U437" s="356"/>
      <c r="V437" s="356"/>
      <c r="W437" s="356"/>
      <c r="X437" s="356"/>
      <c r="Y437" s="356"/>
      <c r="Z437" s="356"/>
      <c r="AA437" s="356"/>
    </row>
    <row r="438">
      <c r="A438" s="358"/>
      <c r="B438" s="356"/>
      <c r="C438" s="358"/>
      <c r="D438" s="356"/>
      <c r="E438" s="358"/>
      <c r="F438" s="363"/>
      <c r="G438" s="356"/>
      <c r="H438" s="356"/>
      <c r="I438" s="358"/>
      <c r="J438" s="358"/>
      <c r="L438" s="356"/>
      <c r="M438" s="358"/>
      <c r="N438" s="356"/>
      <c r="O438" s="356"/>
      <c r="P438" s="356"/>
      <c r="Q438" s="356"/>
      <c r="R438" s="356"/>
      <c r="S438" s="356"/>
      <c r="T438" s="356"/>
      <c r="U438" s="356"/>
      <c r="V438" s="356"/>
      <c r="W438" s="356"/>
      <c r="X438" s="356"/>
      <c r="Y438" s="356"/>
      <c r="Z438" s="356"/>
      <c r="AA438" s="356"/>
    </row>
    <row r="439">
      <c r="A439" s="358"/>
      <c r="B439" s="356"/>
      <c r="C439" s="358"/>
      <c r="D439" s="356"/>
      <c r="E439" s="358"/>
      <c r="F439" s="363"/>
      <c r="G439" s="356"/>
      <c r="H439" s="356"/>
      <c r="I439" s="358"/>
      <c r="J439" s="358"/>
      <c r="L439" s="356"/>
      <c r="M439" s="358"/>
      <c r="N439" s="356"/>
      <c r="O439" s="356"/>
      <c r="P439" s="356"/>
      <c r="Q439" s="356"/>
      <c r="R439" s="356"/>
      <c r="S439" s="356"/>
      <c r="T439" s="356"/>
      <c r="U439" s="356"/>
      <c r="V439" s="356"/>
      <c r="W439" s="356"/>
      <c r="X439" s="356"/>
      <c r="Y439" s="356"/>
      <c r="Z439" s="356"/>
      <c r="AA439" s="356"/>
    </row>
    <row r="440">
      <c r="A440" s="358"/>
      <c r="B440" s="356"/>
      <c r="C440" s="358"/>
      <c r="D440" s="356"/>
      <c r="E440" s="358"/>
      <c r="F440" s="363"/>
      <c r="G440" s="356"/>
      <c r="H440" s="356"/>
      <c r="I440" s="358"/>
      <c r="J440" s="358"/>
      <c r="L440" s="356"/>
      <c r="M440" s="358"/>
      <c r="N440" s="356"/>
      <c r="O440" s="356"/>
      <c r="P440" s="356"/>
      <c r="Q440" s="356"/>
      <c r="R440" s="356"/>
      <c r="S440" s="356"/>
      <c r="T440" s="356"/>
      <c r="U440" s="356"/>
      <c r="V440" s="356"/>
      <c r="W440" s="356"/>
      <c r="X440" s="356"/>
      <c r="Y440" s="356"/>
      <c r="Z440" s="356"/>
      <c r="AA440" s="356"/>
    </row>
    <row r="441">
      <c r="A441" s="358"/>
      <c r="B441" s="356"/>
      <c r="C441" s="358"/>
      <c r="D441" s="356"/>
      <c r="E441" s="358"/>
      <c r="F441" s="363"/>
      <c r="G441" s="356"/>
      <c r="H441" s="356"/>
      <c r="I441" s="358"/>
      <c r="J441" s="358"/>
      <c r="L441" s="356"/>
      <c r="M441" s="358"/>
      <c r="N441" s="356"/>
      <c r="O441" s="356"/>
      <c r="P441" s="356"/>
      <c r="Q441" s="356"/>
      <c r="R441" s="356"/>
      <c r="S441" s="356"/>
      <c r="T441" s="356"/>
      <c r="U441" s="356"/>
      <c r="V441" s="356"/>
      <c r="W441" s="356"/>
      <c r="X441" s="356"/>
      <c r="Y441" s="356"/>
      <c r="Z441" s="356"/>
      <c r="AA441" s="356"/>
    </row>
    <row r="442">
      <c r="A442" s="358"/>
      <c r="B442" s="356"/>
      <c r="C442" s="358"/>
      <c r="D442" s="356"/>
      <c r="E442" s="358"/>
      <c r="F442" s="363"/>
      <c r="G442" s="356"/>
      <c r="H442" s="356"/>
      <c r="I442" s="358"/>
      <c r="J442" s="358"/>
      <c r="L442" s="356"/>
      <c r="M442" s="358"/>
      <c r="N442" s="356"/>
      <c r="O442" s="356"/>
      <c r="P442" s="356"/>
      <c r="Q442" s="356"/>
      <c r="R442" s="356"/>
      <c r="S442" s="356"/>
      <c r="T442" s="356"/>
      <c r="U442" s="356"/>
      <c r="V442" s="356"/>
      <c r="W442" s="356"/>
      <c r="X442" s="356"/>
      <c r="Y442" s="356"/>
      <c r="Z442" s="356"/>
      <c r="AA442" s="356"/>
    </row>
    <row r="443">
      <c r="A443" s="358"/>
      <c r="B443" s="356"/>
      <c r="C443" s="358"/>
      <c r="D443" s="356"/>
      <c r="E443" s="358"/>
      <c r="F443" s="363"/>
      <c r="G443" s="356"/>
      <c r="H443" s="356"/>
      <c r="I443" s="358"/>
      <c r="J443" s="358"/>
      <c r="L443" s="356"/>
      <c r="M443" s="358"/>
      <c r="N443" s="356"/>
      <c r="O443" s="356"/>
      <c r="P443" s="356"/>
      <c r="Q443" s="356"/>
      <c r="R443" s="356"/>
      <c r="S443" s="356"/>
      <c r="T443" s="356"/>
      <c r="U443" s="356"/>
      <c r="V443" s="356"/>
      <c r="W443" s="356"/>
      <c r="X443" s="356"/>
      <c r="Y443" s="356"/>
      <c r="Z443" s="356"/>
      <c r="AA443" s="356"/>
    </row>
    <row r="444">
      <c r="A444" s="358"/>
      <c r="B444" s="356"/>
      <c r="C444" s="358"/>
      <c r="D444" s="356"/>
      <c r="E444" s="358"/>
      <c r="F444" s="363"/>
      <c r="G444" s="356"/>
      <c r="H444" s="356"/>
      <c r="I444" s="358"/>
      <c r="J444" s="358"/>
      <c r="L444" s="356"/>
      <c r="M444" s="358"/>
      <c r="N444" s="356"/>
      <c r="O444" s="356"/>
      <c r="P444" s="356"/>
      <c r="Q444" s="356"/>
      <c r="R444" s="356"/>
      <c r="S444" s="356"/>
      <c r="T444" s="356"/>
      <c r="U444" s="356"/>
      <c r="V444" s="356"/>
      <c r="W444" s="356"/>
      <c r="X444" s="356"/>
      <c r="Y444" s="356"/>
      <c r="Z444" s="356"/>
      <c r="AA444" s="356"/>
    </row>
    <row r="445">
      <c r="A445" s="358"/>
      <c r="B445" s="356"/>
      <c r="C445" s="358"/>
      <c r="D445" s="356"/>
      <c r="E445" s="358"/>
      <c r="F445" s="363"/>
      <c r="G445" s="356"/>
      <c r="H445" s="356"/>
      <c r="I445" s="358"/>
      <c r="J445" s="358"/>
      <c r="L445" s="356"/>
      <c r="M445" s="358"/>
      <c r="N445" s="356"/>
      <c r="O445" s="356"/>
      <c r="P445" s="356"/>
      <c r="Q445" s="356"/>
      <c r="R445" s="356"/>
      <c r="S445" s="356"/>
      <c r="T445" s="356"/>
      <c r="U445" s="356"/>
      <c r="V445" s="356"/>
      <c r="W445" s="356"/>
      <c r="X445" s="356"/>
      <c r="Y445" s="356"/>
      <c r="Z445" s="356"/>
      <c r="AA445" s="356"/>
    </row>
    <row r="446">
      <c r="A446" s="358"/>
      <c r="B446" s="356"/>
      <c r="C446" s="358"/>
      <c r="D446" s="356"/>
      <c r="E446" s="358"/>
      <c r="F446" s="363"/>
      <c r="G446" s="356"/>
      <c r="H446" s="356"/>
      <c r="I446" s="358"/>
      <c r="J446" s="358"/>
      <c r="L446" s="356"/>
      <c r="M446" s="358"/>
      <c r="N446" s="356"/>
      <c r="O446" s="356"/>
      <c r="P446" s="356"/>
      <c r="Q446" s="356"/>
      <c r="R446" s="356"/>
      <c r="S446" s="356"/>
      <c r="T446" s="356"/>
      <c r="U446" s="356"/>
      <c r="V446" s="356"/>
      <c r="W446" s="356"/>
      <c r="X446" s="356"/>
      <c r="Y446" s="356"/>
      <c r="Z446" s="356"/>
      <c r="AA446" s="356"/>
    </row>
    <row r="447">
      <c r="A447" s="358"/>
      <c r="B447" s="356"/>
      <c r="C447" s="358"/>
      <c r="D447" s="356"/>
      <c r="E447" s="358"/>
      <c r="F447" s="363"/>
      <c r="G447" s="356"/>
      <c r="H447" s="356"/>
      <c r="I447" s="358"/>
      <c r="J447" s="358"/>
      <c r="L447" s="356"/>
      <c r="M447" s="358"/>
      <c r="N447" s="356"/>
      <c r="O447" s="356"/>
      <c r="P447" s="356"/>
      <c r="Q447" s="356"/>
      <c r="R447" s="356"/>
      <c r="S447" s="356"/>
      <c r="T447" s="356"/>
      <c r="U447" s="356"/>
      <c r="V447" s="356"/>
      <c r="W447" s="356"/>
      <c r="X447" s="356"/>
      <c r="Y447" s="356"/>
      <c r="Z447" s="356"/>
      <c r="AA447" s="356"/>
    </row>
    <row r="448">
      <c r="A448" s="358"/>
      <c r="B448" s="356"/>
      <c r="C448" s="358"/>
      <c r="D448" s="356"/>
      <c r="E448" s="358"/>
      <c r="F448" s="363"/>
      <c r="G448" s="356"/>
      <c r="H448" s="356"/>
      <c r="I448" s="358"/>
      <c r="J448" s="358"/>
      <c r="L448" s="356"/>
      <c r="M448" s="358"/>
      <c r="N448" s="356"/>
      <c r="O448" s="356"/>
      <c r="P448" s="356"/>
      <c r="Q448" s="356"/>
      <c r="R448" s="356"/>
      <c r="S448" s="356"/>
      <c r="T448" s="356"/>
      <c r="U448" s="356"/>
      <c r="V448" s="356"/>
      <c r="W448" s="356"/>
      <c r="X448" s="356"/>
      <c r="Y448" s="356"/>
      <c r="Z448" s="356"/>
      <c r="AA448" s="356"/>
    </row>
    <row r="449">
      <c r="A449" s="358"/>
      <c r="B449" s="356"/>
      <c r="C449" s="358"/>
      <c r="D449" s="356"/>
      <c r="E449" s="358"/>
      <c r="F449" s="363"/>
      <c r="G449" s="356"/>
      <c r="H449" s="356"/>
      <c r="I449" s="358"/>
      <c r="J449" s="358"/>
      <c r="L449" s="356"/>
      <c r="M449" s="358"/>
      <c r="N449" s="356"/>
      <c r="O449" s="356"/>
      <c r="P449" s="356"/>
      <c r="Q449" s="356"/>
      <c r="R449" s="356"/>
      <c r="S449" s="356"/>
      <c r="T449" s="356"/>
      <c r="U449" s="356"/>
      <c r="V449" s="356"/>
      <c r="W449" s="356"/>
      <c r="X449" s="356"/>
      <c r="Y449" s="356"/>
      <c r="Z449" s="356"/>
      <c r="AA449" s="356"/>
    </row>
    <row r="450">
      <c r="A450" s="358"/>
      <c r="B450" s="356"/>
      <c r="C450" s="358"/>
      <c r="D450" s="356"/>
      <c r="E450" s="358"/>
      <c r="F450" s="363"/>
      <c r="G450" s="356"/>
      <c r="H450" s="356"/>
      <c r="I450" s="358"/>
      <c r="J450" s="358"/>
      <c r="L450" s="356"/>
      <c r="M450" s="358"/>
      <c r="N450" s="356"/>
      <c r="O450" s="356"/>
      <c r="P450" s="356"/>
      <c r="Q450" s="356"/>
      <c r="R450" s="356"/>
      <c r="S450" s="356"/>
      <c r="T450" s="356"/>
      <c r="U450" s="356"/>
      <c r="V450" s="356"/>
      <c r="W450" s="356"/>
      <c r="X450" s="356"/>
      <c r="Y450" s="356"/>
      <c r="Z450" s="356"/>
      <c r="AA450" s="356"/>
    </row>
    <row r="451">
      <c r="A451" s="358"/>
      <c r="B451" s="356"/>
      <c r="C451" s="358"/>
      <c r="D451" s="356"/>
      <c r="E451" s="358"/>
      <c r="F451" s="363"/>
      <c r="G451" s="356"/>
      <c r="H451" s="356"/>
      <c r="I451" s="358"/>
      <c r="J451" s="358"/>
      <c r="L451" s="356"/>
      <c r="M451" s="358"/>
      <c r="N451" s="356"/>
      <c r="O451" s="356"/>
      <c r="P451" s="356"/>
      <c r="Q451" s="356"/>
      <c r="R451" s="356"/>
      <c r="S451" s="356"/>
      <c r="T451" s="356"/>
      <c r="U451" s="356"/>
      <c r="V451" s="356"/>
      <c r="W451" s="356"/>
      <c r="X451" s="356"/>
      <c r="Y451" s="356"/>
      <c r="Z451" s="356"/>
      <c r="AA451" s="356"/>
    </row>
    <row r="452">
      <c r="A452" s="358"/>
      <c r="B452" s="356"/>
      <c r="C452" s="358"/>
      <c r="D452" s="356"/>
      <c r="E452" s="358"/>
      <c r="F452" s="363"/>
      <c r="G452" s="356"/>
      <c r="H452" s="356"/>
      <c r="I452" s="358"/>
      <c r="J452" s="358"/>
      <c r="L452" s="356"/>
      <c r="M452" s="358"/>
      <c r="N452" s="356"/>
      <c r="O452" s="356"/>
      <c r="P452" s="356"/>
      <c r="Q452" s="356"/>
      <c r="R452" s="356"/>
      <c r="S452" s="356"/>
      <c r="T452" s="356"/>
      <c r="U452" s="356"/>
      <c r="V452" s="356"/>
      <c r="W452" s="356"/>
      <c r="X452" s="356"/>
      <c r="Y452" s="356"/>
      <c r="Z452" s="356"/>
      <c r="AA452" s="356"/>
    </row>
    <row r="453">
      <c r="A453" s="358"/>
      <c r="B453" s="356"/>
      <c r="C453" s="358"/>
      <c r="D453" s="356"/>
      <c r="E453" s="358"/>
      <c r="F453" s="363"/>
      <c r="G453" s="356"/>
      <c r="H453" s="356"/>
      <c r="I453" s="358"/>
      <c r="J453" s="358"/>
      <c r="L453" s="356"/>
      <c r="M453" s="358"/>
      <c r="N453" s="356"/>
      <c r="O453" s="356"/>
      <c r="P453" s="356"/>
      <c r="Q453" s="356"/>
      <c r="R453" s="356"/>
      <c r="S453" s="356"/>
      <c r="T453" s="356"/>
      <c r="U453" s="356"/>
      <c r="V453" s="356"/>
      <c r="W453" s="356"/>
      <c r="X453" s="356"/>
      <c r="Y453" s="356"/>
      <c r="Z453" s="356"/>
      <c r="AA453" s="356"/>
    </row>
    <row r="454">
      <c r="A454" s="358"/>
      <c r="B454" s="356"/>
      <c r="C454" s="358"/>
      <c r="D454" s="356"/>
      <c r="E454" s="358"/>
      <c r="F454" s="363"/>
      <c r="G454" s="356"/>
      <c r="H454" s="356"/>
      <c r="I454" s="358"/>
      <c r="J454" s="358"/>
      <c r="L454" s="356"/>
      <c r="M454" s="358"/>
      <c r="N454" s="356"/>
      <c r="O454" s="356"/>
      <c r="P454" s="356"/>
      <c r="Q454" s="356"/>
      <c r="R454" s="356"/>
      <c r="S454" s="356"/>
      <c r="T454" s="356"/>
      <c r="U454" s="356"/>
      <c r="V454" s="356"/>
      <c r="W454" s="356"/>
      <c r="X454" s="356"/>
      <c r="Y454" s="356"/>
      <c r="Z454" s="356"/>
      <c r="AA454" s="356"/>
    </row>
    <row r="455">
      <c r="A455" s="358"/>
      <c r="B455" s="356"/>
      <c r="C455" s="358"/>
      <c r="D455" s="356"/>
      <c r="E455" s="358"/>
      <c r="F455" s="363"/>
      <c r="G455" s="356"/>
      <c r="H455" s="356"/>
      <c r="I455" s="358"/>
      <c r="J455" s="358"/>
      <c r="L455" s="356"/>
      <c r="M455" s="358"/>
      <c r="N455" s="356"/>
      <c r="O455" s="356"/>
      <c r="P455" s="356"/>
      <c r="Q455" s="356"/>
      <c r="R455" s="356"/>
      <c r="S455" s="356"/>
      <c r="T455" s="356"/>
      <c r="U455" s="356"/>
      <c r="V455" s="356"/>
      <c r="W455" s="356"/>
      <c r="X455" s="356"/>
      <c r="Y455" s="356"/>
      <c r="Z455" s="356"/>
      <c r="AA455" s="356"/>
    </row>
    <row r="456">
      <c r="A456" s="358"/>
      <c r="B456" s="356"/>
      <c r="C456" s="358"/>
      <c r="D456" s="356"/>
      <c r="E456" s="358"/>
      <c r="F456" s="363"/>
      <c r="G456" s="356"/>
      <c r="H456" s="356"/>
      <c r="I456" s="358"/>
      <c r="J456" s="358"/>
      <c r="L456" s="356"/>
      <c r="M456" s="358"/>
      <c r="N456" s="356"/>
      <c r="O456" s="356"/>
      <c r="P456" s="356"/>
      <c r="Q456" s="356"/>
      <c r="R456" s="356"/>
      <c r="S456" s="356"/>
      <c r="T456" s="356"/>
      <c r="U456" s="356"/>
      <c r="V456" s="356"/>
      <c r="W456" s="356"/>
      <c r="X456" s="356"/>
      <c r="Y456" s="356"/>
      <c r="Z456" s="356"/>
      <c r="AA456" s="356"/>
    </row>
    <row r="457">
      <c r="A457" s="358"/>
      <c r="B457" s="356"/>
      <c r="C457" s="358"/>
      <c r="D457" s="356"/>
      <c r="E457" s="358"/>
      <c r="F457" s="363"/>
      <c r="G457" s="356"/>
      <c r="H457" s="356"/>
      <c r="I457" s="358"/>
      <c r="J457" s="358"/>
      <c r="L457" s="356"/>
      <c r="M457" s="358"/>
      <c r="N457" s="356"/>
      <c r="O457" s="356"/>
      <c r="P457" s="356"/>
      <c r="Q457" s="356"/>
      <c r="R457" s="356"/>
      <c r="S457" s="356"/>
      <c r="T457" s="356"/>
      <c r="U457" s="356"/>
      <c r="V457" s="356"/>
      <c r="W457" s="356"/>
      <c r="X457" s="356"/>
      <c r="Y457" s="356"/>
      <c r="Z457" s="356"/>
      <c r="AA457" s="356"/>
    </row>
    <row r="458">
      <c r="A458" s="358"/>
      <c r="B458" s="356"/>
      <c r="C458" s="358"/>
      <c r="D458" s="356"/>
      <c r="E458" s="358"/>
      <c r="F458" s="363"/>
      <c r="G458" s="356"/>
      <c r="H458" s="356"/>
      <c r="I458" s="358"/>
      <c r="J458" s="358"/>
      <c r="L458" s="356"/>
      <c r="M458" s="358"/>
      <c r="N458" s="356"/>
      <c r="O458" s="356"/>
      <c r="P458" s="356"/>
      <c r="Q458" s="356"/>
      <c r="R458" s="356"/>
      <c r="S458" s="356"/>
      <c r="T458" s="356"/>
      <c r="U458" s="356"/>
      <c r="V458" s="356"/>
      <c r="W458" s="356"/>
      <c r="X458" s="356"/>
      <c r="Y458" s="356"/>
      <c r="Z458" s="356"/>
      <c r="AA458" s="356"/>
    </row>
    <row r="459">
      <c r="A459" s="358"/>
      <c r="B459" s="356"/>
      <c r="C459" s="358"/>
      <c r="D459" s="356"/>
      <c r="E459" s="358"/>
      <c r="F459" s="363"/>
      <c r="G459" s="356"/>
      <c r="H459" s="356"/>
      <c r="I459" s="358"/>
      <c r="J459" s="358"/>
      <c r="L459" s="356"/>
      <c r="M459" s="358"/>
      <c r="N459" s="356"/>
      <c r="O459" s="356"/>
      <c r="P459" s="356"/>
      <c r="Q459" s="356"/>
      <c r="R459" s="356"/>
      <c r="S459" s="356"/>
      <c r="T459" s="356"/>
      <c r="U459" s="356"/>
      <c r="V459" s="356"/>
      <c r="W459" s="356"/>
      <c r="X459" s="356"/>
      <c r="Y459" s="356"/>
      <c r="Z459" s="356"/>
      <c r="AA459" s="356"/>
    </row>
    <row r="460">
      <c r="A460" s="358"/>
      <c r="B460" s="356"/>
      <c r="C460" s="358"/>
      <c r="D460" s="356"/>
      <c r="E460" s="358"/>
      <c r="F460" s="363"/>
      <c r="G460" s="356"/>
      <c r="H460" s="356"/>
      <c r="I460" s="358"/>
      <c r="J460" s="358"/>
      <c r="L460" s="356"/>
      <c r="M460" s="358"/>
      <c r="N460" s="356"/>
      <c r="O460" s="356"/>
      <c r="P460" s="356"/>
      <c r="Q460" s="356"/>
      <c r="R460" s="356"/>
      <c r="S460" s="356"/>
      <c r="T460" s="356"/>
      <c r="U460" s="356"/>
      <c r="V460" s="356"/>
      <c r="W460" s="356"/>
      <c r="X460" s="356"/>
      <c r="Y460" s="356"/>
      <c r="Z460" s="356"/>
      <c r="AA460" s="356"/>
    </row>
    <row r="461">
      <c r="A461" s="358"/>
      <c r="B461" s="356"/>
      <c r="C461" s="358"/>
      <c r="D461" s="356"/>
      <c r="E461" s="358"/>
      <c r="F461" s="363"/>
      <c r="G461" s="356"/>
      <c r="H461" s="356"/>
      <c r="I461" s="358"/>
      <c r="J461" s="358"/>
      <c r="L461" s="356"/>
      <c r="M461" s="358"/>
      <c r="N461" s="356"/>
      <c r="O461" s="356"/>
      <c r="P461" s="356"/>
      <c r="Q461" s="356"/>
      <c r="R461" s="356"/>
      <c r="S461" s="356"/>
      <c r="T461" s="356"/>
      <c r="U461" s="356"/>
      <c r="V461" s="356"/>
      <c r="W461" s="356"/>
      <c r="X461" s="356"/>
      <c r="Y461" s="356"/>
      <c r="Z461" s="356"/>
      <c r="AA461" s="356"/>
    </row>
    <row r="462">
      <c r="A462" s="358"/>
      <c r="B462" s="356"/>
      <c r="C462" s="358"/>
      <c r="D462" s="356"/>
      <c r="E462" s="358"/>
      <c r="F462" s="363"/>
      <c r="G462" s="356"/>
      <c r="H462" s="356"/>
      <c r="I462" s="358"/>
      <c r="J462" s="358"/>
      <c r="L462" s="356"/>
      <c r="M462" s="358"/>
      <c r="N462" s="356"/>
      <c r="O462" s="356"/>
      <c r="P462" s="356"/>
      <c r="Q462" s="356"/>
      <c r="R462" s="356"/>
      <c r="S462" s="356"/>
      <c r="T462" s="356"/>
      <c r="U462" s="356"/>
      <c r="V462" s="356"/>
      <c r="W462" s="356"/>
      <c r="X462" s="356"/>
      <c r="Y462" s="356"/>
      <c r="Z462" s="356"/>
      <c r="AA462" s="356"/>
    </row>
    <row r="463">
      <c r="A463" s="358"/>
      <c r="B463" s="356"/>
      <c r="C463" s="358"/>
      <c r="D463" s="356"/>
      <c r="E463" s="358"/>
      <c r="F463" s="363"/>
      <c r="G463" s="356"/>
      <c r="H463" s="356"/>
      <c r="I463" s="358"/>
      <c r="J463" s="358"/>
      <c r="L463" s="356"/>
      <c r="M463" s="358"/>
      <c r="N463" s="356"/>
      <c r="O463" s="356"/>
      <c r="P463" s="356"/>
      <c r="Q463" s="356"/>
      <c r="R463" s="356"/>
      <c r="S463" s="356"/>
      <c r="T463" s="356"/>
      <c r="U463" s="356"/>
      <c r="V463" s="356"/>
      <c r="W463" s="356"/>
      <c r="X463" s="356"/>
      <c r="Y463" s="356"/>
      <c r="Z463" s="356"/>
      <c r="AA463" s="356"/>
    </row>
    <row r="464">
      <c r="A464" s="358"/>
      <c r="B464" s="356"/>
      <c r="C464" s="358"/>
      <c r="D464" s="356"/>
      <c r="E464" s="358"/>
      <c r="F464" s="363"/>
      <c r="G464" s="356"/>
      <c r="H464" s="356"/>
      <c r="I464" s="358"/>
      <c r="J464" s="358"/>
      <c r="L464" s="356"/>
      <c r="M464" s="358"/>
      <c r="N464" s="356"/>
      <c r="O464" s="356"/>
      <c r="P464" s="356"/>
      <c r="Q464" s="356"/>
      <c r="R464" s="356"/>
      <c r="S464" s="356"/>
      <c r="T464" s="356"/>
      <c r="U464" s="356"/>
      <c r="V464" s="356"/>
      <c r="W464" s="356"/>
      <c r="X464" s="356"/>
      <c r="Y464" s="356"/>
      <c r="Z464" s="356"/>
      <c r="AA464" s="356"/>
    </row>
    <row r="465">
      <c r="A465" s="358"/>
      <c r="B465" s="356"/>
      <c r="C465" s="358"/>
      <c r="D465" s="356"/>
      <c r="E465" s="358"/>
      <c r="F465" s="363"/>
      <c r="G465" s="356"/>
      <c r="H465" s="356"/>
      <c r="I465" s="358"/>
      <c r="J465" s="358"/>
      <c r="L465" s="356"/>
      <c r="M465" s="358"/>
      <c r="N465" s="356"/>
      <c r="O465" s="356"/>
      <c r="P465" s="356"/>
      <c r="Q465" s="356"/>
      <c r="R465" s="356"/>
      <c r="S465" s="356"/>
      <c r="T465" s="356"/>
      <c r="U465" s="356"/>
      <c r="V465" s="356"/>
      <c r="W465" s="356"/>
      <c r="X465" s="356"/>
      <c r="Y465" s="356"/>
      <c r="Z465" s="356"/>
      <c r="AA465" s="356"/>
    </row>
    <row r="466">
      <c r="A466" s="358"/>
      <c r="B466" s="356"/>
      <c r="C466" s="358"/>
      <c r="D466" s="356"/>
      <c r="E466" s="358"/>
      <c r="F466" s="363"/>
      <c r="G466" s="356"/>
      <c r="H466" s="356"/>
      <c r="I466" s="358"/>
      <c r="J466" s="358"/>
      <c r="L466" s="356"/>
      <c r="M466" s="358"/>
      <c r="N466" s="356"/>
      <c r="O466" s="356"/>
      <c r="P466" s="356"/>
      <c r="Q466" s="356"/>
      <c r="R466" s="356"/>
      <c r="S466" s="356"/>
      <c r="T466" s="356"/>
      <c r="U466" s="356"/>
      <c r="V466" s="356"/>
      <c r="W466" s="356"/>
      <c r="X466" s="356"/>
      <c r="Y466" s="356"/>
      <c r="Z466" s="356"/>
      <c r="AA466" s="356"/>
    </row>
    <row r="467">
      <c r="A467" s="358"/>
      <c r="B467" s="356"/>
      <c r="C467" s="358"/>
      <c r="D467" s="356"/>
      <c r="E467" s="358"/>
      <c r="F467" s="363"/>
      <c r="G467" s="356"/>
      <c r="H467" s="356"/>
      <c r="I467" s="358"/>
      <c r="J467" s="358"/>
      <c r="L467" s="356"/>
      <c r="M467" s="358"/>
      <c r="N467" s="356"/>
      <c r="O467" s="356"/>
      <c r="P467" s="356"/>
      <c r="Q467" s="356"/>
      <c r="R467" s="356"/>
      <c r="S467" s="356"/>
      <c r="T467" s="356"/>
      <c r="U467" s="356"/>
      <c r="V467" s="356"/>
      <c r="W467" s="356"/>
      <c r="X467" s="356"/>
      <c r="Y467" s="356"/>
      <c r="Z467" s="356"/>
      <c r="AA467" s="356"/>
    </row>
    <row r="468">
      <c r="A468" s="358"/>
      <c r="B468" s="356"/>
      <c r="C468" s="358"/>
      <c r="D468" s="356"/>
      <c r="E468" s="358"/>
      <c r="F468" s="363"/>
      <c r="G468" s="356"/>
      <c r="H468" s="356"/>
      <c r="I468" s="358"/>
      <c r="J468" s="358"/>
      <c r="L468" s="356"/>
      <c r="M468" s="358"/>
      <c r="N468" s="356"/>
      <c r="O468" s="356"/>
      <c r="P468" s="356"/>
      <c r="Q468" s="356"/>
      <c r="R468" s="356"/>
      <c r="S468" s="356"/>
      <c r="T468" s="356"/>
      <c r="U468" s="356"/>
      <c r="V468" s="356"/>
      <c r="W468" s="356"/>
      <c r="X468" s="356"/>
      <c r="Y468" s="356"/>
      <c r="Z468" s="356"/>
      <c r="AA468" s="356"/>
    </row>
    <row r="469">
      <c r="A469" s="358"/>
      <c r="B469" s="356"/>
      <c r="C469" s="358"/>
      <c r="D469" s="356"/>
      <c r="E469" s="358"/>
      <c r="F469" s="363"/>
      <c r="G469" s="356"/>
      <c r="H469" s="356"/>
      <c r="I469" s="358"/>
      <c r="J469" s="358"/>
      <c r="L469" s="356"/>
      <c r="M469" s="358"/>
      <c r="N469" s="356"/>
      <c r="O469" s="356"/>
      <c r="P469" s="356"/>
      <c r="Q469" s="356"/>
      <c r="R469" s="356"/>
      <c r="S469" s="356"/>
      <c r="T469" s="356"/>
      <c r="U469" s="356"/>
      <c r="V469" s="356"/>
      <c r="W469" s="356"/>
      <c r="X469" s="356"/>
      <c r="Y469" s="356"/>
      <c r="Z469" s="356"/>
      <c r="AA469" s="356"/>
    </row>
    <row r="470">
      <c r="A470" s="358"/>
      <c r="B470" s="356"/>
      <c r="C470" s="358"/>
      <c r="D470" s="356"/>
      <c r="E470" s="358"/>
      <c r="F470" s="363"/>
      <c r="G470" s="356"/>
      <c r="H470" s="356"/>
      <c r="I470" s="358"/>
      <c r="J470" s="358"/>
      <c r="L470" s="356"/>
      <c r="M470" s="358"/>
      <c r="N470" s="356"/>
      <c r="O470" s="356"/>
      <c r="P470" s="356"/>
      <c r="Q470" s="356"/>
      <c r="R470" s="356"/>
      <c r="S470" s="356"/>
      <c r="T470" s="356"/>
      <c r="U470" s="356"/>
      <c r="V470" s="356"/>
      <c r="W470" s="356"/>
      <c r="X470" s="356"/>
      <c r="Y470" s="356"/>
      <c r="Z470" s="356"/>
      <c r="AA470" s="356"/>
    </row>
    <row r="471">
      <c r="A471" s="358"/>
      <c r="B471" s="356"/>
      <c r="C471" s="358"/>
      <c r="D471" s="356"/>
      <c r="E471" s="358"/>
      <c r="F471" s="363"/>
      <c r="G471" s="356"/>
      <c r="H471" s="356"/>
      <c r="I471" s="358"/>
      <c r="J471" s="358"/>
      <c r="L471" s="356"/>
      <c r="M471" s="358"/>
      <c r="N471" s="356"/>
      <c r="O471" s="356"/>
      <c r="P471" s="356"/>
      <c r="Q471" s="356"/>
      <c r="R471" s="356"/>
      <c r="S471" s="356"/>
      <c r="T471" s="356"/>
      <c r="U471" s="356"/>
      <c r="V471" s="356"/>
      <c r="W471" s="356"/>
      <c r="X471" s="356"/>
      <c r="Y471" s="356"/>
      <c r="Z471" s="356"/>
      <c r="AA471" s="356"/>
    </row>
    <row r="472">
      <c r="A472" s="358"/>
      <c r="B472" s="356"/>
      <c r="C472" s="358"/>
      <c r="D472" s="356"/>
      <c r="E472" s="358"/>
      <c r="F472" s="363"/>
      <c r="G472" s="356"/>
      <c r="H472" s="356"/>
      <c r="I472" s="358"/>
      <c r="J472" s="358"/>
      <c r="L472" s="356"/>
      <c r="M472" s="358"/>
      <c r="N472" s="356"/>
      <c r="O472" s="356"/>
      <c r="P472" s="356"/>
      <c r="Q472" s="356"/>
      <c r="R472" s="356"/>
      <c r="S472" s="356"/>
      <c r="T472" s="356"/>
      <c r="U472" s="356"/>
      <c r="V472" s="356"/>
      <c r="W472" s="356"/>
      <c r="X472" s="356"/>
      <c r="Y472" s="356"/>
      <c r="Z472" s="356"/>
      <c r="AA472" s="356"/>
    </row>
    <row r="473">
      <c r="A473" s="358"/>
      <c r="B473" s="356"/>
      <c r="C473" s="358"/>
      <c r="D473" s="356"/>
      <c r="E473" s="358"/>
      <c r="F473" s="363"/>
      <c r="G473" s="356"/>
      <c r="H473" s="356"/>
      <c r="I473" s="358"/>
      <c r="J473" s="358"/>
      <c r="L473" s="356"/>
      <c r="M473" s="358"/>
      <c r="N473" s="356"/>
      <c r="O473" s="356"/>
      <c r="P473" s="356"/>
      <c r="Q473" s="356"/>
      <c r="R473" s="356"/>
      <c r="S473" s="356"/>
      <c r="T473" s="356"/>
      <c r="U473" s="356"/>
      <c r="V473" s="356"/>
      <c r="W473" s="356"/>
      <c r="X473" s="356"/>
      <c r="Y473" s="356"/>
      <c r="Z473" s="356"/>
      <c r="AA473" s="356"/>
    </row>
    <row r="474">
      <c r="A474" s="358"/>
      <c r="B474" s="356"/>
      <c r="C474" s="358"/>
      <c r="D474" s="356"/>
      <c r="E474" s="358"/>
      <c r="F474" s="363"/>
      <c r="G474" s="356"/>
      <c r="H474" s="356"/>
      <c r="I474" s="358"/>
      <c r="J474" s="358"/>
      <c r="L474" s="356"/>
      <c r="M474" s="358"/>
      <c r="N474" s="356"/>
      <c r="O474" s="356"/>
      <c r="P474" s="356"/>
      <c r="Q474" s="356"/>
      <c r="R474" s="356"/>
      <c r="S474" s="356"/>
      <c r="T474" s="356"/>
      <c r="U474" s="356"/>
      <c r="V474" s="356"/>
      <c r="W474" s="356"/>
      <c r="X474" s="356"/>
      <c r="Y474" s="356"/>
      <c r="Z474" s="356"/>
      <c r="AA474" s="356"/>
    </row>
    <row r="475">
      <c r="A475" s="358"/>
      <c r="B475" s="356"/>
      <c r="C475" s="358"/>
      <c r="D475" s="356"/>
      <c r="E475" s="358"/>
      <c r="F475" s="363"/>
      <c r="G475" s="356"/>
      <c r="H475" s="356"/>
      <c r="I475" s="358"/>
      <c r="J475" s="358"/>
      <c r="L475" s="356"/>
      <c r="M475" s="358"/>
      <c r="N475" s="356"/>
      <c r="O475" s="356"/>
      <c r="P475" s="356"/>
      <c r="Q475" s="356"/>
      <c r="R475" s="356"/>
      <c r="S475" s="356"/>
      <c r="T475" s="356"/>
      <c r="U475" s="356"/>
      <c r="V475" s="356"/>
      <c r="W475" s="356"/>
      <c r="X475" s="356"/>
      <c r="Y475" s="356"/>
      <c r="Z475" s="356"/>
      <c r="AA475" s="356"/>
    </row>
    <row r="476">
      <c r="A476" s="358"/>
      <c r="B476" s="356"/>
      <c r="C476" s="358"/>
      <c r="D476" s="356"/>
      <c r="E476" s="358"/>
      <c r="F476" s="363"/>
      <c r="G476" s="356"/>
      <c r="H476" s="356"/>
      <c r="I476" s="358"/>
      <c r="J476" s="358"/>
      <c r="L476" s="356"/>
      <c r="M476" s="358"/>
      <c r="N476" s="356"/>
      <c r="O476" s="356"/>
      <c r="P476" s="356"/>
      <c r="Q476" s="356"/>
      <c r="R476" s="356"/>
      <c r="S476" s="356"/>
      <c r="T476" s="356"/>
      <c r="U476" s="356"/>
      <c r="V476" s="356"/>
      <c r="W476" s="356"/>
      <c r="X476" s="356"/>
      <c r="Y476" s="356"/>
      <c r="Z476" s="356"/>
      <c r="AA476" s="356"/>
    </row>
    <row r="477">
      <c r="A477" s="358"/>
      <c r="B477" s="356"/>
      <c r="C477" s="358"/>
      <c r="D477" s="356"/>
      <c r="E477" s="358"/>
      <c r="F477" s="363"/>
      <c r="G477" s="356"/>
      <c r="H477" s="356"/>
      <c r="I477" s="358"/>
      <c r="J477" s="358"/>
      <c r="L477" s="356"/>
      <c r="M477" s="358"/>
      <c r="N477" s="356"/>
      <c r="O477" s="356"/>
      <c r="P477" s="356"/>
      <c r="Q477" s="356"/>
      <c r="R477" s="356"/>
      <c r="S477" s="356"/>
      <c r="T477" s="356"/>
      <c r="U477" s="356"/>
      <c r="V477" s="356"/>
      <c r="W477" s="356"/>
      <c r="X477" s="356"/>
      <c r="Y477" s="356"/>
      <c r="Z477" s="356"/>
      <c r="AA477" s="356"/>
    </row>
    <row r="478">
      <c r="A478" s="358"/>
      <c r="B478" s="356"/>
      <c r="C478" s="358"/>
      <c r="D478" s="356"/>
      <c r="E478" s="358"/>
      <c r="F478" s="363"/>
      <c r="G478" s="356"/>
      <c r="H478" s="356"/>
      <c r="I478" s="358"/>
      <c r="J478" s="358"/>
      <c r="L478" s="356"/>
      <c r="M478" s="358"/>
      <c r="N478" s="356"/>
      <c r="O478" s="356"/>
      <c r="P478" s="356"/>
      <c r="Q478" s="356"/>
      <c r="R478" s="356"/>
      <c r="S478" s="356"/>
      <c r="T478" s="356"/>
      <c r="U478" s="356"/>
      <c r="V478" s="356"/>
      <c r="W478" s="356"/>
      <c r="X478" s="356"/>
      <c r="Y478" s="356"/>
      <c r="Z478" s="356"/>
      <c r="AA478" s="356"/>
    </row>
    <row r="479">
      <c r="A479" s="358"/>
      <c r="B479" s="356"/>
      <c r="C479" s="358"/>
      <c r="D479" s="356"/>
      <c r="E479" s="358"/>
      <c r="F479" s="363"/>
      <c r="G479" s="356"/>
      <c r="H479" s="356"/>
      <c r="I479" s="358"/>
      <c r="J479" s="358"/>
      <c r="L479" s="356"/>
      <c r="M479" s="358"/>
      <c r="N479" s="356"/>
      <c r="O479" s="356"/>
      <c r="P479" s="356"/>
      <c r="Q479" s="356"/>
      <c r="R479" s="356"/>
      <c r="S479" s="356"/>
      <c r="T479" s="356"/>
      <c r="U479" s="356"/>
      <c r="V479" s="356"/>
      <c r="W479" s="356"/>
      <c r="X479" s="356"/>
      <c r="Y479" s="356"/>
      <c r="Z479" s="356"/>
      <c r="AA479" s="356"/>
    </row>
    <row r="480">
      <c r="A480" s="358"/>
      <c r="B480" s="356"/>
      <c r="C480" s="358"/>
      <c r="D480" s="356"/>
      <c r="E480" s="358"/>
      <c r="F480" s="363"/>
      <c r="G480" s="356"/>
      <c r="H480" s="356"/>
      <c r="I480" s="358"/>
      <c r="J480" s="358"/>
      <c r="L480" s="356"/>
      <c r="M480" s="358"/>
      <c r="N480" s="356"/>
      <c r="O480" s="356"/>
      <c r="P480" s="356"/>
      <c r="Q480" s="356"/>
      <c r="R480" s="356"/>
      <c r="S480" s="356"/>
      <c r="T480" s="356"/>
      <c r="U480" s="356"/>
      <c r="V480" s="356"/>
      <c r="W480" s="356"/>
      <c r="X480" s="356"/>
      <c r="Y480" s="356"/>
      <c r="Z480" s="356"/>
      <c r="AA480" s="356"/>
    </row>
    <row r="481">
      <c r="A481" s="358"/>
      <c r="B481" s="356"/>
      <c r="C481" s="358"/>
      <c r="D481" s="356"/>
      <c r="E481" s="358"/>
      <c r="F481" s="363"/>
      <c r="G481" s="356"/>
      <c r="H481" s="356"/>
      <c r="I481" s="358"/>
      <c r="J481" s="358"/>
      <c r="L481" s="356"/>
      <c r="M481" s="358"/>
      <c r="N481" s="356"/>
      <c r="O481" s="356"/>
      <c r="P481" s="356"/>
      <c r="Q481" s="356"/>
      <c r="R481" s="356"/>
      <c r="S481" s="356"/>
      <c r="T481" s="356"/>
      <c r="U481" s="356"/>
      <c r="V481" s="356"/>
      <c r="W481" s="356"/>
      <c r="X481" s="356"/>
      <c r="Y481" s="356"/>
      <c r="Z481" s="356"/>
      <c r="AA481" s="356"/>
    </row>
    <row r="482">
      <c r="A482" s="358"/>
      <c r="B482" s="356"/>
      <c r="C482" s="358"/>
      <c r="D482" s="356"/>
      <c r="E482" s="358"/>
      <c r="F482" s="363"/>
      <c r="G482" s="356"/>
      <c r="H482" s="356"/>
      <c r="I482" s="358"/>
      <c r="J482" s="358"/>
      <c r="L482" s="356"/>
      <c r="M482" s="358"/>
      <c r="N482" s="356"/>
      <c r="O482" s="356"/>
      <c r="P482" s="356"/>
      <c r="Q482" s="356"/>
      <c r="R482" s="356"/>
      <c r="S482" s="356"/>
      <c r="T482" s="356"/>
      <c r="U482" s="356"/>
      <c r="V482" s="356"/>
      <c r="W482" s="356"/>
      <c r="X482" s="356"/>
      <c r="Y482" s="356"/>
      <c r="Z482" s="356"/>
      <c r="AA482" s="356"/>
    </row>
    <row r="483">
      <c r="A483" s="358"/>
      <c r="B483" s="356"/>
      <c r="C483" s="358"/>
      <c r="D483" s="356"/>
      <c r="E483" s="358"/>
      <c r="F483" s="363"/>
      <c r="G483" s="356"/>
      <c r="H483" s="356"/>
      <c r="I483" s="358"/>
      <c r="J483" s="358"/>
      <c r="L483" s="356"/>
      <c r="M483" s="358"/>
      <c r="N483" s="356"/>
      <c r="O483" s="356"/>
      <c r="P483" s="356"/>
      <c r="Q483" s="356"/>
      <c r="R483" s="356"/>
      <c r="S483" s="356"/>
      <c r="T483" s="356"/>
      <c r="U483" s="356"/>
      <c r="V483" s="356"/>
      <c r="W483" s="356"/>
      <c r="X483" s="356"/>
      <c r="Y483" s="356"/>
      <c r="Z483" s="356"/>
      <c r="AA483" s="356"/>
    </row>
    <row r="484">
      <c r="A484" s="358"/>
      <c r="B484" s="356"/>
      <c r="C484" s="358"/>
      <c r="D484" s="356"/>
      <c r="E484" s="358"/>
      <c r="F484" s="363"/>
      <c r="G484" s="356"/>
      <c r="H484" s="356"/>
      <c r="I484" s="358"/>
      <c r="J484" s="358"/>
      <c r="L484" s="356"/>
      <c r="M484" s="358"/>
      <c r="N484" s="356"/>
      <c r="O484" s="356"/>
      <c r="P484" s="356"/>
      <c r="Q484" s="356"/>
      <c r="R484" s="356"/>
      <c r="S484" s="356"/>
      <c r="T484" s="356"/>
      <c r="U484" s="356"/>
      <c r="V484" s="356"/>
      <c r="W484" s="356"/>
      <c r="X484" s="356"/>
      <c r="Y484" s="356"/>
      <c r="Z484" s="356"/>
      <c r="AA484" s="356"/>
    </row>
    <row r="485">
      <c r="A485" s="358"/>
      <c r="B485" s="356"/>
      <c r="C485" s="358"/>
      <c r="D485" s="356"/>
      <c r="E485" s="358"/>
      <c r="F485" s="363"/>
      <c r="G485" s="356"/>
      <c r="H485" s="356"/>
      <c r="I485" s="358"/>
      <c r="J485" s="358"/>
      <c r="L485" s="356"/>
      <c r="M485" s="358"/>
      <c r="N485" s="356"/>
      <c r="O485" s="356"/>
      <c r="P485" s="356"/>
      <c r="Q485" s="356"/>
      <c r="R485" s="356"/>
      <c r="S485" s="356"/>
      <c r="T485" s="356"/>
      <c r="U485" s="356"/>
      <c r="V485" s="356"/>
      <c r="W485" s="356"/>
      <c r="X485" s="356"/>
      <c r="Y485" s="356"/>
      <c r="Z485" s="356"/>
      <c r="AA485" s="356"/>
    </row>
    <row r="486">
      <c r="A486" s="358"/>
      <c r="B486" s="356"/>
      <c r="C486" s="358"/>
      <c r="D486" s="356"/>
      <c r="E486" s="358"/>
      <c r="F486" s="363"/>
      <c r="G486" s="356"/>
      <c r="H486" s="356"/>
      <c r="I486" s="358"/>
      <c r="J486" s="358"/>
      <c r="L486" s="356"/>
      <c r="M486" s="358"/>
      <c r="N486" s="356"/>
      <c r="O486" s="356"/>
      <c r="P486" s="356"/>
      <c r="Q486" s="356"/>
      <c r="R486" s="356"/>
      <c r="S486" s="356"/>
      <c r="T486" s="356"/>
      <c r="U486" s="356"/>
      <c r="V486" s="356"/>
      <c r="W486" s="356"/>
      <c r="X486" s="356"/>
      <c r="Y486" s="356"/>
      <c r="Z486" s="356"/>
      <c r="AA486" s="356"/>
    </row>
    <row r="487">
      <c r="A487" s="358"/>
      <c r="B487" s="356"/>
      <c r="C487" s="358"/>
      <c r="D487" s="356"/>
      <c r="E487" s="358"/>
      <c r="F487" s="363"/>
      <c r="G487" s="356"/>
      <c r="H487" s="356"/>
      <c r="I487" s="358"/>
      <c r="J487" s="358"/>
      <c r="L487" s="356"/>
      <c r="M487" s="358"/>
      <c r="N487" s="356"/>
      <c r="O487" s="356"/>
      <c r="P487" s="356"/>
      <c r="Q487" s="356"/>
      <c r="R487" s="356"/>
      <c r="S487" s="356"/>
      <c r="T487" s="356"/>
      <c r="U487" s="356"/>
      <c r="V487" s="356"/>
      <c r="W487" s="356"/>
      <c r="X487" s="356"/>
      <c r="Y487" s="356"/>
      <c r="Z487" s="356"/>
      <c r="AA487" s="356"/>
    </row>
    <row r="488">
      <c r="A488" s="358"/>
      <c r="B488" s="356"/>
      <c r="C488" s="358"/>
      <c r="D488" s="356"/>
      <c r="E488" s="358"/>
      <c r="F488" s="363"/>
      <c r="G488" s="356"/>
      <c r="H488" s="356"/>
      <c r="I488" s="358"/>
      <c r="J488" s="358"/>
      <c r="L488" s="356"/>
      <c r="M488" s="358"/>
      <c r="N488" s="356"/>
      <c r="O488" s="356"/>
      <c r="P488" s="356"/>
      <c r="Q488" s="356"/>
      <c r="R488" s="356"/>
      <c r="S488" s="356"/>
      <c r="T488" s="356"/>
      <c r="U488" s="356"/>
      <c r="V488" s="356"/>
      <c r="W488" s="356"/>
      <c r="X488" s="356"/>
      <c r="Y488" s="356"/>
      <c r="Z488" s="356"/>
      <c r="AA488" s="356"/>
    </row>
    <row r="489">
      <c r="A489" s="358"/>
      <c r="B489" s="356"/>
      <c r="C489" s="358"/>
      <c r="D489" s="356"/>
      <c r="E489" s="358"/>
      <c r="F489" s="363"/>
      <c r="G489" s="356"/>
      <c r="H489" s="356"/>
      <c r="I489" s="358"/>
      <c r="J489" s="358"/>
      <c r="L489" s="356"/>
      <c r="M489" s="358"/>
      <c r="N489" s="356"/>
      <c r="O489" s="356"/>
      <c r="P489" s="356"/>
      <c r="Q489" s="356"/>
      <c r="R489" s="356"/>
      <c r="S489" s="356"/>
      <c r="T489" s="356"/>
      <c r="U489" s="356"/>
      <c r="V489" s="356"/>
      <c r="W489" s="356"/>
      <c r="X489" s="356"/>
      <c r="Y489" s="356"/>
      <c r="Z489" s="356"/>
      <c r="AA489" s="356"/>
    </row>
    <row r="490">
      <c r="A490" s="358"/>
      <c r="B490" s="356"/>
      <c r="C490" s="358"/>
      <c r="D490" s="356"/>
      <c r="E490" s="358"/>
      <c r="F490" s="363"/>
      <c r="G490" s="356"/>
      <c r="H490" s="356"/>
      <c r="I490" s="358"/>
      <c r="J490" s="358"/>
      <c r="L490" s="356"/>
      <c r="M490" s="358"/>
      <c r="N490" s="356"/>
      <c r="O490" s="356"/>
      <c r="P490" s="356"/>
      <c r="Q490" s="356"/>
      <c r="R490" s="356"/>
      <c r="S490" s="356"/>
      <c r="T490" s="356"/>
      <c r="U490" s="356"/>
      <c r="V490" s="356"/>
      <c r="W490" s="356"/>
      <c r="X490" s="356"/>
      <c r="Y490" s="356"/>
      <c r="Z490" s="356"/>
      <c r="AA490" s="356"/>
    </row>
    <row r="491">
      <c r="A491" s="358"/>
      <c r="B491" s="356"/>
      <c r="C491" s="358"/>
      <c r="D491" s="356"/>
      <c r="E491" s="358"/>
      <c r="F491" s="363"/>
      <c r="G491" s="356"/>
      <c r="H491" s="356"/>
      <c r="I491" s="358"/>
      <c r="J491" s="358"/>
      <c r="L491" s="356"/>
      <c r="M491" s="358"/>
      <c r="N491" s="356"/>
      <c r="O491" s="356"/>
      <c r="P491" s="356"/>
      <c r="Q491" s="356"/>
      <c r="R491" s="356"/>
      <c r="S491" s="356"/>
      <c r="T491" s="356"/>
      <c r="U491" s="356"/>
      <c r="V491" s="356"/>
      <c r="W491" s="356"/>
      <c r="X491" s="356"/>
      <c r="Y491" s="356"/>
      <c r="Z491" s="356"/>
      <c r="AA491" s="356"/>
    </row>
    <row r="492">
      <c r="A492" s="358"/>
      <c r="B492" s="356"/>
      <c r="C492" s="358"/>
      <c r="D492" s="356"/>
      <c r="E492" s="358"/>
      <c r="F492" s="363"/>
      <c r="G492" s="356"/>
      <c r="H492" s="356"/>
      <c r="I492" s="358"/>
      <c r="J492" s="358"/>
      <c r="L492" s="356"/>
      <c r="M492" s="358"/>
      <c r="N492" s="356"/>
      <c r="O492" s="356"/>
      <c r="P492" s="356"/>
      <c r="Q492" s="356"/>
      <c r="R492" s="356"/>
      <c r="S492" s="356"/>
      <c r="T492" s="356"/>
      <c r="U492" s="356"/>
      <c r="V492" s="356"/>
      <c r="W492" s="356"/>
      <c r="X492" s="356"/>
      <c r="Y492" s="356"/>
      <c r="Z492" s="356"/>
      <c r="AA492" s="356"/>
    </row>
    <row r="493">
      <c r="A493" s="358"/>
      <c r="B493" s="356"/>
      <c r="C493" s="358"/>
      <c r="D493" s="356"/>
      <c r="E493" s="358"/>
      <c r="F493" s="363"/>
      <c r="G493" s="356"/>
      <c r="H493" s="356"/>
      <c r="I493" s="358"/>
      <c r="J493" s="358"/>
      <c r="L493" s="356"/>
      <c r="M493" s="358"/>
      <c r="N493" s="356"/>
      <c r="O493" s="356"/>
      <c r="P493" s="356"/>
      <c r="Q493" s="356"/>
      <c r="R493" s="356"/>
      <c r="S493" s="356"/>
      <c r="T493" s="356"/>
      <c r="U493" s="356"/>
      <c r="V493" s="356"/>
      <c r="W493" s="356"/>
      <c r="X493" s="356"/>
      <c r="Y493" s="356"/>
      <c r="Z493" s="356"/>
      <c r="AA493" s="356"/>
    </row>
    <row r="494">
      <c r="A494" s="358"/>
      <c r="B494" s="356"/>
      <c r="C494" s="358"/>
      <c r="D494" s="356"/>
      <c r="E494" s="358"/>
      <c r="F494" s="363"/>
      <c r="G494" s="356"/>
      <c r="H494" s="356"/>
      <c r="I494" s="358"/>
      <c r="J494" s="358"/>
      <c r="L494" s="356"/>
      <c r="M494" s="358"/>
      <c r="N494" s="356"/>
      <c r="O494" s="356"/>
      <c r="P494" s="356"/>
      <c r="Q494" s="356"/>
      <c r="R494" s="356"/>
      <c r="S494" s="356"/>
      <c r="T494" s="356"/>
      <c r="U494" s="356"/>
      <c r="V494" s="356"/>
      <c r="W494" s="356"/>
      <c r="X494" s="356"/>
      <c r="Y494" s="356"/>
      <c r="Z494" s="356"/>
      <c r="AA494" s="356"/>
    </row>
    <row r="495">
      <c r="A495" s="358"/>
      <c r="B495" s="356"/>
      <c r="C495" s="358"/>
      <c r="D495" s="356"/>
      <c r="E495" s="358"/>
      <c r="F495" s="363"/>
      <c r="G495" s="356"/>
      <c r="H495" s="356"/>
      <c r="I495" s="358"/>
      <c r="J495" s="358"/>
      <c r="L495" s="356"/>
      <c r="M495" s="358"/>
      <c r="N495" s="356"/>
      <c r="O495" s="356"/>
      <c r="P495" s="356"/>
      <c r="Q495" s="356"/>
      <c r="R495" s="356"/>
      <c r="S495" s="356"/>
      <c r="T495" s="356"/>
      <c r="U495" s="356"/>
      <c r="V495" s="356"/>
      <c r="W495" s="356"/>
      <c r="X495" s="356"/>
      <c r="Y495" s="356"/>
      <c r="Z495" s="356"/>
      <c r="AA495" s="356"/>
    </row>
    <row r="496">
      <c r="A496" s="358"/>
      <c r="B496" s="356"/>
      <c r="C496" s="358"/>
      <c r="D496" s="356"/>
      <c r="E496" s="358"/>
      <c r="F496" s="363"/>
      <c r="G496" s="356"/>
      <c r="H496" s="356"/>
      <c r="I496" s="358"/>
      <c r="J496" s="358"/>
      <c r="L496" s="356"/>
      <c r="M496" s="358"/>
      <c r="N496" s="356"/>
      <c r="O496" s="356"/>
      <c r="P496" s="356"/>
      <c r="Q496" s="356"/>
      <c r="R496" s="356"/>
      <c r="S496" s="356"/>
      <c r="T496" s="356"/>
      <c r="U496" s="356"/>
      <c r="V496" s="356"/>
      <c r="W496" s="356"/>
      <c r="X496" s="356"/>
      <c r="Y496" s="356"/>
      <c r="Z496" s="356"/>
      <c r="AA496" s="356"/>
    </row>
    <row r="497">
      <c r="A497" s="358"/>
      <c r="B497" s="356"/>
      <c r="C497" s="358"/>
      <c r="D497" s="356"/>
      <c r="E497" s="358"/>
      <c r="F497" s="363"/>
      <c r="G497" s="356"/>
      <c r="H497" s="356"/>
      <c r="I497" s="358"/>
      <c r="J497" s="358"/>
      <c r="L497" s="356"/>
      <c r="M497" s="358"/>
      <c r="N497" s="356"/>
      <c r="O497" s="356"/>
      <c r="P497" s="356"/>
      <c r="Q497" s="356"/>
      <c r="R497" s="356"/>
      <c r="S497" s="356"/>
      <c r="T497" s="356"/>
      <c r="U497" s="356"/>
      <c r="V497" s="356"/>
      <c r="W497" s="356"/>
      <c r="X497" s="356"/>
      <c r="Y497" s="356"/>
      <c r="Z497" s="356"/>
      <c r="AA497" s="356"/>
    </row>
    <row r="498">
      <c r="A498" s="358"/>
      <c r="B498" s="356"/>
      <c r="C498" s="358"/>
      <c r="D498" s="356"/>
      <c r="E498" s="358"/>
      <c r="F498" s="363"/>
      <c r="G498" s="356"/>
      <c r="H498" s="356"/>
      <c r="I498" s="358"/>
      <c r="J498" s="358"/>
      <c r="L498" s="356"/>
      <c r="M498" s="358"/>
      <c r="N498" s="356"/>
      <c r="O498" s="356"/>
      <c r="P498" s="356"/>
      <c r="Q498" s="356"/>
      <c r="R498" s="356"/>
      <c r="S498" s="356"/>
      <c r="T498" s="356"/>
      <c r="U498" s="356"/>
      <c r="V498" s="356"/>
      <c r="W498" s="356"/>
      <c r="X498" s="356"/>
      <c r="Y498" s="356"/>
      <c r="Z498" s="356"/>
      <c r="AA498" s="356"/>
    </row>
    <row r="499">
      <c r="A499" s="358"/>
      <c r="B499" s="356"/>
      <c r="C499" s="358"/>
      <c r="D499" s="356"/>
      <c r="E499" s="358"/>
      <c r="F499" s="363"/>
      <c r="G499" s="356"/>
      <c r="H499" s="356"/>
      <c r="I499" s="358"/>
      <c r="J499" s="358"/>
      <c r="L499" s="356"/>
      <c r="M499" s="358"/>
      <c r="N499" s="356"/>
      <c r="O499" s="356"/>
      <c r="P499" s="356"/>
      <c r="Q499" s="356"/>
      <c r="R499" s="356"/>
      <c r="S499" s="356"/>
      <c r="T499" s="356"/>
      <c r="U499" s="356"/>
      <c r="V499" s="356"/>
      <c r="W499" s="356"/>
      <c r="X499" s="356"/>
      <c r="Y499" s="356"/>
      <c r="Z499" s="356"/>
      <c r="AA499" s="356"/>
    </row>
    <row r="500">
      <c r="A500" s="358"/>
      <c r="B500" s="356"/>
      <c r="C500" s="358"/>
      <c r="D500" s="356"/>
      <c r="E500" s="358"/>
      <c r="F500" s="363"/>
      <c r="G500" s="356"/>
      <c r="H500" s="356"/>
      <c r="I500" s="358"/>
      <c r="J500" s="358"/>
      <c r="L500" s="356"/>
      <c r="M500" s="358"/>
      <c r="N500" s="356"/>
      <c r="O500" s="356"/>
      <c r="P500" s="356"/>
      <c r="Q500" s="356"/>
      <c r="R500" s="356"/>
      <c r="S500" s="356"/>
      <c r="T500" s="356"/>
      <c r="U500" s="356"/>
      <c r="V500" s="356"/>
      <c r="W500" s="356"/>
      <c r="X500" s="356"/>
      <c r="Y500" s="356"/>
      <c r="Z500" s="356"/>
      <c r="AA500" s="356"/>
    </row>
    <row r="501">
      <c r="A501" s="358"/>
      <c r="B501" s="356"/>
      <c r="C501" s="358"/>
      <c r="D501" s="356"/>
      <c r="E501" s="358"/>
      <c r="F501" s="363"/>
      <c r="G501" s="356"/>
      <c r="H501" s="356"/>
      <c r="I501" s="358"/>
      <c r="J501" s="358"/>
      <c r="L501" s="356"/>
      <c r="M501" s="358"/>
      <c r="N501" s="356"/>
      <c r="O501" s="356"/>
      <c r="P501" s="356"/>
      <c r="Q501" s="356"/>
      <c r="R501" s="356"/>
      <c r="S501" s="356"/>
      <c r="T501" s="356"/>
      <c r="U501" s="356"/>
      <c r="V501" s="356"/>
      <c r="W501" s="356"/>
      <c r="X501" s="356"/>
      <c r="Y501" s="356"/>
      <c r="Z501" s="356"/>
      <c r="AA501" s="356"/>
    </row>
    <row r="502">
      <c r="A502" s="358"/>
      <c r="B502" s="356"/>
      <c r="C502" s="358"/>
      <c r="D502" s="356"/>
      <c r="E502" s="358"/>
      <c r="F502" s="363"/>
      <c r="G502" s="356"/>
      <c r="H502" s="356"/>
      <c r="I502" s="358"/>
      <c r="J502" s="358"/>
      <c r="L502" s="356"/>
      <c r="M502" s="358"/>
      <c r="N502" s="356"/>
      <c r="O502" s="356"/>
      <c r="P502" s="356"/>
      <c r="Q502" s="356"/>
      <c r="R502" s="356"/>
      <c r="S502" s="356"/>
      <c r="T502" s="356"/>
      <c r="U502" s="356"/>
      <c r="V502" s="356"/>
      <c r="W502" s="356"/>
      <c r="X502" s="356"/>
      <c r="Y502" s="356"/>
      <c r="Z502" s="356"/>
      <c r="AA502" s="356"/>
    </row>
    <row r="503">
      <c r="A503" s="358"/>
      <c r="B503" s="356"/>
      <c r="C503" s="358"/>
      <c r="D503" s="356"/>
      <c r="E503" s="358"/>
      <c r="F503" s="363"/>
      <c r="G503" s="356"/>
      <c r="H503" s="356"/>
      <c r="I503" s="358"/>
      <c r="J503" s="358"/>
      <c r="L503" s="356"/>
      <c r="M503" s="358"/>
      <c r="N503" s="356"/>
      <c r="O503" s="356"/>
      <c r="P503" s="356"/>
      <c r="Q503" s="356"/>
      <c r="R503" s="356"/>
      <c r="S503" s="356"/>
      <c r="T503" s="356"/>
      <c r="U503" s="356"/>
      <c r="V503" s="356"/>
      <c r="W503" s="356"/>
      <c r="X503" s="356"/>
      <c r="Y503" s="356"/>
      <c r="Z503" s="356"/>
      <c r="AA503" s="356"/>
    </row>
    <row r="504">
      <c r="A504" s="358"/>
      <c r="B504" s="356"/>
      <c r="C504" s="358"/>
      <c r="D504" s="356"/>
      <c r="E504" s="358"/>
      <c r="F504" s="363"/>
      <c r="G504" s="356"/>
      <c r="H504" s="356"/>
      <c r="I504" s="358"/>
      <c r="J504" s="358"/>
      <c r="L504" s="356"/>
      <c r="M504" s="358"/>
      <c r="N504" s="356"/>
      <c r="O504" s="356"/>
      <c r="P504" s="356"/>
      <c r="Q504" s="356"/>
      <c r="R504" s="356"/>
      <c r="S504" s="356"/>
      <c r="T504" s="356"/>
      <c r="U504" s="356"/>
      <c r="V504" s="356"/>
      <c r="W504" s="356"/>
      <c r="X504" s="356"/>
      <c r="Y504" s="356"/>
      <c r="Z504" s="356"/>
      <c r="AA504" s="356"/>
    </row>
    <row r="505">
      <c r="A505" s="358"/>
      <c r="B505" s="356"/>
      <c r="C505" s="358"/>
      <c r="D505" s="356"/>
      <c r="E505" s="358"/>
      <c r="F505" s="363"/>
      <c r="G505" s="356"/>
      <c r="H505" s="356"/>
      <c r="I505" s="358"/>
      <c r="J505" s="358"/>
      <c r="L505" s="356"/>
      <c r="M505" s="358"/>
      <c r="N505" s="356"/>
      <c r="O505" s="356"/>
      <c r="P505" s="356"/>
      <c r="Q505" s="356"/>
      <c r="R505" s="356"/>
      <c r="S505" s="356"/>
      <c r="T505" s="356"/>
      <c r="U505" s="356"/>
      <c r="V505" s="356"/>
      <c r="W505" s="356"/>
      <c r="X505" s="356"/>
      <c r="Y505" s="356"/>
      <c r="Z505" s="356"/>
      <c r="AA505" s="356"/>
    </row>
    <row r="506">
      <c r="A506" s="358"/>
      <c r="B506" s="356"/>
      <c r="C506" s="358"/>
      <c r="D506" s="356"/>
      <c r="E506" s="358"/>
      <c r="F506" s="363"/>
      <c r="G506" s="356"/>
      <c r="H506" s="356"/>
      <c r="I506" s="358"/>
      <c r="J506" s="358"/>
      <c r="L506" s="356"/>
      <c r="M506" s="358"/>
      <c r="N506" s="356"/>
      <c r="O506" s="356"/>
      <c r="P506" s="356"/>
      <c r="Q506" s="356"/>
      <c r="R506" s="356"/>
      <c r="S506" s="356"/>
      <c r="T506" s="356"/>
      <c r="U506" s="356"/>
      <c r="V506" s="356"/>
      <c r="W506" s="356"/>
      <c r="X506" s="356"/>
      <c r="Y506" s="356"/>
      <c r="Z506" s="356"/>
      <c r="AA506" s="356"/>
    </row>
    <row r="507">
      <c r="A507" s="358"/>
      <c r="B507" s="356"/>
      <c r="C507" s="358"/>
      <c r="D507" s="356"/>
      <c r="E507" s="358"/>
      <c r="F507" s="363"/>
      <c r="G507" s="356"/>
      <c r="H507" s="356"/>
      <c r="I507" s="358"/>
      <c r="J507" s="358"/>
      <c r="L507" s="356"/>
      <c r="M507" s="358"/>
      <c r="N507" s="356"/>
      <c r="O507" s="356"/>
      <c r="P507" s="356"/>
      <c r="Q507" s="356"/>
      <c r="R507" s="356"/>
      <c r="S507" s="356"/>
      <c r="T507" s="356"/>
      <c r="U507" s="356"/>
      <c r="V507" s="356"/>
      <c r="W507" s="356"/>
      <c r="X507" s="356"/>
      <c r="Y507" s="356"/>
      <c r="Z507" s="356"/>
      <c r="AA507" s="356"/>
    </row>
    <row r="508">
      <c r="A508" s="358"/>
      <c r="B508" s="356"/>
      <c r="C508" s="358"/>
      <c r="D508" s="356"/>
      <c r="E508" s="358"/>
      <c r="F508" s="363"/>
      <c r="G508" s="356"/>
      <c r="H508" s="356"/>
      <c r="I508" s="358"/>
      <c r="J508" s="358"/>
      <c r="L508" s="356"/>
      <c r="M508" s="358"/>
      <c r="N508" s="356"/>
      <c r="O508" s="356"/>
      <c r="P508" s="356"/>
      <c r="Q508" s="356"/>
      <c r="R508" s="356"/>
      <c r="S508" s="356"/>
      <c r="T508" s="356"/>
      <c r="U508" s="356"/>
      <c r="V508" s="356"/>
      <c r="W508" s="356"/>
      <c r="X508" s="356"/>
      <c r="Y508" s="356"/>
      <c r="Z508" s="356"/>
      <c r="AA508" s="356"/>
    </row>
    <row r="509">
      <c r="A509" s="358"/>
      <c r="B509" s="356"/>
      <c r="C509" s="358"/>
      <c r="D509" s="356"/>
      <c r="E509" s="358"/>
      <c r="F509" s="363"/>
      <c r="G509" s="356"/>
      <c r="H509" s="356"/>
      <c r="I509" s="358"/>
      <c r="J509" s="358"/>
      <c r="L509" s="356"/>
      <c r="M509" s="358"/>
      <c r="N509" s="356"/>
      <c r="O509" s="356"/>
      <c r="P509" s="356"/>
      <c r="Q509" s="356"/>
      <c r="R509" s="356"/>
      <c r="S509" s="356"/>
      <c r="T509" s="356"/>
      <c r="U509" s="356"/>
      <c r="V509" s="356"/>
      <c r="W509" s="356"/>
      <c r="X509" s="356"/>
      <c r="Y509" s="356"/>
      <c r="Z509" s="356"/>
      <c r="AA509" s="356"/>
    </row>
    <row r="510">
      <c r="A510" s="358"/>
      <c r="B510" s="356"/>
      <c r="C510" s="358"/>
      <c r="D510" s="356"/>
      <c r="E510" s="358"/>
      <c r="F510" s="363"/>
      <c r="G510" s="356"/>
      <c r="H510" s="356"/>
      <c r="I510" s="358"/>
      <c r="J510" s="358"/>
      <c r="L510" s="356"/>
      <c r="M510" s="358"/>
      <c r="N510" s="356"/>
      <c r="O510" s="356"/>
      <c r="P510" s="356"/>
      <c r="Q510" s="356"/>
      <c r="R510" s="356"/>
      <c r="S510" s="356"/>
      <c r="T510" s="356"/>
      <c r="U510" s="356"/>
      <c r="V510" s="356"/>
      <c r="W510" s="356"/>
      <c r="X510" s="356"/>
      <c r="Y510" s="356"/>
      <c r="Z510" s="356"/>
      <c r="AA510" s="356"/>
    </row>
    <row r="511">
      <c r="A511" s="358"/>
      <c r="B511" s="356"/>
      <c r="C511" s="358"/>
      <c r="D511" s="356"/>
      <c r="E511" s="358"/>
      <c r="F511" s="363"/>
      <c r="G511" s="356"/>
      <c r="H511" s="356"/>
      <c r="I511" s="358"/>
      <c r="J511" s="358"/>
      <c r="L511" s="356"/>
      <c r="M511" s="358"/>
      <c r="N511" s="356"/>
      <c r="O511" s="356"/>
      <c r="P511" s="356"/>
      <c r="Q511" s="356"/>
      <c r="R511" s="356"/>
      <c r="S511" s="356"/>
      <c r="T511" s="356"/>
      <c r="U511" s="356"/>
      <c r="V511" s="356"/>
      <c r="W511" s="356"/>
      <c r="X511" s="356"/>
      <c r="Y511" s="356"/>
      <c r="Z511" s="356"/>
      <c r="AA511" s="356"/>
    </row>
    <row r="512">
      <c r="A512" s="358"/>
      <c r="B512" s="356"/>
      <c r="C512" s="358"/>
      <c r="D512" s="356"/>
      <c r="E512" s="358"/>
      <c r="F512" s="363"/>
      <c r="G512" s="356"/>
      <c r="H512" s="356"/>
      <c r="I512" s="358"/>
      <c r="J512" s="358"/>
      <c r="L512" s="356"/>
      <c r="M512" s="358"/>
      <c r="N512" s="356"/>
      <c r="O512" s="356"/>
      <c r="P512" s="356"/>
      <c r="Q512" s="356"/>
      <c r="R512" s="356"/>
      <c r="S512" s="356"/>
      <c r="T512" s="356"/>
      <c r="U512" s="356"/>
      <c r="V512" s="356"/>
      <c r="W512" s="356"/>
      <c r="X512" s="356"/>
      <c r="Y512" s="356"/>
      <c r="Z512" s="356"/>
      <c r="AA512" s="356"/>
    </row>
    <row r="513">
      <c r="A513" s="358"/>
      <c r="B513" s="356"/>
      <c r="C513" s="358"/>
      <c r="D513" s="356"/>
      <c r="E513" s="358"/>
      <c r="F513" s="363"/>
      <c r="G513" s="356"/>
      <c r="H513" s="356"/>
      <c r="I513" s="358"/>
      <c r="J513" s="358"/>
      <c r="L513" s="356"/>
      <c r="M513" s="358"/>
      <c r="N513" s="356"/>
      <c r="O513" s="356"/>
      <c r="P513" s="356"/>
      <c r="Q513" s="356"/>
      <c r="R513" s="356"/>
      <c r="S513" s="356"/>
      <c r="T513" s="356"/>
      <c r="U513" s="356"/>
      <c r="V513" s="356"/>
      <c r="W513" s="356"/>
      <c r="X513" s="356"/>
      <c r="Y513" s="356"/>
      <c r="Z513" s="356"/>
      <c r="AA513" s="356"/>
    </row>
    <row r="514">
      <c r="A514" s="358"/>
      <c r="B514" s="356"/>
      <c r="C514" s="358"/>
      <c r="D514" s="356"/>
      <c r="E514" s="358"/>
      <c r="F514" s="363"/>
      <c r="G514" s="356"/>
      <c r="H514" s="356"/>
      <c r="I514" s="358"/>
      <c r="J514" s="358"/>
      <c r="L514" s="356"/>
      <c r="M514" s="358"/>
      <c r="N514" s="356"/>
      <c r="O514" s="356"/>
      <c r="P514" s="356"/>
      <c r="Q514" s="356"/>
      <c r="R514" s="356"/>
      <c r="S514" s="356"/>
      <c r="T514" s="356"/>
      <c r="U514" s="356"/>
      <c r="V514" s="356"/>
      <c r="W514" s="356"/>
      <c r="X514" s="356"/>
      <c r="Y514" s="356"/>
      <c r="Z514" s="356"/>
      <c r="AA514" s="356"/>
    </row>
    <row r="515">
      <c r="A515" s="358"/>
      <c r="B515" s="356"/>
      <c r="C515" s="358"/>
      <c r="D515" s="356"/>
      <c r="E515" s="358"/>
      <c r="F515" s="363"/>
      <c r="G515" s="356"/>
      <c r="H515" s="356"/>
      <c r="I515" s="358"/>
      <c r="J515" s="358"/>
      <c r="L515" s="356"/>
      <c r="M515" s="358"/>
      <c r="N515" s="356"/>
      <c r="O515" s="356"/>
      <c r="P515" s="356"/>
      <c r="Q515" s="356"/>
      <c r="R515" s="356"/>
      <c r="S515" s="356"/>
      <c r="T515" s="356"/>
      <c r="U515" s="356"/>
      <c r="V515" s="356"/>
      <c r="W515" s="356"/>
      <c r="X515" s="356"/>
      <c r="Y515" s="356"/>
      <c r="Z515" s="356"/>
      <c r="AA515" s="356"/>
    </row>
    <row r="516">
      <c r="A516" s="358"/>
      <c r="B516" s="356"/>
      <c r="C516" s="358"/>
      <c r="D516" s="356"/>
      <c r="E516" s="358"/>
      <c r="F516" s="363"/>
      <c r="G516" s="356"/>
      <c r="H516" s="356"/>
      <c r="I516" s="358"/>
      <c r="J516" s="358"/>
      <c r="L516" s="356"/>
      <c r="M516" s="358"/>
      <c r="N516" s="356"/>
      <c r="O516" s="356"/>
      <c r="P516" s="356"/>
      <c r="Q516" s="356"/>
      <c r="R516" s="356"/>
      <c r="S516" s="356"/>
      <c r="T516" s="356"/>
      <c r="U516" s="356"/>
      <c r="V516" s="356"/>
      <c r="W516" s="356"/>
      <c r="X516" s="356"/>
      <c r="Y516" s="356"/>
      <c r="Z516" s="356"/>
      <c r="AA516" s="356"/>
    </row>
    <row r="517">
      <c r="A517" s="358"/>
      <c r="B517" s="356"/>
      <c r="C517" s="358"/>
      <c r="D517" s="356"/>
      <c r="E517" s="358"/>
      <c r="F517" s="363"/>
      <c r="G517" s="356"/>
      <c r="H517" s="356"/>
      <c r="I517" s="358"/>
      <c r="J517" s="358"/>
      <c r="L517" s="356"/>
      <c r="M517" s="358"/>
      <c r="N517" s="356"/>
      <c r="O517" s="356"/>
      <c r="P517" s="356"/>
      <c r="Q517" s="356"/>
      <c r="R517" s="356"/>
      <c r="S517" s="356"/>
      <c r="T517" s="356"/>
      <c r="U517" s="356"/>
      <c r="V517" s="356"/>
      <c r="W517" s="356"/>
      <c r="X517" s="356"/>
      <c r="Y517" s="356"/>
      <c r="Z517" s="356"/>
      <c r="AA517" s="356"/>
    </row>
    <row r="518">
      <c r="A518" s="358"/>
      <c r="B518" s="356"/>
      <c r="C518" s="358"/>
      <c r="D518" s="356"/>
      <c r="E518" s="358"/>
      <c r="F518" s="363"/>
      <c r="G518" s="356"/>
      <c r="H518" s="356"/>
      <c r="I518" s="358"/>
      <c r="J518" s="358"/>
      <c r="L518" s="356"/>
      <c r="M518" s="358"/>
      <c r="N518" s="356"/>
      <c r="O518" s="356"/>
      <c r="P518" s="356"/>
      <c r="Q518" s="356"/>
      <c r="R518" s="356"/>
      <c r="S518" s="356"/>
      <c r="T518" s="356"/>
      <c r="U518" s="356"/>
      <c r="V518" s="356"/>
      <c r="W518" s="356"/>
      <c r="X518" s="356"/>
      <c r="Y518" s="356"/>
      <c r="Z518" s="356"/>
      <c r="AA518" s="356"/>
    </row>
    <row r="519">
      <c r="A519" s="358"/>
      <c r="B519" s="356"/>
      <c r="C519" s="358"/>
      <c r="D519" s="356"/>
      <c r="E519" s="358"/>
      <c r="F519" s="363"/>
      <c r="G519" s="356"/>
      <c r="H519" s="356"/>
      <c r="I519" s="358"/>
      <c r="J519" s="358"/>
      <c r="L519" s="356"/>
      <c r="M519" s="358"/>
      <c r="N519" s="356"/>
      <c r="O519" s="356"/>
      <c r="P519" s="356"/>
      <c r="Q519" s="356"/>
      <c r="R519" s="356"/>
      <c r="S519" s="356"/>
      <c r="T519" s="356"/>
      <c r="U519" s="356"/>
      <c r="V519" s="356"/>
      <c r="W519" s="356"/>
      <c r="X519" s="356"/>
      <c r="Y519" s="356"/>
      <c r="Z519" s="356"/>
      <c r="AA519" s="356"/>
    </row>
    <row r="520">
      <c r="A520" s="358"/>
      <c r="B520" s="356"/>
      <c r="C520" s="358"/>
      <c r="D520" s="356"/>
      <c r="E520" s="358"/>
      <c r="F520" s="363"/>
      <c r="G520" s="356"/>
      <c r="H520" s="356"/>
      <c r="I520" s="358"/>
      <c r="J520" s="358"/>
      <c r="L520" s="356"/>
      <c r="M520" s="358"/>
      <c r="N520" s="356"/>
      <c r="O520" s="356"/>
      <c r="P520" s="356"/>
      <c r="Q520" s="356"/>
      <c r="R520" s="356"/>
      <c r="S520" s="356"/>
      <c r="T520" s="356"/>
      <c r="U520" s="356"/>
      <c r="V520" s="356"/>
      <c r="W520" s="356"/>
      <c r="X520" s="356"/>
      <c r="Y520" s="356"/>
      <c r="Z520" s="356"/>
      <c r="AA520" s="356"/>
    </row>
    <row r="521">
      <c r="A521" s="358"/>
      <c r="B521" s="356"/>
      <c r="C521" s="358"/>
      <c r="D521" s="356"/>
      <c r="E521" s="358"/>
      <c r="F521" s="363"/>
      <c r="G521" s="356"/>
      <c r="H521" s="356"/>
      <c r="I521" s="358"/>
      <c r="J521" s="358"/>
      <c r="L521" s="356"/>
      <c r="M521" s="358"/>
      <c r="N521" s="356"/>
      <c r="O521" s="356"/>
      <c r="P521" s="356"/>
      <c r="Q521" s="356"/>
      <c r="R521" s="356"/>
      <c r="S521" s="356"/>
      <c r="T521" s="356"/>
      <c r="U521" s="356"/>
      <c r="V521" s="356"/>
      <c r="W521" s="356"/>
      <c r="X521" s="356"/>
      <c r="Y521" s="356"/>
      <c r="Z521" s="356"/>
      <c r="AA521" s="356"/>
    </row>
    <row r="522">
      <c r="A522" s="358"/>
      <c r="B522" s="356"/>
      <c r="C522" s="358"/>
      <c r="D522" s="356"/>
      <c r="E522" s="358"/>
      <c r="F522" s="363"/>
      <c r="G522" s="356"/>
      <c r="H522" s="356"/>
      <c r="I522" s="358"/>
      <c r="J522" s="358"/>
      <c r="L522" s="356"/>
      <c r="M522" s="358"/>
      <c r="N522" s="356"/>
      <c r="O522" s="356"/>
      <c r="P522" s="356"/>
      <c r="Q522" s="356"/>
      <c r="R522" s="356"/>
      <c r="S522" s="356"/>
      <c r="T522" s="356"/>
      <c r="U522" s="356"/>
      <c r="V522" s="356"/>
      <c r="W522" s="356"/>
      <c r="X522" s="356"/>
      <c r="Y522" s="356"/>
      <c r="Z522" s="356"/>
      <c r="AA522" s="356"/>
    </row>
    <row r="523">
      <c r="A523" s="358"/>
      <c r="B523" s="356"/>
      <c r="C523" s="358"/>
      <c r="D523" s="356"/>
      <c r="E523" s="358"/>
      <c r="F523" s="363"/>
      <c r="G523" s="356"/>
      <c r="H523" s="356"/>
      <c r="I523" s="358"/>
      <c r="J523" s="358"/>
      <c r="L523" s="356"/>
      <c r="M523" s="358"/>
      <c r="N523" s="356"/>
      <c r="O523" s="356"/>
      <c r="P523" s="356"/>
      <c r="Q523" s="356"/>
      <c r="R523" s="356"/>
      <c r="S523" s="356"/>
      <c r="T523" s="356"/>
      <c r="U523" s="356"/>
      <c r="V523" s="356"/>
      <c r="W523" s="356"/>
      <c r="X523" s="356"/>
      <c r="Y523" s="356"/>
      <c r="Z523" s="356"/>
      <c r="AA523" s="356"/>
    </row>
    <row r="524">
      <c r="A524" s="358"/>
      <c r="B524" s="356"/>
      <c r="C524" s="358"/>
      <c r="D524" s="356"/>
      <c r="E524" s="358"/>
      <c r="F524" s="363"/>
      <c r="G524" s="356"/>
      <c r="H524" s="356"/>
      <c r="I524" s="358"/>
      <c r="J524" s="358"/>
      <c r="L524" s="356"/>
      <c r="M524" s="358"/>
      <c r="N524" s="356"/>
      <c r="O524" s="356"/>
      <c r="P524" s="356"/>
      <c r="Q524" s="356"/>
      <c r="R524" s="356"/>
      <c r="S524" s="356"/>
      <c r="T524" s="356"/>
      <c r="U524" s="356"/>
      <c r="V524" s="356"/>
      <c r="W524" s="356"/>
      <c r="X524" s="356"/>
      <c r="Y524" s="356"/>
      <c r="Z524" s="356"/>
      <c r="AA524" s="356"/>
    </row>
    <row r="525">
      <c r="A525" s="358"/>
      <c r="B525" s="356"/>
      <c r="C525" s="358"/>
      <c r="D525" s="356"/>
      <c r="E525" s="358"/>
      <c r="F525" s="363"/>
      <c r="G525" s="356"/>
      <c r="H525" s="356"/>
      <c r="I525" s="358"/>
      <c r="J525" s="358"/>
      <c r="L525" s="356"/>
      <c r="M525" s="358"/>
      <c r="N525" s="356"/>
      <c r="O525" s="356"/>
      <c r="P525" s="356"/>
      <c r="Q525" s="356"/>
      <c r="R525" s="356"/>
      <c r="S525" s="356"/>
      <c r="T525" s="356"/>
      <c r="U525" s="356"/>
      <c r="V525" s="356"/>
      <c r="W525" s="356"/>
      <c r="X525" s="356"/>
      <c r="Y525" s="356"/>
      <c r="Z525" s="356"/>
      <c r="AA525" s="356"/>
    </row>
    <row r="526">
      <c r="A526" s="358"/>
      <c r="B526" s="356"/>
      <c r="C526" s="358"/>
      <c r="D526" s="356"/>
      <c r="E526" s="358"/>
      <c r="F526" s="363"/>
      <c r="G526" s="356"/>
      <c r="H526" s="356"/>
      <c r="I526" s="358"/>
      <c r="J526" s="358"/>
      <c r="L526" s="356"/>
      <c r="M526" s="358"/>
      <c r="N526" s="356"/>
      <c r="O526" s="356"/>
      <c r="P526" s="356"/>
      <c r="Q526" s="356"/>
      <c r="R526" s="356"/>
      <c r="S526" s="356"/>
      <c r="T526" s="356"/>
      <c r="U526" s="356"/>
      <c r="V526" s="356"/>
      <c r="W526" s="356"/>
      <c r="X526" s="356"/>
      <c r="Y526" s="356"/>
      <c r="Z526" s="356"/>
      <c r="AA526" s="356"/>
    </row>
    <row r="527">
      <c r="A527" s="358"/>
      <c r="B527" s="356"/>
      <c r="C527" s="358"/>
      <c r="D527" s="356"/>
      <c r="E527" s="358"/>
      <c r="F527" s="363"/>
      <c r="G527" s="356"/>
      <c r="H527" s="356"/>
      <c r="I527" s="358"/>
      <c r="J527" s="358"/>
      <c r="L527" s="356"/>
      <c r="M527" s="358"/>
      <c r="N527" s="356"/>
      <c r="O527" s="356"/>
      <c r="P527" s="356"/>
      <c r="Q527" s="356"/>
      <c r="R527" s="356"/>
      <c r="S527" s="356"/>
      <c r="T527" s="356"/>
      <c r="U527" s="356"/>
      <c r="V527" s="356"/>
      <c r="W527" s="356"/>
      <c r="X527" s="356"/>
      <c r="Y527" s="356"/>
      <c r="Z527" s="356"/>
      <c r="AA527" s="356"/>
    </row>
    <row r="528">
      <c r="A528" s="358"/>
      <c r="B528" s="356"/>
      <c r="C528" s="358"/>
      <c r="D528" s="356"/>
      <c r="E528" s="358"/>
      <c r="F528" s="363"/>
      <c r="G528" s="356"/>
      <c r="H528" s="356"/>
      <c r="I528" s="358"/>
      <c r="J528" s="358"/>
      <c r="L528" s="356"/>
      <c r="M528" s="358"/>
      <c r="N528" s="356"/>
      <c r="O528" s="356"/>
      <c r="P528" s="356"/>
      <c r="Q528" s="356"/>
      <c r="R528" s="356"/>
      <c r="S528" s="356"/>
      <c r="T528" s="356"/>
      <c r="U528" s="356"/>
      <c r="V528" s="356"/>
      <c r="W528" s="356"/>
      <c r="X528" s="356"/>
      <c r="Y528" s="356"/>
      <c r="Z528" s="356"/>
      <c r="AA528" s="356"/>
    </row>
    <row r="529">
      <c r="A529" s="358"/>
      <c r="B529" s="356"/>
      <c r="C529" s="358"/>
      <c r="D529" s="356"/>
      <c r="E529" s="358"/>
      <c r="F529" s="363"/>
      <c r="G529" s="356"/>
      <c r="H529" s="356"/>
      <c r="I529" s="358"/>
      <c r="J529" s="358"/>
      <c r="L529" s="356"/>
      <c r="M529" s="358"/>
      <c r="N529" s="356"/>
      <c r="O529" s="356"/>
      <c r="P529" s="356"/>
      <c r="Q529" s="356"/>
      <c r="R529" s="356"/>
      <c r="S529" s="356"/>
      <c r="T529" s="356"/>
      <c r="U529" s="356"/>
      <c r="V529" s="356"/>
      <c r="W529" s="356"/>
      <c r="X529" s="356"/>
      <c r="Y529" s="356"/>
      <c r="Z529" s="356"/>
      <c r="AA529" s="356"/>
    </row>
    <row r="530">
      <c r="A530" s="358"/>
      <c r="B530" s="356"/>
      <c r="C530" s="358"/>
      <c r="D530" s="356"/>
      <c r="E530" s="358"/>
      <c r="F530" s="363"/>
      <c r="G530" s="356"/>
      <c r="H530" s="356"/>
      <c r="I530" s="358"/>
      <c r="J530" s="358"/>
      <c r="L530" s="356"/>
      <c r="M530" s="358"/>
      <c r="N530" s="356"/>
      <c r="O530" s="356"/>
      <c r="P530" s="356"/>
      <c r="Q530" s="356"/>
      <c r="R530" s="356"/>
      <c r="S530" s="356"/>
      <c r="T530" s="356"/>
      <c r="U530" s="356"/>
      <c r="V530" s="356"/>
      <c r="W530" s="356"/>
      <c r="X530" s="356"/>
      <c r="Y530" s="356"/>
      <c r="Z530" s="356"/>
      <c r="AA530" s="356"/>
    </row>
    <row r="531">
      <c r="A531" s="358"/>
      <c r="B531" s="356"/>
      <c r="C531" s="358"/>
      <c r="D531" s="356"/>
      <c r="E531" s="358"/>
      <c r="F531" s="363"/>
      <c r="G531" s="356"/>
      <c r="H531" s="356"/>
      <c r="I531" s="358"/>
      <c r="J531" s="358"/>
      <c r="L531" s="356"/>
      <c r="M531" s="358"/>
      <c r="N531" s="356"/>
      <c r="O531" s="356"/>
      <c r="P531" s="356"/>
      <c r="Q531" s="356"/>
      <c r="R531" s="356"/>
      <c r="S531" s="356"/>
      <c r="T531" s="356"/>
      <c r="U531" s="356"/>
      <c r="V531" s="356"/>
      <c r="W531" s="356"/>
      <c r="X531" s="356"/>
      <c r="Y531" s="356"/>
      <c r="Z531" s="356"/>
      <c r="AA531" s="356"/>
    </row>
    <row r="532">
      <c r="A532" s="358"/>
      <c r="B532" s="356"/>
      <c r="C532" s="358"/>
      <c r="D532" s="356"/>
      <c r="E532" s="358"/>
      <c r="F532" s="363"/>
      <c r="G532" s="356"/>
      <c r="H532" s="356"/>
      <c r="I532" s="358"/>
      <c r="J532" s="358"/>
      <c r="L532" s="356"/>
      <c r="M532" s="358"/>
      <c r="N532" s="356"/>
      <c r="O532" s="356"/>
      <c r="P532" s="356"/>
      <c r="Q532" s="356"/>
      <c r="R532" s="356"/>
      <c r="S532" s="356"/>
      <c r="T532" s="356"/>
      <c r="U532" s="356"/>
      <c r="V532" s="356"/>
      <c r="W532" s="356"/>
      <c r="X532" s="356"/>
      <c r="Y532" s="356"/>
      <c r="Z532" s="356"/>
      <c r="AA532" s="356"/>
    </row>
    <row r="533">
      <c r="A533" s="358"/>
      <c r="B533" s="356"/>
      <c r="C533" s="358"/>
      <c r="D533" s="356"/>
      <c r="E533" s="358"/>
      <c r="F533" s="363"/>
      <c r="G533" s="356"/>
      <c r="H533" s="356"/>
      <c r="I533" s="358"/>
      <c r="J533" s="358"/>
      <c r="L533" s="356"/>
      <c r="M533" s="358"/>
      <c r="N533" s="356"/>
      <c r="O533" s="356"/>
      <c r="P533" s="356"/>
      <c r="Q533" s="356"/>
      <c r="R533" s="356"/>
      <c r="S533" s="356"/>
      <c r="T533" s="356"/>
      <c r="U533" s="356"/>
      <c r="V533" s="356"/>
      <c r="W533" s="356"/>
      <c r="X533" s="356"/>
      <c r="Y533" s="356"/>
      <c r="Z533" s="356"/>
      <c r="AA533" s="356"/>
    </row>
    <row r="534">
      <c r="A534" s="358"/>
      <c r="B534" s="356"/>
      <c r="C534" s="358"/>
      <c r="D534" s="356"/>
      <c r="E534" s="358"/>
      <c r="F534" s="363"/>
      <c r="G534" s="356"/>
      <c r="H534" s="356"/>
      <c r="I534" s="358"/>
      <c r="J534" s="358"/>
      <c r="L534" s="356"/>
      <c r="M534" s="358"/>
      <c r="N534" s="356"/>
      <c r="O534" s="356"/>
      <c r="P534" s="356"/>
      <c r="Q534" s="356"/>
      <c r="R534" s="356"/>
      <c r="S534" s="356"/>
      <c r="T534" s="356"/>
      <c r="U534" s="356"/>
      <c r="V534" s="356"/>
      <c r="W534" s="356"/>
      <c r="X534" s="356"/>
      <c r="Y534" s="356"/>
      <c r="Z534" s="356"/>
      <c r="AA534" s="356"/>
    </row>
    <row r="535">
      <c r="A535" s="358"/>
      <c r="B535" s="356"/>
      <c r="C535" s="358"/>
      <c r="D535" s="356"/>
      <c r="E535" s="358"/>
      <c r="F535" s="363"/>
      <c r="G535" s="356"/>
      <c r="H535" s="356"/>
      <c r="I535" s="358"/>
      <c r="J535" s="358"/>
      <c r="L535" s="356"/>
      <c r="M535" s="358"/>
      <c r="N535" s="356"/>
      <c r="O535" s="356"/>
      <c r="P535" s="356"/>
      <c r="Q535" s="356"/>
      <c r="R535" s="356"/>
      <c r="S535" s="356"/>
      <c r="T535" s="356"/>
      <c r="U535" s="356"/>
      <c r="V535" s="356"/>
      <c r="W535" s="356"/>
      <c r="X535" s="356"/>
      <c r="Y535" s="356"/>
      <c r="Z535" s="356"/>
      <c r="AA535" s="356"/>
    </row>
    <row r="536">
      <c r="A536" s="358"/>
      <c r="B536" s="356"/>
      <c r="C536" s="358"/>
      <c r="D536" s="356"/>
      <c r="E536" s="358"/>
      <c r="F536" s="363"/>
      <c r="G536" s="356"/>
      <c r="H536" s="356"/>
      <c r="I536" s="358"/>
      <c r="J536" s="358"/>
      <c r="L536" s="356"/>
      <c r="M536" s="358"/>
      <c r="N536" s="356"/>
      <c r="O536" s="356"/>
      <c r="P536" s="356"/>
      <c r="Q536" s="356"/>
      <c r="R536" s="356"/>
      <c r="S536" s="356"/>
      <c r="T536" s="356"/>
      <c r="U536" s="356"/>
      <c r="V536" s="356"/>
      <c r="W536" s="356"/>
      <c r="X536" s="356"/>
      <c r="Y536" s="356"/>
      <c r="Z536" s="356"/>
      <c r="AA536" s="356"/>
    </row>
    <row r="537">
      <c r="A537" s="358"/>
      <c r="B537" s="356"/>
      <c r="C537" s="358"/>
      <c r="D537" s="356"/>
      <c r="E537" s="358"/>
      <c r="F537" s="363"/>
      <c r="G537" s="356"/>
      <c r="H537" s="356"/>
      <c r="I537" s="358"/>
      <c r="J537" s="358"/>
      <c r="L537" s="356"/>
      <c r="M537" s="358"/>
      <c r="N537" s="356"/>
      <c r="O537" s="356"/>
      <c r="P537" s="356"/>
      <c r="Q537" s="356"/>
      <c r="R537" s="356"/>
      <c r="S537" s="356"/>
      <c r="T537" s="356"/>
      <c r="U537" s="356"/>
      <c r="V537" s="356"/>
      <c r="W537" s="356"/>
      <c r="X537" s="356"/>
      <c r="Y537" s="356"/>
      <c r="Z537" s="356"/>
      <c r="AA537" s="356"/>
    </row>
    <row r="538">
      <c r="A538" s="358"/>
      <c r="B538" s="356"/>
      <c r="C538" s="358"/>
      <c r="D538" s="356"/>
      <c r="E538" s="358"/>
      <c r="F538" s="363"/>
      <c r="G538" s="356"/>
      <c r="H538" s="356"/>
      <c r="I538" s="358"/>
      <c r="J538" s="358"/>
      <c r="L538" s="356"/>
      <c r="M538" s="358"/>
      <c r="N538" s="356"/>
      <c r="O538" s="356"/>
      <c r="P538" s="356"/>
      <c r="Q538" s="356"/>
      <c r="R538" s="356"/>
      <c r="S538" s="356"/>
      <c r="T538" s="356"/>
      <c r="U538" s="356"/>
      <c r="V538" s="356"/>
      <c r="W538" s="356"/>
      <c r="X538" s="356"/>
      <c r="Y538" s="356"/>
      <c r="Z538" s="356"/>
      <c r="AA538" s="356"/>
    </row>
    <row r="539">
      <c r="A539" s="358"/>
      <c r="B539" s="356"/>
      <c r="C539" s="358"/>
      <c r="D539" s="356"/>
      <c r="E539" s="358"/>
      <c r="F539" s="363"/>
      <c r="G539" s="356"/>
      <c r="H539" s="356"/>
      <c r="I539" s="358"/>
      <c r="J539" s="358"/>
      <c r="L539" s="356"/>
      <c r="M539" s="358"/>
      <c r="N539" s="356"/>
      <c r="O539" s="356"/>
      <c r="P539" s="356"/>
      <c r="Q539" s="356"/>
      <c r="R539" s="356"/>
      <c r="S539" s="356"/>
      <c r="T539" s="356"/>
      <c r="U539" s="356"/>
      <c r="V539" s="356"/>
      <c r="W539" s="356"/>
      <c r="X539" s="356"/>
      <c r="Y539" s="356"/>
      <c r="Z539" s="356"/>
      <c r="AA539" s="356"/>
    </row>
    <row r="540">
      <c r="A540" s="358"/>
      <c r="B540" s="356"/>
      <c r="C540" s="358"/>
      <c r="D540" s="356"/>
      <c r="E540" s="358"/>
      <c r="F540" s="363"/>
      <c r="G540" s="356"/>
      <c r="H540" s="356"/>
      <c r="I540" s="358"/>
      <c r="J540" s="358"/>
      <c r="L540" s="356"/>
      <c r="M540" s="358"/>
      <c r="N540" s="356"/>
      <c r="O540" s="356"/>
      <c r="P540" s="356"/>
      <c r="Q540" s="356"/>
      <c r="R540" s="356"/>
      <c r="S540" s="356"/>
      <c r="T540" s="356"/>
      <c r="U540" s="356"/>
      <c r="V540" s="356"/>
      <c r="W540" s="356"/>
      <c r="X540" s="356"/>
      <c r="Y540" s="356"/>
      <c r="Z540" s="356"/>
      <c r="AA540" s="356"/>
    </row>
    <row r="541">
      <c r="A541" s="358"/>
      <c r="B541" s="356"/>
      <c r="C541" s="358"/>
      <c r="D541" s="356"/>
      <c r="E541" s="358"/>
      <c r="F541" s="363"/>
      <c r="G541" s="356"/>
      <c r="H541" s="356"/>
      <c r="I541" s="358"/>
      <c r="J541" s="358"/>
      <c r="L541" s="356"/>
      <c r="M541" s="358"/>
      <c r="N541" s="356"/>
      <c r="O541" s="356"/>
      <c r="P541" s="356"/>
      <c r="Q541" s="356"/>
      <c r="R541" s="356"/>
      <c r="S541" s="356"/>
      <c r="T541" s="356"/>
      <c r="U541" s="356"/>
      <c r="V541" s="356"/>
      <c r="W541" s="356"/>
      <c r="X541" s="356"/>
      <c r="Y541" s="356"/>
      <c r="Z541" s="356"/>
      <c r="AA541" s="356"/>
    </row>
    <row r="542">
      <c r="A542" s="358"/>
      <c r="B542" s="356"/>
      <c r="C542" s="358"/>
      <c r="D542" s="356"/>
      <c r="E542" s="358"/>
      <c r="F542" s="363"/>
      <c r="G542" s="356"/>
      <c r="H542" s="356"/>
      <c r="I542" s="358"/>
      <c r="J542" s="358"/>
      <c r="L542" s="356"/>
      <c r="M542" s="358"/>
      <c r="N542" s="356"/>
      <c r="O542" s="356"/>
      <c r="P542" s="356"/>
      <c r="Q542" s="356"/>
      <c r="R542" s="356"/>
      <c r="S542" s="356"/>
      <c r="T542" s="356"/>
      <c r="U542" s="356"/>
      <c r="V542" s="356"/>
      <c r="W542" s="356"/>
      <c r="X542" s="356"/>
      <c r="Y542" s="356"/>
      <c r="Z542" s="356"/>
      <c r="AA542" s="356"/>
    </row>
    <row r="543">
      <c r="A543" s="358"/>
      <c r="B543" s="356"/>
      <c r="C543" s="358"/>
      <c r="D543" s="356"/>
      <c r="E543" s="358"/>
      <c r="F543" s="363"/>
      <c r="G543" s="356"/>
      <c r="H543" s="356"/>
      <c r="I543" s="358"/>
      <c r="J543" s="358"/>
      <c r="L543" s="356"/>
      <c r="M543" s="358"/>
      <c r="N543" s="356"/>
      <c r="O543" s="356"/>
      <c r="P543" s="356"/>
      <c r="Q543" s="356"/>
      <c r="R543" s="356"/>
      <c r="S543" s="356"/>
      <c r="T543" s="356"/>
      <c r="U543" s="356"/>
      <c r="V543" s="356"/>
      <c r="W543" s="356"/>
      <c r="X543" s="356"/>
      <c r="Y543" s="356"/>
      <c r="Z543" s="356"/>
      <c r="AA543" s="356"/>
    </row>
    <row r="544">
      <c r="A544" s="358"/>
      <c r="B544" s="356"/>
      <c r="C544" s="358"/>
      <c r="D544" s="356"/>
      <c r="E544" s="358"/>
      <c r="F544" s="363"/>
      <c r="G544" s="356"/>
      <c r="H544" s="356"/>
      <c r="I544" s="358"/>
      <c r="J544" s="358"/>
      <c r="L544" s="356"/>
      <c r="M544" s="358"/>
      <c r="N544" s="356"/>
      <c r="O544" s="356"/>
      <c r="P544" s="356"/>
      <c r="Q544" s="356"/>
      <c r="R544" s="356"/>
      <c r="S544" s="356"/>
      <c r="T544" s="356"/>
      <c r="U544" s="356"/>
      <c r="V544" s="356"/>
      <c r="W544" s="356"/>
      <c r="X544" s="356"/>
      <c r="Y544" s="356"/>
      <c r="Z544" s="356"/>
      <c r="AA544" s="356"/>
    </row>
    <row r="545">
      <c r="A545" s="358"/>
      <c r="B545" s="356"/>
      <c r="C545" s="358"/>
      <c r="D545" s="356"/>
      <c r="E545" s="358"/>
      <c r="F545" s="363"/>
      <c r="G545" s="356"/>
      <c r="H545" s="356"/>
      <c r="I545" s="358"/>
      <c r="J545" s="358"/>
      <c r="L545" s="356"/>
      <c r="M545" s="358"/>
      <c r="N545" s="356"/>
      <c r="O545" s="356"/>
      <c r="P545" s="356"/>
      <c r="Q545" s="356"/>
      <c r="R545" s="356"/>
      <c r="S545" s="356"/>
      <c r="T545" s="356"/>
      <c r="U545" s="356"/>
      <c r="V545" s="356"/>
      <c r="W545" s="356"/>
      <c r="X545" s="356"/>
      <c r="Y545" s="356"/>
      <c r="Z545" s="356"/>
      <c r="AA545" s="356"/>
    </row>
    <row r="546">
      <c r="A546" s="358"/>
      <c r="B546" s="356"/>
      <c r="C546" s="358"/>
      <c r="D546" s="356"/>
      <c r="E546" s="358"/>
      <c r="F546" s="363"/>
      <c r="G546" s="356"/>
      <c r="H546" s="356"/>
      <c r="I546" s="358"/>
      <c r="J546" s="358"/>
      <c r="L546" s="356"/>
      <c r="M546" s="358"/>
      <c r="N546" s="356"/>
      <c r="O546" s="356"/>
      <c r="P546" s="356"/>
      <c r="Q546" s="356"/>
      <c r="R546" s="356"/>
      <c r="S546" s="356"/>
      <c r="T546" s="356"/>
      <c r="U546" s="356"/>
      <c r="V546" s="356"/>
      <c r="W546" s="356"/>
      <c r="X546" s="356"/>
      <c r="Y546" s="356"/>
      <c r="Z546" s="356"/>
      <c r="AA546" s="356"/>
    </row>
    <row r="547">
      <c r="A547" s="358"/>
      <c r="B547" s="356"/>
      <c r="C547" s="358"/>
      <c r="D547" s="356"/>
      <c r="E547" s="358"/>
      <c r="F547" s="363"/>
      <c r="G547" s="356"/>
      <c r="H547" s="356"/>
      <c r="I547" s="358"/>
      <c r="J547" s="358"/>
      <c r="L547" s="356"/>
      <c r="M547" s="358"/>
      <c r="N547" s="356"/>
      <c r="O547" s="356"/>
      <c r="P547" s="356"/>
      <c r="Q547" s="356"/>
      <c r="R547" s="356"/>
      <c r="S547" s="356"/>
      <c r="T547" s="356"/>
      <c r="U547" s="356"/>
      <c r="V547" s="356"/>
      <c r="W547" s="356"/>
      <c r="X547" s="356"/>
      <c r="Y547" s="356"/>
      <c r="Z547" s="356"/>
      <c r="AA547" s="356"/>
    </row>
    <row r="548">
      <c r="A548" s="358"/>
      <c r="B548" s="356"/>
      <c r="C548" s="358"/>
      <c r="D548" s="356"/>
      <c r="E548" s="358"/>
      <c r="F548" s="363"/>
      <c r="G548" s="356"/>
      <c r="H548" s="356"/>
      <c r="I548" s="358"/>
      <c r="J548" s="358"/>
      <c r="L548" s="356"/>
      <c r="M548" s="358"/>
      <c r="N548" s="356"/>
      <c r="O548" s="356"/>
      <c r="P548" s="356"/>
      <c r="Q548" s="356"/>
      <c r="R548" s="356"/>
      <c r="S548" s="356"/>
      <c r="T548" s="356"/>
      <c r="U548" s="356"/>
      <c r="V548" s="356"/>
      <c r="W548" s="356"/>
      <c r="X548" s="356"/>
      <c r="Y548" s="356"/>
      <c r="Z548" s="356"/>
      <c r="AA548" s="356"/>
    </row>
    <row r="549">
      <c r="A549" s="358"/>
      <c r="B549" s="356"/>
      <c r="C549" s="358"/>
      <c r="D549" s="356"/>
      <c r="E549" s="358"/>
      <c r="F549" s="363"/>
      <c r="G549" s="356"/>
      <c r="H549" s="356"/>
      <c r="I549" s="358"/>
      <c r="J549" s="358"/>
      <c r="L549" s="356"/>
      <c r="M549" s="358"/>
      <c r="N549" s="356"/>
      <c r="O549" s="356"/>
      <c r="P549" s="356"/>
      <c r="Q549" s="356"/>
      <c r="R549" s="356"/>
      <c r="S549" s="356"/>
      <c r="T549" s="356"/>
      <c r="U549" s="356"/>
      <c r="V549" s="356"/>
      <c r="W549" s="356"/>
      <c r="X549" s="356"/>
      <c r="Y549" s="356"/>
      <c r="Z549" s="356"/>
      <c r="AA549" s="356"/>
    </row>
    <row r="550">
      <c r="A550" s="358"/>
      <c r="B550" s="356"/>
      <c r="C550" s="358"/>
      <c r="D550" s="356"/>
      <c r="E550" s="358"/>
      <c r="F550" s="363"/>
      <c r="G550" s="356"/>
      <c r="H550" s="356"/>
      <c r="I550" s="358"/>
      <c r="J550" s="358"/>
      <c r="L550" s="356"/>
      <c r="M550" s="358"/>
      <c r="N550" s="356"/>
      <c r="O550" s="356"/>
      <c r="P550" s="356"/>
      <c r="Q550" s="356"/>
      <c r="R550" s="356"/>
      <c r="S550" s="356"/>
      <c r="T550" s="356"/>
      <c r="U550" s="356"/>
      <c r="V550" s="356"/>
      <c r="W550" s="356"/>
      <c r="X550" s="356"/>
      <c r="Y550" s="356"/>
      <c r="Z550" s="356"/>
      <c r="AA550" s="356"/>
    </row>
    <row r="551">
      <c r="A551" s="358"/>
      <c r="B551" s="356"/>
      <c r="C551" s="358"/>
      <c r="D551" s="356"/>
      <c r="E551" s="358"/>
      <c r="F551" s="363"/>
      <c r="G551" s="356"/>
      <c r="H551" s="356"/>
      <c r="I551" s="358"/>
      <c r="J551" s="358"/>
      <c r="L551" s="356"/>
      <c r="M551" s="358"/>
      <c r="N551" s="356"/>
      <c r="O551" s="356"/>
      <c r="P551" s="356"/>
      <c r="Q551" s="356"/>
      <c r="R551" s="356"/>
      <c r="S551" s="356"/>
      <c r="T551" s="356"/>
      <c r="U551" s="356"/>
      <c r="V551" s="356"/>
      <c r="W551" s="356"/>
      <c r="X551" s="356"/>
      <c r="Y551" s="356"/>
      <c r="Z551" s="356"/>
      <c r="AA551" s="356"/>
    </row>
    <row r="552">
      <c r="A552" s="358"/>
      <c r="B552" s="356"/>
      <c r="C552" s="358"/>
      <c r="D552" s="356"/>
      <c r="E552" s="358"/>
      <c r="F552" s="363"/>
      <c r="G552" s="356"/>
      <c r="H552" s="356"/>
      <c r="I552" s="358"/>
      <c r="J552" s="358"/>
      <c r="L552" s="356"/>
      <c r="M552" s="358"/>
      <c r="N552" s="356"/>
      <c r="O552" s="356"/>
      <c r="P552" s="356"/>
      <c r="Q552" s="356"/>
      <c r="R552" s="356"/>
      <c r="S552" s="356"/>
      <c r="T552" s="356"/>
      <c r="U552" s="356"/>
      <c r="V552" s="356"/>
      <c r="W552" s="356"/>
      <c r="X552" s="356"/>
      <c r="Y552" s="356"/>
      <c r="Z552" s="356"/>
      <c r="AA552" s="356"/>
    </row>
    <row r="553">
      <c r="A553" s="358"/>
      <c r="B553" s="356"/>
      <c r="C553" s="358"/>
      <c r="D553" s="356"/>
      <c r="E553" s="358"/>
      <c r="F553" s="363"/>
      <c r="G553" s="356"/>
      <c r="H553" s="356"/>
      <c r="I553" s="358"/>
      <c r="J553" s="358"/>
      <c r="L553" s="356"/>
      <c r="M553" s="358"/>
      <c r="N553" s="356"/>
      <c r="O553" s="356"/>
      <c r="P553" s="356"/>
      <c r="Q553" s="356"/>
      <c r="R553" s="356"/>
      <c r="S553" s="356"/>
      <c r="T553" s="356"/>
      <c r="U553" s="356"/>
      <c r="V553" s="356"/>
      <c r="W553" s="356"/>
      <c r="X553" s="356"/>
      <c r="Y553" s="356"/>
      <c r="Z553" s="356"/>
      <c r="AA553" s="356"/>
    </row>
    <row r="554">
      <c r="A554" s="358"/>
      <c r="B554" s="356"/>
      <c r="C554" s="358"/>
      <c r="D554" s="356"/>
      <c r="E554" s="358"/>
      <c r="F554" s="363"/>
      <c r="G554" s="356"/>
      <c r="H554" s="356"/>
      <c r="I554" s="358"/>
      <c r="J554" s="358"/>
      <c r="L554" s="356"/>
      <c r="M554" s="358"/>
      <c r="N554" s="356"/>
      <c r="O554" s="356"/>
      <c r="P554" s="356"/>
      <c r="Q554" s="356"/>
      <c r="R554" s="356"/>
      <c r="S554" s="356"/>
      <c r="T554" s="356"/>
      <c r="U554" s="356"/>
      <c r="V554" s="356"/>
      <c r="W554" s="356"/>
      <c r="X554" s="356"/>
      <c r="Y554" s="356"/>
      <c r="Z554" s="356"/>
      <c r="AA554" s="356"/>
    </row>
    <row r="555">
      <c r="A555" s="358"/>
      <c r="B555" s="356"/>
      <c r="C555" s="358"/>
      <c r="D555" s="356"/>
      <c r="E555" s="358"/>
      <c r="F555" s="363"/>
      <c r="G555" s="356"/>
      <c r="H555" s="356"/>
      <c r="I555" s="358"/>
      <c r="J555" s="358"/>
      <c r="L555" s="356"/>
      <c r="M555" s="358"/>
      <c r="N555" s="356"/>
      <c r="O555" s="356"/>
      <c r="P555" s="356"/>
      <c r="Q555" s="356"/>
      <c r="R555" s="356"/>
      <c r="S555" s="356"/>
      <c r="T555" s="356"/>
      <c r="U555" s="356"/>
      <c r="V555" s="356"/>
      <c r="W555" s="356"/>
      <c r="X555" s="356"/>
      <c r="Y555" s="356"/>
      <c r="Z555" s="356"/>
      <c r="AA555" s="356"/>
    </row>
    <row r="556">
      <c r="A556" s="358"/>
      <c r="B556" s="356"/>
      <c r="C556" s="358"/>
      <c r="D556" s="356"/>
      <c r="E556" s="358"/>
      <c r="F556" s="363"/>
      <c r="G556" s="356"/>
      <c r="H556" s="356"/>
      <c r="I556" s="358"/>
      <c r="J556" s="358"/>
      <c r="L556" s="356"/>
      <c r="M556" s="358"/>
      <c r="N556" s="356"/>
      <c r="O556" s="356"/>
      <c r="P556" s="356"/>
      <c r="Q556" s="356"/>
      <c r="R556" s="356"/>
      <c r="S556" s="356"/>
      <c r="T556" s="356"/>
      <c r="U556" s="356"/>
      <c r="V556" s="356"/>
      <c r="W556" s="356"/>
      <c r="X556" s="356"/>
      <c r="Y556" s="356"/>
      <c r="Z556" s="356"/>
      <c r="AA556" s="356"/>
    </row>
    <row r="557">
      <c r="A557" s="358"/>
      <c r="B557" s="356"/>
      <c r="C557" s="358"/>
      <c r="D557" s="356"/>
      <c r="E557" s="358"/>
      <c r="F557" s="363"/>
      <c r="G557" s="356"/>
      <c r="H557" s="356"/>
      <c r="I557" s="358"/>
      <c r="J557" s="358"/>
      <c r="L557" s="356"/>
      <c r="M557" s="358"/>
      <c r="N557" s="356"/>
      <c r="O557" s="356"/>
      <c r="P557" s="356"/>
      <c r="Q557" s="356"/>
      <c r="R557" s="356"/>
      <c r="S557" s="356"/>
      <c r="T557" s="356"/>
      <c r="U557" s="356"/>
      <c r="V557" s="356"/>
      <c r="W557" s="356"/>
      <c r="X557" s="356"/>
      <c r="Y557" s="356"/>
      <c r="Z557" s="356"/>
      <c r="AA557" s="356"/>
    </row>
    <row r="558">
      <c r="A558" s="358"/>
      <c r="B558" s="356"/>
      <c r="C558" s="358"/>
      <c r="D558" s="356"/>
      <c r="E558" s="358"/>
      <c r="F558" s="363"/>
      <c r="G558" s="356"/>
      <c r="H558" s="356"/>
      <c r="I558" s="358"/>
      <c r="J558" s="358"/>
      <c r="L558" s="356"/>
      <c r="M558" s="358"/>
      <c r="N558" s="356"/>
      <c r="O558" s="356"/>
      <c r="P558" s="356"/>
      <c r="Q558" s="356"/>
      <c r="R558" s="356"/>
      <c r="S558" s="356"/>
      <c r="T558" s="356"/>
      <c r="U558" s="356"/>
      <c r="V558" s="356"/>
      <c r="W558" s="356"/>
      <c r="X558" s="356"/>
      <c r="Y558" s="356"/>
      <c r="Z558" s="356"/>
      <c r="AA558" s="356"/>
    </row>
    <row r="559">
      <c r="A559" s="358"/>
      <c r="B559" s="356"/>
      <c r="C559" s="358"/>
      <c r="D559" s="356"/>
      <c r="E559" s="358"/>
      <c r="F559" s="363"/>
      <c r="G559" s="356"/>
      <c r="H559" s="356"/>
      <c r="I559" s="358"/>
      <c r="J559" s="358"/>
      <c r="L559" s="356"/>
      <c r="M559" s="358"/>
      <c r="N559" s="356"/>
      <c r="O559" s="356"/>
      <c r="P559" s="356"/>
      <c r="Q559" s="356"/>
      <c r="R559" s="356"/>
      <c r="S559" s="356"/>
      <c r="T559" s="356"/>
      <c r="U559" s="356"/>
      <c r="V559" s="356"/>
      <c r="W559" s="356"/>
      <c r="X559" s="356"/>
      <c r="Y559" s="356"/>
      <c r="Z559" s="356"/>
      <c r="AA559" s="356"/>
    </row>
    <row r="560">
      <c r="A560" s="358"/>
      <c r="B560" s="356"/>
      <c r="C560" s="358"/>
      <c r="D560" s="356"/>
      <c r="E560" s="358"/>
      <c r="F560" s="363"/>
      <c r="G560" s="356"/>
      <c r="H560" s="356"/>
      <c r="I560" s="358"/>
      <c r="J560" s="358"/>
      <c r="L560" s="356"/>
      <c r="M560" s="358"/>
      <c r="N560" s="356"/>
      <c r="O560" s="356"/>
      <c r="P560" s="356"/>
      <c r="Q560" s="356"/>
      <c r="R560" s="356"/>
      <c r="S560" s="356"/>
      <c r="T560" s="356"/>
      <c r="U560" s="356"/>
      <c r="V560" s="356"/>
      <c r="W560" s="356"/>
      <c r="X560" s="356"/>
      <c r="Y560" s="356"/>
      <c r="Z560" s="356"/>
      <c r="AA560" s="356"/>
    </row>
    <row r="561">
      <c r="A561" s="358"/>
      <c r="B561" s="356"/>
      <c r="C561" s="358"/>
      <c r="D561" s="356"/>
      <c r="E561" s="358"/>
      <c r="F561" s="363"/>
      <c r="G561" s="356"/>
      <c r="H561" s="356"/>
      <c r="I561" s="358"/>
      <c r="J561" s="358"/>
      <c r="L561" s="356"/>
      <c r="M561" s="358"/>
      <c r="N561" s="356"/>
      <c r="O561" s="356"/>
      <c r="P561" s="356"/>
      <c r="Q561" s="356"/>
      <c r="R561" s="356"/>
      <c r="S561" s="356"/>
      <c r="T561" s="356"/>
      <c r="U561" s="356"/>
      <c r="V561" s="356"/>
      <c r="W561" s="356"/>
      <c r="X561" s="356"/>
      <c r="Y561" s="356"/>
      <c r="Z561" s="356"/>
      <c r="AA561" s="356"/>
    </row>
    <row r="562">
      <c r="A562" s="358"/>
      <c r="B562" s="356"/>
      <c r="C562" s="358"/>
      <c r="D562" s="356"/>
      <c r="E562" s="358"/>
      <c r="F562" s="363"/>
      <c r="G562" s="356"/>
      <c r="H562" s="356"/>
      <c r="I562" s="358"/>
      <c r="J562" s="358"/>
      <c r="L562" s="356"/>
      <c r="M562" s="358"/>
      <c r="N562" s="356"/>
      <c r="O562" s="356"/>
      <c r="P562" s="356"/>
      <c r="Q562" s="356"/>
      <c r="R562" s="356"/>
      <c r="S562" s="356"/>
      <c r="T562" s="356"/>
      <c r="U562" s="356"/>
      <c r="V562" s="356"/>
      <c r="W562" s="356"/>
      <c r="X562" s="356"/>
      <c r="Y562" s="356"/>
      <c r="Z562" s="356"/>
      <c r="AA562" s="356"/>
    </row>
    <row r="563">
      <c r="A563" s="358"/>
      <c r="B563" s="356"/>
      <c r="C563" s="358"/>
      <c r="D563" s="356"/>
      <c r="E563" s="358"/>
      <c r="F563" s="363"/>
      <c r="G563" s="356"/>
      <c r="H563" s="356"/>
      <c r="I563" s="358"/>
      <c r="J563" s="358"/>
      <c r="L563" s="356"/>
      <c r="M563" s="358"/>
      <c r="N563" s="356"/>
      <c r="O563" s="356"/>
      <c r="P563" s="356"/>
      <c r="Q563" s="356"/>
      <c r="R563" s="356"/>
      <c r="S563" s="356"/>
      <c r="T563" s="356"/>
      <c r="U563" s="356"/>
      <c r="V563" s="356"/>
      <c r="W563" s="356"/>
      <c r="X563" s="356"/>
      <c r="Y563" s="356"/>
      <c r="Z563" s="356"/>
      <c r="AA563" s="356"/>
    </row>
    <row r="564">
      <c r="A564" s="358"/>
      <c r="B564" s="356"/>
      <c r="C564" s="358"/>
      <c r="D564" s="356"/>
      <c r="E564" s="358"/>
      <c r="F564" s="363"/>
      <c r="G564" s="356"/>
      <c r="H564" s="356"/>
      <c r="I564" s="358"/>
      <c r="J564" s="358"/>
      <c r="L564" s="356"/>
      <c r="M564" s="358"/>
      <c r="N564" s="356"/>
      <c r="O564" s="356"/>
      <c r="P564" s="356"/>
      <c r="Q564" s="356"/>
      <c r="R564" s="356"/>
      <c r="S564" s="356"/>
      <c r="T564" s="356"/>
      <c r="U564" s="356"/>
      <c r="V564" s="356"/>
      <c r="W564" s="356"/>
      <c r="X564" s="356"/>
      <c r="Y564" s="356"/>
      <c r="Z564" s="356"/>
      <c r="AA564" s="356"/>
    </row>
    <row r="565">
      <c r="A565" s="358"/>
      <c r="B565" s="356"/>
      <c r="C565" s="358"/>
      <c r="D565" s="356"/>
      <c r="E565" s="358"/>
      <c r="F565" s="363"/>
      <c r="G565" s="356"/>
      <c r="H565" s="356"/>
      <c r="I565" s="358"/>
      <c r="J565" s="358"/>
      <c r="L565" s="356"/>
      <c r="M565" s="358"/>
      <c r="N565" s="356"/>
      <c r="O565" s="356"/>
      <c r="P565" s="356"/>
      <c r="Q565" s="356"/>
      <c r="R565" s="356"/>
      <c r="S565" s="356"/>
      <c r="T565" s="356"/>
      <c r="U565" s="356"/>
      <c r="V565" s="356"/>
      <c r="W565" s="356"/>
      <c r="X565" s="356"/>
      <c r="Y565" s="356"/>
      <c r="Z565" s="356"/>
      <c r="AA565" s="356"/>
    </row>
    <row r="566">
      <c r="A566" s="358"/>
      <c r="B566" s="356"/>
      <c r="C566" s="358"/>
      <c r="D566" s="356"/>
      <c r="E566" s="358"/>
      <c r="F566" s="363"/>
      <c r="G566" s="356"/>
      <c r="H566" s="356"/>
      <c r="I566" s="358"/>
      <c r="J566" s="358"/>
      <c r="L566" s="356"/>
      <c r="M566" s="358"/>
      <c r="N566" s="356"/>
      <c r="O566" s="356"/>
      <c r="P566" s="356"/>
      <c r="Q566" s="356"/>
      <c r="R566" s="356"/>
      <c r="S566" s="356"/>
      <c r="T566" s="356"/>
      <c r="U566" s="356"/>
      <c r="V566" s="356"/>
      <c r="W566" s="356"/>
      <c r="X566" s="356"/>
      <c r="Y566" s="356"/>
      <c r="Z566" s="356"/>
      <c r="AA566" s="356"/>
    </row>
    <row r="567">
      <c r="A567" s="358"/>
      <c r="B567" s="356"/>
      <c r="C567" s="358"/>
      <c r="D567" s="356"/>
      <c r="E567" s="358"/>
      <c r="F567" s="363"/>
      <c r="G567" s="356"/>
      <c r="H567" s="356"/>
      <c r="I567" s="358"/>
      <c r="J567" s="358"/>
      <c r="L567" s="356"/>
      <c r="M567" s="358"/>
      <c r="N567" s="356"/>
      <c r="O567" s="356"/>
      <c r="P567" s="356"/>
      <c r="Q567" s="356"/>
      <c r="R567" s="356"/>
      <c r="S567" s="356"/>
      <c r="T567" s="356"/>
      <c r="U567" s="356"/>
      <c r="V567" s="356"/>
      <c r="W567" s="356"/>
      <c r="X567" s="356"/>
      <c r="Y567" s="356"/>
      <c r="Z567" s="356"/>
      <c r="AA567" s="356"/>
    </row>
    <row r="568">
      <c r="A568" s="358"/>
      <c r="B568" s="356"/>
      <c r="C568" s="358"/>
      <c r="D568" s="356"/>
      <c r="E568" s="358"/>
      <c r="F568" s="363"/>
      <c r="G568" s="356"/>
      <c r="H568" s="356"/>
      <c r="I568" s="358"/>
      <c r="J568" s="358"/>
      <c r="L568" s="356"/>
      <c r="M568" s="358"/>
      <c r="N568" s="356"/>
      <c r="O568" s="356"/>
      <c r="P568" s="356"/>
      <c r="Q568" s="356"/>
      <c r="R568" s="356"/>
      <c r="S568" s="356"/>
      <c r="T568" s="356"/>
      <c r="U568" s="356"/>
      <c r="V568" s="356"/>
      <c r="W568" s="356"/>
      <c r="X568" s="356"/>
      <c r="Y568" s="356"/>
      <c r="Z568" s="356"/>
      <c r="AA568" s="356"/>
    </row>
    <row r="569">
      <c r="A569" s="358"/>
      <c r="B569" s="356"/>
      <c r="C569" s="358"/>
      <c r="D569" s="356"/>
      <c r="E569" s="358"/>
      <c r="F569" s="363"/>
      <c r="G569" s="356"/>
      <c r="H569" s="356"/>
      <c r="I569" s="358"/>
      <c r="J569" s="358"/>
      <c r="L569" s="356"/>
      <c r="M569" s="358"/>
      <c r="N569" s="356"/>
      <c r="O569" s="356"/>
      <c r="P569" s="356"/>
      <c r="Q569" s="356"/>
      <c r="R569" s="356"/>
      <c r="S569" s="356"/>
      <c r="T569" s="356"/>
      <c r="U569" s="356"/>
      <c r="V569" s="356"/>
      <c r="W569" s="356"/>
      <c r="X569" s="356"/>
      <c r="Y569" s="356"/>
      <c r="Z569" s="356"/>
      <c r="AA569" s="356"/>
    </row>
    <row r="570">
      <c r="A570" s="358"/>
      <c r="B570" s="356"/>
      <c r="C570" s="358"/>
      <c r="D570" s="356"/>
      <c r="E570" s="358"/>
      <c r="F570" s="363"/>
      <c r="G570" s="356"/>
      <c r="H570" s="356"/>
      <c r="I570" s="358"/>
      <c r="J570" s="358"/>
      <c r="L570" s="356"/>
      <c r="M570" s="358"/>
      <c r="N570" s="356"/>
      <c r="O570" s="356"/>
      <c r="P570" s="356"/>
      <c r="Q570" s="356"/>
      <c r="R570" s="356"/>
      <c r="S570" s="356"/>
      <c r="T570" s="356"/>
      <c r="U570" s="356"/>
      <c r="V570" s="356"/>
      <c r="W570" s="356"/>
      <c r="X570" s="356"/>
      <c r="Y570" s="356"/>
      <c r="Z570" s="356"/>
      <c r="AA570" s="356"/>
    </row>
    <row r="571">
      <c r="A571" s="358"/>
      <c r="B571" s="356"/>
      <c r="C571" s="358"/>
      <c r="D571" s="356"/>
      <c r="E571" s="358"/>
      <c r="F571" s="363"/>
      <c r="G571" s="356"/>
      <c r="H571" s="356"/>
      <c r="I571" s="358"/>
      <c r="J571" s="358"/>
      <c r="L571" s="356"/>
      <c r="M571" s="358"/>
      <c r="N571" s="356"/>
      <c r="O571" s="356"/>
      <c r="P571" s="356"/>
      <c r="Q571" s="356"/>
      <c r="R571" s="356"/>
      <c r="S571" s="356"/>
      <c r="T571" s="356"/>
      <c r="U571" s="356"/>
      <c r="V571" s="356"/>
      <c r="W571" s="356"/>
      <c r="X571" s="356"/>
      <c r="Y571" s="356"/>
      <c r="Z571" s="356"/>
      <c r="AA571" s="356"/>
    </row>
    <row r="572">
      <c r="A572" s="358"/>
      <c r="B572" s="356"/>
      <c r="C572" s="358"/>
      <c r="D572" s="356"/>
      <c r="E572" s="358"/>
      <c r="F572" s="363"/>
      <c r="G572" s="356"/>
      <c r="H572" s="356"/>
      <c r="I572" s="358"/>
      <c r="J572" s="358"/>
      <c r="L572" s="356"/>
      <c r="M572" s="358"/>
      <c r="N572" s="356"/>
      <c r="O572" s="356"/>
      <c r="P572" s="356"/>
      <c r="Q572" s="356"/>
      <c r="R572" s="356"/>
      <c r="S572" s="356"/>
      <c r="T572" s="356"/>
      <c r="U572" s="356"/>
      <c r="V572" s="356"/>
      <c r="W572" s="356"/>
      <c r="X572" s="356"/>
      <c r="Y572" s="356"/>
      <c r="Z572" s="356"/>
      <c r="AA572" s="356"/>
    </row>
    <row r="573">
      <c r="A573" s="358"/>
      <c r="B573" s="356"/>
      <c r="C573" s="358"/>
      <c r="D573" s="356"/>
      <c r="E573" s="358"/>
      <c r="F573" s="363"/>
      <c r="G573" s="356"/>
      <c r="H573" s="356"/>
      <c r="I573" s="358"/>
      <c r="J573" s="358"/>
      <c r="L573" s="356"/>
      <c r="M573" s="358"/>
      <c r="N573" s="356"/>
      <c r="O573" s="356"/>
      <c r="P573" s="356"/>
      <c r="Q573" s="356"/>
      <c r="R573" s="356"/>
      <c r="S573" s="356"/>
      <c r="T573" s="356"/>
      <c r="U573" s="356"/>
      <c r="V573" s="356"/>
      <c r="W573" s="356"/>
      <c r="X573" s="356"/>
      <c r="Y573" s="356"/>
      <c r="Z573" s="356"/>
      <c r="AA573" s="356"/>
    </row>
    <row r="574">
      <c r="A574" s="358"/>
      <c r="B574" s="356"/>
      <c r="C574" s="358"/>
      <c r="D574" s="356"/>
      <c r="E574" s="358"/>
      <c r="F574" s="363"/>
      <c r="G574" s="356"/>
      <c r="H574" s="356"/>
      <c r="I574" s="358"/>
      <c r="J574" s="358"/>
      <c r="L574" s="356"/>
      <c r="M574" s="358"/>
      <c r="N574" s="356"/>
      <c r="O574" s="356"/>
      <c r="P574" s="356"/>
      <c r="Q574" s="356"/>
      <c r="R574" s="356"/>
      <c r="S574" s="356"/>
      <c r="T574" s="356"/>
      <c r="U574" s="356"/>
      <c r="V574" s="356"/>
      <c r="W574" s="356"/>
      <c r="X574" s="356"/>
      <c r="Y574" s="356"/>
      <c r="Z574" s="356"/>
      <c r="AA574" s="356"/>
    </row>
    <row r="575">
      <c r="A575" s="358"/>
      <c r="B575" s="356"/>
      <c r="C575" s="358"/>
      <c r="D575" s="356"/>
      <c r="E575" s="358"/>
      <c r="F575" s="363"/>
      <c r="G575" s="356"/>
      <c r="H575" s="356"/>
      <c r="I575" s="358"/>
      <c r="J575" s="358"/>
      <c r="L575" s="356"/>
      <c r="M575" s="358"/>
      <c r="N575" s="356"/>
      <c r="O575" s="356"/>
      <c r="P575" s="356"/>
      <c r="Q575" s="356"/>
      <c r="R575" s="356"/>
      <c r="S575" s="356"/>
      <c r="T575" s="356"/>
      <c r="U575" s="356"/>
      <c r="V575" s="356"/>
      <c r="W575" s="356"/>
      <c r="X575" s="356"/>
      <c r="Y575" s="356"/>
      <c r="Z575" s="356"/>
      <c r="AA575" s="356"/>
    </row>
    <row r="576">
      <c r="A576" s="358"/>
      <c r="B576" s="356"/>
      <c r="C576" s="358"/>
      <c r="D576" s="356"/>
      <c r="E576" s="358"/>
      <c r="F576" s="363"/>
      <c r="G576" s="356"/>
      <c r="H576" s="356"/>
      <c r="I576" s="358"/>
      <c r="J576" s="358"/>
      <c r="L576" s="356"/>
      <c r="M576" s="358"/>
      <c r="N576" s="356"/>
      <c r="O576" s="356"/>
      <c r="P576" s="356"/>
      <c r="Q576" s="356"/>
      <c r="R576" s="356"/>
      <c r="S576" s="356"/>
      <c r="T576" s="356"/>
      <c r="U576" s="356"/>
      <c r="V576" s="356"/>
      <c r="W576" s="356"/>
      <c r="X576" s="356"/>
      <c r="Y576" s="356"/>
      <c r="Z576" s="356"/>
      <c r="AA576" s="356"/>
    </row>
    <row r="577">
      <c r="A577" s="358"/>
      <c r="B577" s="356"/>
      <c r="C577" s="358"/>
      <c r="D577" s="356"/>
      <c r="E577" s="358"/>
      <c r="F577" s="363"/>
      <c r="G577" s="356"/>
      <c r="H577" s="356"/>
      <c r="I577" s="358"/>
      <c r="J577" s="358"/>
      <c r="L577" s="356"/>
      <c r="M577" s="358"/>
      <c r="N577" s="356"/>
      <c r="O577" s="356"/>
      <c r="P577" s="356"/>
      <c r="Q577" s="356"/>
      <c r="R577" s="356"/>
      <c r="S577" s="356"/>
      <c r="T577" s="356"/>
      <c r="U577" s="356"/>
      <c r="V577" s="356"/>
      <c r="W577" s="356"/>
      <c r="X577" s="356"/>
      <c r="Y577" s="356"/>
      <c r="Z577" s="356"/>
      <c r="AA577" s="356"/>
    </row>
    <row r="578">
      <c r="A578" s="358"/>
      <c r="B578" s="356"/>
      <c r="C578" s="358"/>
      <c r="D578" s="356"/>
      <c r="E578" s="358"/>
      <c r="F578" s="363"/>
      <c r="G578" s="356"/>
      <c r="H578" s="356"/>
      <c r="I578" s="358"/>
      <c r="J578" s="358"/>
      <c r="L578" s="356"/>
      <c r="M578" s="358"/>
      <c r="N578" s="356"/>
      <c r="O578" s="356"/>
      <c r="P578" s="356"/>
      <c r="Q578" s="356"/>
      <c r="R578" s="356"/>
      <c r="S578" s="356"/>
      <c r="T578" s="356"/>
      <c r="U578" s="356"/>
      <c r="V578" s="356"/>
      <c r="W578" s="356"/>
      <c r="X578" s="356"/>
      <c r="Y578" s="356"/>
      <c r="Z578" s="356"/>
      <c r="AA578" s="356"/>
    </row>
    <row r="579">
      <c r="A579" s="358"/>
      <c r="B579" s="356"/>
      <c r="C579" s="358"/>
      <c r="D579" s="356"/>
      <c r="E579" s="358"/>
      <c r="F579" s="363"/>
      <c r="G579" s="356"/>
      <c r="H579" s="356"/>
      <c r="I579" s="358"/>
      <c r="J579" s="358"/>
      <c r="L579" s="356"/>
      <c r="M579" s="358"/>
      <c r="N579" s="356"/>
      <c r="O579" s="356"/>
      <c r="P579" s="356"/>
      <c r="Q579" s="356"/>
      <c r="R579" s="356"/>
      <c r="S579" s="356"/>
      <c r="T579" s="356"/>
      <c r="U579" s="356"/>
      <c r="V579" s="356"/>
      <c r="W579" s="356"/>
      <c r="X579" s="356"/>
      <c r="Y579" s="356"/>
      <c r="Z579" s="356"/>
      <c r="AA579" s="356"/>
    </row>
    <row r="580">
      <c r="A580" s="358"/>
      <c r="B580" s="356"/>
      <c r="C580" s="358"/>
      <c r="D580" s="356"/>
      <c r="E580" s="358"/>
      <c r="F580" s="363"/>
      <c r="G580" s="356"/>
      <c r="H580" s="356"/>
      <c r="I580" s="358"/>
      <c r="J580" s="358"/>
      <c r="L580" s="356"/>
      <c r="M580" s="358"/>
      <c r="N580" s="356"/>
      <c r="O580" s="356"/>
      <c r="P580" s="356"/>
      <c r="Q580" s="356"/>
      <c r="R580" s="356"/>
      <c r="S580" s="356"/>
      <c r="T580" s="356"/>
      <c r="U580" s="356"/>
      <c r="V580" s="356"/>
      <c r="W580" s="356"/>
      <c r="X580" s="356"/>
      <c r="Y580" s="356"/>
      <c r="Z580" s="356"/>
      <c r="AA580" s="356"/>
    </row>
    <row r="581">
      <c r="A581" s="358"/>
      <c r="B581" s="356"/>
      <c r="C581" s="358"/>
      <c r="D581" s="356"/>
      <c r="E581" s="358"/>
      <c r="F581" s="363"/>
      <c r="G581" s="356"/>
      <c r="H581" s="356"/>
      <c r="I581" s="358"/>
      <c r="J581" s="358"/>
      <c r="L581" s="356"/>
      <c r="M581" s="358"/>
      <c r="N581" s="356"/>
      <c r="O581" s="356"/>
      <c r="P581" s="356"/>
      <c r="Q581" s="356"/>
      <c r="R581" s="356"/>
      <c r="S581" s="356"/>
      <c r="T581" s="356"/>
      <c r="U581" s="356"/>
      <c r="V581" s="356"/>
      <c r="W581" s="356"/>
      <c r="X581" s="356"/>
      <c r="Y581" s="356"/>
      <c r="Z581" s="356"/>
      <c r="AA581" s="356"/>
    </row>
    <row r="582">
      <c r="A582" s="358"/>
      <c r="B582" s="356"/>
      <c r="C582" s="358"/>
      <c r="D582" s="356"/>
      <c r="E582" s="358"/>
      <c r="F582" s="363"/>
      <c r="G582" s="356"/>
      <c r="H582" s="356"/>
      <c r="I582" s="358"/>
      <c r="J582" s="358"/>
      <c r="L582" s="356"/>
      <c r="M582" s="358"/>
      <c r="N582" s="356"/>
      <c r="O582" s="356"/>
      <c r="P582" s="356"/>
      <c r="Q582" s="356"/>
      <c r="R582" s="356"/>
      <c r="S582" s="356"/>
      <c r="T582" s="356"/>
      <c r="U582" s="356"/>
      <c r="V582" s="356"/>
      <c r="W582" s="356"/>
      <c r="X582" s="356"/>
      <c r="Y582" s="356"/>
      <c r="Z582" s="356"/>
      <c r="AA582" s="356"/>
    </row>
    <row r="583">
      <c r="A583" s="358"/>
      <c r="B583" s="356"/>
      <c r="C583" s="358"/>
      <c r="D583" s="356"/>
      <c r="E583" s="358"/>
      <c r="F583" s="363"/>
      <c r="G583" s="356"/>
      <c r="H583" s="356"/>
      <c r="I583" s="358"/>
      <c r="J583" s="358"/>
      <c r="L583" s="356"/>
      <c r="M583" s="358"/>
      <c r="N583" s="356"/>
      <c r="O583" s="356"/>
      <c r="P583" s="356"/>
      <c r="Q583" s="356"/>
      <c r="R583" s="356"/>
      <c r="S583" s="356"/>
      <c r="T583" s="356"/>
      <c r="U583" s="356"/>
      <c r="V583" s="356"/>
      <c r="W583" s="356"/>
      <c r="X583" s="356"/>
      <c r="Y583" s="356"/>
      <c r="Z583" s="356"/>
      <c r="AA583" s="356"/>
    </row>
    <row r="584">
      <c r="A584" s="358"/>
      <c r="B584" s="356"/>
      <c r="C584" s="358"/>
      <c r="D584" s="356"/>
      <c r="E584" s="358"/>
      <c r="F584" s="363"/>
      <c r="G584" s="356"/>
      <c r="H584" s="356"/>
      <c r="I584" s="358"/>
      <c r="J584" s="358"/>
      <c r="L584" s="356"/>
      <c r="M584" s="358"/>
      <c r="N584" s="356"/>
      <c r="O584" s="356"/>
      <c r="P584" s="356"/>
      <c r="Q584" s="356"/>
      <c r="R584" s="356"/>
      <c r="S584" s="356"/>
      <c r="T584" s="356"/>
      <c r="U584" s="356"/>
      <c r="V584" s="356"/>
      <c r="W584" s="356"/>
      <c r="X584" s="356"/>
      <c r="Y584" s="356"/>
      <c r="Z584" s="356"/>
      <c r="AA584" s="356"/>
    </row>
    <row r="585">
      <c r="A585" s="358"/>
      <c r="B585" s="356"/>
      <c r="C585" s="358"/>
      <c r="D585" s="356"/>
      <c r="E585" s="358"/>
      <c r="F585" s="363"/>
      <c r="G585" s="356"/>
      <c r="H585" s="356"/>
      <c r="I585" s="358"/>
      <c r="J585" s="358"/>
      <c r="L585" s="356"/>
      <c r="M585" s="358"/>
      <c r="N585" s="356"/>
      <c r="O585" s="356"/>
      <c r="P585" s="356"/>
      <c r="Q585" s="356"/>
      <c r="R585" s="356"/>
      <c r="S585" s="356"/>
      <c r="T585" s="356"/>
      <c r="U585" s="356"/>
      <c r="V585" s="356"/>
      <c r="W585" s="356"/>
      <c r="X585" s="356"/>
      <c r="Y585" s="356"/>
      <c r="Z585" s="356"/>
      <c r="AA585" s="356"/>
    </row>
    <row r="586">
      <c r="A586" s="358"/>
      <c r="B586" s="356"/>
      <c r="C586" s="358"/>
      <c r="D586" s="356"/>
      <c r="E586" s="358"/>
      <c r="F586" s="363"/>
      <c r="G586" s="356"/>
      <c r="H586" s="356"/>
      <c r="I586" s="358"/>
      <c r="J586" s="358"/>
      <c r="L586" s="356"/>
      <c r="M586" s="358"/>
      <c r="N586" s="356"/>
      <c r="O586" s="356"/>
      <c r="P586" s="356"/>
      <c r="Q586" s="356"/>
      <c r="R586" s="356"/>
      <c r="S586" s="356"/>
      <c r="T586" s="356"/>
      <c r="U586" s="356"/>
      <c r="V586" s="356"/>
      <c r="W586" s="356"/>
      <c r="X586" s="356"/>
      <c r="Y586" s="356"/>
      <c r="Z586" s="356"/>
      <c r="AA586" s="356"/>
    </row>
    <row r="587">
      <c r="A587" s="358"/>
      <c r="B587" s="356"/>
      <c r="C587" s="358"/>
      <c r="D587" s="356"/>
      <c r="E587" s="358"/>
      <c r="F587" s="363"/>
      <c r="G587" s="356"/>
      <c r="H587" s="356"/>
      <c r="I587" s="358"/>
      <c r="J587" s="358"/>
      <c r="L587" s="356"/>
      <c r="M587" s="358"/>
      <c r="N587" s="356"/>
      <c r="O587" s="356"/>
      <c r="P587" s="356"/>
      <c r="Q587" s="356"/>
      <c r="R587" s="356"/>
      <c r="S587" s="356"/>
      <c r="T587" s="356"/>
      <c r="U587" s="356"/>
      <c r="V587" s="356"/>
      <c r="W587" s="356"/>
      <c r="X587" s="356"/>
      <c r="Y587" s="356"/>
      <c r="Z587" s="356"/>
      <c r="AA587" s="356"/>
    </row>
    <row r="588">
      <c r="A588" s="358"/>
      <c r="B588" s="356"/>
      <c r="C588" s="358"/>
      <c r="D588" s="356"/>
      <c r="E588" s="358"/>
      <c r="F588" s="363"/>
      <c r="G588" s="356"/>
      <c r="H588" s="356"/>
      <c r="I588" s="358"/>
      <c r="J588" s="358"/>
      <c r="L588" s="356"/>
      <c r="M588" s="358"/>
      <c r="N588" s="356"/>
      <c r="O588" s="356"/>
      <c r="P588" s="356"/>
      <c r="Q588" s="356"/>
      <c r="R588" s="356"/>
      <c r="S588" s="356"/>
      <c r="T588" s="356"/>
      <c r="U588" s="356"/>
      <c r="V588" s="356"/>
      <c r="W588" s="356"/>
      <c r="X588" s="356"/>
      <c r="Y588" s="356"/>
      <c r="Z588" s="356"/>
      <c r="AA588" s="356"/>
    </row>
    <row r="589">
      <c r="A589" s="358"/>
      <c r="B589" s="356"/>
      <c r="C589" s="358"/>
      <c r="D589" s="356"/>
      <c r="E589" s="358"/>
      <c r="F589" s="363"/>
      <c r="G589" s="356"/>
      <c r="H589" s="356"/>
      <c r="I589" s="358"/>
      <c r="J589" s="358"/>
      <c r="L589" s="356"/>
      <c r="M589" s="358"/>
      <c r="N589" s="356"/>
      <c r="O589" s="356"/>
      <c r="P589" s="356"/>
      <c r="Q589" s="356"/>
      <c r="R589" s="356"/>
      <c r="S589" s="356"/>
      <c r="T589" s="356"/>
      <c r="U589" s="356"/>
      <c r="V589" s="356"/>
      <c r="W589" s="356"/>
      <c r="X589" s="356"/>
      <c r="Y589" s="356"/>
      <c r="Z589" s="356"/>
      <c r="AA589" s="356"/>
    </row>
    <row r="590">
      <c r="A590" s="358"/>
      <c r="B590" s="356"/>
      <c r="C590" s="358"/>
      <c r="D590" s="356"/>
      <c r="E590" s="358"/>
      <c r="F590" s="363"/>
      <c r="G590" s="356"/>
      <c r="H590" s="356"/>
      <c r="I590" s="358"/>
      <c r="J590" s="358"/>
      <c r="L590" s="356"/>
      <c r="M590" s="358"/>
      <c r="N590" s="356"/>
      <c r="O590" s="356"/>
      <c r="P590" s="356"/>
      <c r="Q590" s="356"/>
      <c r="R590" s="356"/>
      <c r="S590" s="356"/>
      <c r="T590" s="356"/>
      <c r="U590" s="356"/>
      <c r="V590" s="356"/>
      <c r="W590" s="356"/>
      <c r="X590" s="356"/>
      <c r="Y590" s="356"/>
      <c r="Z590" s="356"/>
      <c r="AA590" s="356"/>
    </row>
    <row r="591">
      <c r="A591" s="358"/>
      <c r="B591" s="356"/>
      <c r="C591" s="358"/>
      <c r="D591" s="356"/>
      <c r="E591" s="358"/>
      <c r="F591" s="363"/>
      <c r="G591" s="356"/>
      <c r="H591" s="356"/>
      <c r="I591" s="358"/>
      <c r="J591" s="358"/>
      <c r="L591" s="356"/>
      <c r="M591" s="358"/>
      <c r="N591" s="356"/>
      <c r="O591" s="356"/>
      <c r="P591" s="356"/>
      <c r="Q591" s="356"/>
      <c r="R591" s="356"/>
      <c r="S591" s="356"/>
      <c r="T591" s="356"/>
      <c r="U591" s="356"/>
      <c r="V591" s="356"/>
      <c r="W591" s="356"/>
      <c r="X591" s="356"/>
      <c r="Y591" s="356"/>
      <c r="Z591" s="356"/>
      <c r="AA591" s="356"/>
    </row>
    <row r="592">
      <c r="A592" s="358"/>
      <c r="B592" s="356"/>
      <c r="C592" s="358"/>
      <c r="D592" s="356"/>
      <c r="E592" s="358"/>
      <c r="F592" s="363"/>
      <c r="G592" s="356"/>
      <c r="H592" s="356"/>
      <c r="I592" s="358"/>
      <c r="J592" s="358"/>
      <c r="L592" s="356"/>
      <c r="M592" s="358"/>
      <c r="N592" s="356"/>
      <c r="O592" s="356"/>
      <c r="P592" s="356"/>
      <c r="Q592" s="356"/>
      <c r="R592" s="356"/>
      <c r="S592" s="356"/>
      <c r="T592" s="356"/>
      <c r="U592" s="356"/>
      <c r="V592" s="356"/>
      <c r="W592" s="356"/>
      <c r="X592" s="356"/>
      <c r="Y592" s="356"/>
      <c r="Z592" s="356"/>
      <c r="AA592" s="356"/>
    </row>
    <row r="593">
      <c r="A593" s="358"/>
      <c r="B593" s="356"/>
      <c r="C593" s="358"/>
      <c r="D593" s="356"/>
      <c r="E593" s="358"/>
      <c r="F593" s="363"/>
      <c r="G593" s="356"/>
      <c r="H593" s="356"/>
      <c r="I593" s="358"/>
      <c r="J593" s="358"/>
      <c r="L593" s="356"/>
      <c r="M593" s="358"/>
      <c r="N593" s="356"/>
      <c r="O593" s="356"/>
      <c r="P593" s="356"/>
      <c r="Q593" s="356"/>
      <c r="R593" s="356"/>
      <c r="S593" s="356"/>
      <c r="T593" s="356"/>
      <c r="U593" s="356"/>
      <c r="V593" s="356"/>
      <c r="W593" s="356"/>
      <c r="X593" s="356"/>
      <c r="Y593" s="356"/>
      <c r="Z593" s="356"/>
      <c r="AA593" s="356"/>
    </row>
    <row r="594">
      <c r="A594" s="358"/>
      <c r="B594" s="356"/>
      <c r="C594" s="358"/>
      <c r="D594" s="356"/>
      <c r="E594" s="358"/>
      <c r="F594" s="363"/>
      <c r="G594" s="356"/>
      <c r="H594" s="356"/>
      <c r="I594" s="358"/>
      <c r="J594" s="358"/>
      <c r="L594" s="356"/>
      <c r="M594" s="358"/>
      <c r="N594" s="356"/>
      <c r="O594" s="356"/>
      <c r="P594" s="356"/>
      <c r="Q594" s="356"/>
      <c r="R594" s="356"/>
      <c r="S594" s="356"/>
      <c r="T594" s="356"/>
      <c r="U594" s="356"/>
      <c r="V594" s="356"/>
      <c r="W594" s="356"/>
      <c r="X594" s="356"/>
      <c r="Y594" s="356"/>
      <c r="Z594" s="356"/>
      <c r="AA594" s="356"/>
    </row>
    <row r="595">
      <c r="A595" s="358"/>
      <c r="B595" s="356"/>
      <c r="C595" s="358"/>
      <c r="D595" s="356"/>
      <c r="E595" s="358"/>
      <c r="F595" s="363"/>
      <c r="G595" s="356"/>
      <c r="H595" s="356"/>
      <c r="I595" s="358"/>
      <c r="J595" s="358"/>
      <c r="L595" s="356"/>
      <c r="M595" s="358"/>
      <c r="N595" s="356"/>
      <c r="O595" s="356"/>
      <c r="P595" s="356"/>
      <c r="Q595" s="356"/>
      <c r="R595" s="356"/>
      <c r="S595" s="356"/>
      <c r="T595" s="356"/>
      <c r="U595" s="356"/>
      <c r="V595" s="356"/>
      <c r="W595" s="356"/>
      <c r="X595" s="356"/>
      <c r="Y595" s="356"/>
      <c r="Z595" s="356"/>
      <c r="AA595" s="356"/>
    </row>
    <row r="596">
      <c r="A596" s="358"/>
      <c r="B596" s="356"/>
      <c r="C596" s="358"/>
      <c r="D596" s="356"/>
      <c r="E596" s="358"/>
      <c r="F596" s="363"/>
      <c r="G596" s="356"/>
      <c r="H596" s="356"/>
      <c r="I596" s="358"/>
      <c r="J596" s="358"/>
      <c r="L596" s="356"/>
      <c r="M596" s="358"/>
      <c r="N596" s="356"/>
      <c r="O596" s="356"/>
      <c r="P596" s="356"/>
      <c r="Q596" s="356"/>
      <c r="R596" s="356"/>
      <c r="S596" s="356"/>
      <c r="T596" s="356"/>
      <c r="U596" s="356"/>
      <c r="V596" s="356"/>
      <c r="W596" s="356"/>
      <c r="X596" s="356"/>
      <c r="Y596" s="356"/>
      <c r="Z596" s="356"/>
      <c r="AA596" s="356"/>
    </row>
    <row r="597">
      <c r="A597" s="358"/>
      <c r="B597" s="356"/>
      <c r="C597" s="358"/>
      <c r="D597" s="356"/>
      <c r="E597" s="358"/>
      <c r="F597" s="363"/>
      <c r="G597" s="356"/>
      <c r="H597" s="356"/>
      <c r="I597" s="358"/>
      <c r="J597" s="358"/>
      <c r="L597" s="356"/>
      <c r="M597" s="358"/>
      <c r="N597" s="356"/>
      <c r="O597" s="356"/>
      <c r="P597" s="356"/>
      <c r="Q597" s="356"/>
      <c r="R597" s="356"/>
      <c r="S597" s="356"/>
      <c r="T597" s="356"/>
      <c r="U597" s="356"/>
      <c r="V597" s="356"/>
      <c r="W597" s="356"/>
      <c r="X597" s="356"/>
      <c r="Y597" s="356"/>
      <c r="Z597" s="356"/>
      <c r="AA597" s="356"/>
    </row>
    <row r="598">
      <c r="A598" s="358"/>
      <c r="B598" s="356"/>
      <c r="C598" s="358"/>
      <c r="D598" s="356"/>
      <c r="E598" s="358"/>
      <c r="F598" s="363"/>
      <c r="G598" s="356"/>
      <c r="H598" s="356"/>
      <c r="I598" s="358"/>
      <c r="J598" s="358"/>
      <c r="L598" s="356"/>
      <c r="M598" s="358"/>
      <c r="N598" s="356"/>
      <c r="O598" s="356"/>
      <c r="P598" s="356"/>
      <c r="Q598" s="356"/>
      <c r="R598" s="356"/>
      <c r="S598" s="356"/>
      <c r="T598" s="356"/>
      <c r="U598" s="356"/>
      <c r="V598" s="356"/>
      <c r="W598" s="356"/>
      <c r="X598" s="356"/>
      <c r="Y598" s="356"/>
      <c r="Z598" s="356"/>
      <c r="AA598" s="356"/>
    </row>
    <row r="599">
      <c r="A599" s="358"/>
      <c r="B599" s="356"/>
      <c r="C599" s="358"/>
      <c r="D599" s="356"/>
      <c r="E599" s="358"/>
      <c r="F599" s="363"/>
      <c r="G599" s="356"/>
      <c r="H599" s="356"/>
      <c r="I599" s="358"/>
      <c r="J599" s="358"/>
      <c r="L599" s="356"/>
      <c r="M599" s="358"/>
      <c r="N599" s="356"/>
      <c r="O599" s="356"/>
      <c r="P599" s="356"/>
      <c r="Q599" s="356"/>
      <c r="R599" s="356"/>
      <c r="S599" s="356"/>
      <c r="T599" s="356"/>
      <c r="U599" s="356"/>
      <c r="V599" s="356"/>
      <c r="W599" s="356"/>
      <c r="X599" s="356"/>
      <c r="Y599" s="356"/>
      <c r="Z599" s="356"/>
      <c r="AA599" s="356"/>
    </row>
    <row r="600">
      <c r="A600" s="358"/>
      <c r="B600" s="356"/>
      <c r="C600" s="358"/>
      <c r="D600" s="356"/>
      <c r="E600" s="358"/>
      <c r="F600" s="363"/>
      <c r="G600" s="356"/>
      <c r="H600" s="356"/>
      <c r="I600" s="358"/>
      <c r="J600" s="358"/>
      <c r="L600" s="356"/>
      <c r="M600" s="358"/>
      <c r="N600" s="356"/>
      <c r="O600" s="356"/>
      <c r="P600" s="356"/>
      <c r="Q600" s="356"/>
      <c r="R600" s="356"/>
      <c r="S600" s="356"/>
      <c r="T600" s="356"/>
      <c r="U600" s="356"/>
      <c r="V600" s="356"/>
      <c r="W600" s="356"/>
      <c r="X600" s="356"/>
      <c r="Y600" s="356"/>
      <c r="Z600" s="356"/>
      <c r="AA600" s="356"/>
    </row>
    <row r="601">
      <c r="A601" s="358"/>
      <c r="B601" s="356"/>
      <c r="C601" s="358"/>
      <c r="D601" s="356"/>
      <c r="E601" s="358"/>
      <c r="F601" s="363"/>
      <c r="G601" s="356"/>
      <c r="H601" s="356"/>
      <c r="I601" s="358"/>
      <c r="J601" s="358"/>
      <c r="L601" s="356"/>
      <c r="M601" s="358"/>
      <c r="N601" s="356"/>
      <c r="O601" s="356"/>
      <c r="P601" s="356"/>
      <c r="Q601" s="356"/>
      <c r="R601" s="356"/>
      <c r="S601" s="356"/>
      <c r="T601" s="356"/>
      <c r="U601" s="356"/>
      <c r="V601" s="356"/>
      <c r="W601" s="356"/>
      <c r="X601" s="356"/>
      <c r="Y601" s="356"/>
      <c r="Z601" s="356"/>
      <c r="AA601" s="356"/>
    </row>
    <row r="602">
      <c r="A602" s="358"/>
      <c r="B602" s="356"/>
      <c r="C602" s="358"/>
      <c r="D602" s="356"/>
      <c r="E602" s="358"/>
      <c r="F602" s="363"/>
      <c r="G602" s="356"/>
      <c r="H602" s="356"/>
      <c r="I602" s="358"/>
      <c r="J602" s="358"/>
      <c r="L602" s="356"/>
      <c r="M602" s="358"/>
      <c r="N602" s="356"/>
      <c r="O602" s="356"/>
      <c r="P602" s="356"/>
      <c r="Q602" s="356"/>
      <c r="R602" s="356"/>
      <c r="S602" s="356"/>
      <c r="T602" s="356"/>
      <c r="U602" s="356"/>
      <c r="V602" s="356"/>
      <c r="W602" s="356"/>
      <c r="X602" s="356"/>
      <c r="Y602" s="356"/>
      <c r="Z602" s="356"/>
      <c r="AA602" s="356"/>
    </row>
    <row r="603">
      <c r="A603" s="358"/>
      <c r="B603" s="356"/>
      <c r="C603" s="358"/>
      <c r="D603" s="356"/>
      <c r="E603" s="358"/>
      <c r="F603" s="363"/>
      <c r="G603" s="356"/>
      <c r="H603" s="356"/>
      <c r="I603" s="358"/>
      <c r="J603" s="358"/>
      <c r="L603" s="356"/>
      <c r="M603" s="358"/>
      <c r="N603" s="356"/>
      <c r="O603" s="356"/>
      <c r="P603" s="356"/>
      <c r="Q603" s="356"/>
      <c r="R603" s="356"/>
      <c r="S603" s="356"/>
      <c r="T603" s="356"/>
      <c r="U603" s="356"/>
      <c r="V603" s="356"/>
      <c r="W603" s="356"/>
      <c r="X603" s="356"/>
      <c r="Y603" s="356"/>
      <c r="Z603" s="356"/>
      <c r="AA603" s="356"/>
    </row>
    <row r="604">
      <c r="A604" s="358"/>
      <c r="B604" s="356"/>
      <c r="C604" s="358"/>
      <c r="D604" s="356"/>
      <c r="E604" s="358"/>
      <c r="F604" s="363"/>
      <c r="G604" s="356"/>
      <c r="H604" s="356"/>
      <c r="I604" s="358"/>
      <c r="J604" s="358"/>
      <c r="L604" s="356"/>
      <c r="M604" s="358"/>
      <c r="N604" s="356"/>
      <c r="O604" s="356"/>
      <c r="P604" s="356"/>
      <c r="Q604" s="356"/>
      <c r="R604" s="356"/>
      <c r="S604" s="356"/>
      <c r="T604" s="356"/>
      <c r="U604" s="356"/>
      <c r="V604" s="356"/>
      <c r="W604" s="356"/>
      <c r="X604" s="356"/>
      <c r="Y604" s="356"/>
      <c r="Z604" s="356"/>
      <c r="AA604" s="356"/>
    </row>
    <row r="605">
      <c r="A605" s="358"/>
      <c r="B605" s="356"/>
      <c r="C605" s="358"/>
      <c r="D605" s="356"/>
      <c r="E605" s="358"/>
      <c r="F605" s="363"/>
      <c r="G605" s="356"/>
      <c r="H605" s="356"/>
      <c r="I605" s="358"/>
      <c r="J605" s="358"/>
      <c r="L605" s="356"/>
      <c r="M605" s="358"/>
      <c r="N605" s="356"/>
      <c r="O605" s="356"/>
      <c r="P605" s="356"/>
      <c r="Q605" s="356"/>
      <c r="R605" s="356"/>
      <c r="S605" s="356"/>
      <c r="T605" s="356"/>
      <c r="U605" s="356"/>
      <c r="V605" s="356"/>
      <c r="W605" s="356"/>
      <c r="X605" s="356"/>
      <c r="Y605" s="356"/>
      <c r="Z605" s="356"/>
      <c r="AA605" s="356"/>
    </row>
    <row r="606">
      <c r="A606" s="358"/>
      <c r="B606" s="356"/>
      <c r="C606" s="358"/>
      <c r="D606" s="356"/>
      <c r="E606" s="358"/>
      <c r="F606" s="363"/>
      <c r="G606" s="356"/>
      <c r="H606" s="356"/>
      <c r="I606" s="358"/>
      <c r="J606" s="358"/>
      <c r="L606" s="356"/>
      <c r="M606" s="358"/>
      <c r="N606" s="356"/>
      <c r="O606" s="356"/>
      <c r="P606" s="356"/>
      <c r="Q606" s="356"/>
      <c r="R606" s="356"/>
      <c r="S606" s="356"/>
      <c r="T606" s="356"/>
      <c r="U606" s="356"/>
      <c r="V606" s="356"/>
      <c r="W606" s="356"/>
      <c r="X606" s="356"/>
      <c r="Y606" s="356"/>
      <c r="Z606" s="356"/>
      <c r="AA606" s="356"/>
    </row>
    <row r="607">
      <c r="A607" s="358"/>
      <c r="B607" s="356"/>
      <c r="C607" s="358"/>
      <c r="D607" s="356"/>
      <c r="E607" s="358"/>
      <c r="F607" s="363"/>
      <c r="G607" s="356"/>
      <c r="H607" s="356"/>
      <c r="I607" s="358"/>
      <c r="J607" s="358"/>
      <c r="L607" s="356"/>
      <c r="M607" s="358"/>
      <c r="N607" s="356"/>
      <c r="O607" s="356"/>
      <c r="P607" s="356"/>
      <c r="Q607" s="356"/>
      <c r="R607" s="356"/>
      <c r="S607" s="356"/>
      <c r="T607" s="356"/>
      <c r="U607" s="356"/>
      <c r="V607" s="356"/>
      <c r="W607" s="356"/>
      <c r="X607" s="356"/>
      <c r="Y607" s="356"/>
      <c r="Z607" s="356"/>
      <c r="AA607" s="356"/>
    </row>
    <row r="608">
      <c r="A608" s="358"/>
      <c r="B608" s="356"/>
      <c r="C608" s="358"/>
      <c r="D608" s="356"/>
      <c r="E608" s="358"/>
      <c r="F608" s="363"/>
      <c r="G608" s="356"/>
      <c r="H608" s="356"/>
      <c r="I608" s="358"/>
      <c r="J608" s="358"/>
      <c r="L608" s="356"/>
      <c r="M608" s="358"/>
      <c r="N608" s="356"/>
      <c r="O608" s="356"/>
      <c r="P608" s="356"/>
      <c r="Q608" s="356"/>
      <c r="R608" s="356"/>
      <c r="S608" s="356"/>
      <c r="T608" s="356"/>
      <c r="U608" s="356"/>
      <c r="V608" s="356"/>
      <c r="W608" s="356"/>
      <c r="X608" s="356"/>
      <c r="Y608" s="356"/>
      <c r="Z608" s="356"/>
      <c r="AA608" s="356"/>
    </row>
    <row r="609">
      <c r="A609" s="358"/>
      <c r="B609" s="356"/>
      <c r="C609" s="358"/>
      <c r="D609" s="356"/>
      <c r="E609" s="358"/>
      <c r="F609" s="363"/>
      <c r="G609" s="356"/>
      <c r="H609" s="356"/>
      <c r="I609" s="358"/>
      <c r="J609" s="358"/>
      <c r="L609" s="356"/>
      <c r="M609" s="358"/>
      <c r="N609" s="356"/>
      <c r="O609" s="356"/>
      <c r="P609" s="356"/>
      <c r="Q609" s="356"/>
      <c r="R609" s="356"/>
      <c r="S609" s="356"/>
      <c r="T609" s="356"/>
      <c r="U609" s="356"/>
      <c r="V609" s="356"/>
      <c r="W609" s="356"/>
      <c r="X609" s="356"/>
      <c r="Y609" s="356"/>
      <c r="Z609" s="356"/>
      <c r="AA609" s="356"/>
    </row>
    <row r="610">
      <c r="A610" s="358"/>
      <c r="B610" s="356"/>
      <c r="C610" s="358"/>
      <c r="D610" s="356"/>
      <c r="E610" s="358"/>
      <c r="F610" s="363"/>
      <c r="G610" s="356"/>
      <c r="H610" s="356"/>
      <c r="I610" s="358"/>
      <c r="J610" s="358"/>
      <c r="L610" s="356"/>
      <c r="M610" s="358"/>
      <c r="N610" s="356"/>
      <c r="O610" s="356"/>
      <c r="P610" s="356"/>
      <c r="Q610" s="356"/>
      <c r="R610" s="356"/>
      <c r="S610" s="356"/>
      <c r="T610" s="356"/>
      <c r="U610" s="356"/>
      <c r="V610" s="356"/>
      <c r="W610" s="356"/>
      <c r="X610" s="356"/>
      <c r="Y610" s="356"/>
      <c r="Z610" s="356"/>
      <c r="AA610" s="356"/>
    </row>
    <row r="611">
      <c r="A611" s="358"/>
      <c r="B611" s="356"/>
      <c r="C611" s="358"/>
      <c r="D611" s="356"/>
      <c r="E611" s="358"/>
      <c r="F611" s="363"/>
      <c r="G611" s="356"/>
      <c r="H611" s="356"/>
      <c r="I611" s="358"/>
      <c r="J611" s="358"/>
      <c r="L611" s="356"/>
      <c r="M611" s="358"/>
      <c r="N611" s="356"/>
      <c r="O611" s="356"/>
      <c r="P611" s="356"/>
      <c r="Q611" s="356"/>
      <c r="R611" s="356"/>
      <c r="S611" s="356"/>
      <c r="T611" s="356"/>
      <c r="U611" s="356"/>
      <c r="V611" s="356"/>
      <c r="W611" s="356"/>
      <c r="X611" s="356"/>
      <c r="Y611" s="356"/>
      <c r="Z611" s="356"/>
      <c r="AA611" s="356"/>
    </row>
    <row r="612">
      <c r="A612" s="358"/>
      <c r="B612" s="356"/>
      <c r="C612" s="358"/>
      <c r="D612" s="356"/>
      <c r="E612" s="358"/>
      <c r="F612" s="363"/>
      <c r="G612" s="356"/>
      <c r="H612" s="356"/>
      <c r="I612" s="358"/>
      <c r="J612" s="358"/>
      <c r="L612" s="356"/>
      <c r="M612" s="358"/>
      <c r="N612" s="356"/>
      <c r="O612" s="356"/>
      <c r="P612" s="356"/>
      <c r="Q612" s="356"/>
      <c r="R612" s="356"/>
      <c r="S612" s="356"/>
      <c r="T612" s="356"/>
      <c r="U612" s="356"/>
      <c r="V612" s="356"/>
      <c r="W612" s="356"/>
      <c r="X612" s="356"/>
      <c r="Y612" s="356"/>
      <c r="Z612" s="356"/>
      <c r="AA612" s="356"/>
    </row>
    <row r="613">
      <c r="A613" s="358"/>
      <c r="B613" s="356"/>
      <c r="C613" s="358"/>
      <c r="D613" s="356"/>
      <c r="E613" s="358"/>
      <c r="F613" s="363"/>
      <c r="G613" s="356"/>
      <c r="H613" s="356"/>
      <c r="I613" s="358"/>
      <c r="J613" s="358"/>
      <c r="L613" s="356"/>
      <c r="M613" s="358"/>
      <c r="N613" s="356"/>
      <c r="O613" s="356"/>
      <c r="P613" s="356"/>
      <c r="Q613" s="356"/>
      <c r="R613" s="356"/>
      <c r="S613" s="356"/>
      <c r="T613" s="356"/>
      <c r="U613" s="356"/>
      <c r="V613" s="356"/>
      <c r="W613" s="356"/>
      <c r="X613" s="356"/>
      <c r="Y613" s="356"/>
      <c r="Z613" s="356"/>
      <c r="AA613" s="356"/>
    </row>
    <row r="614">
      <c r="A614" s="358"/>
      <c r="B614" s="356"/>
      <c r="C614" s="358"/>
      <c r="D614" s="356"/>
      <c r="E614" s="358"/>
      <c r="F614" s="363"/>
      <c r="G614" s="356"/>
      <c r="H614" s="356"/>
      <c r="I614" s="358"/>
      <c r="J614" s="358"/>
      <c r="L614" s="356"/>
      <c r="M614" s="358"/>
      <c r="N614" s="356"/>
      <c r="O614" s="356"/>
      <c r="P614" s="356"/>
      <c r="Q614" s="356"/>
      <c r="R614" s="356"/>
      <c r="S614" s="356"/>
      <c r="T614" s="356"/>
      <c r="U614" s="356"/>
      <c r="V614" s="356"/>
      <c r="W614" s="356"/>
      <c r="X614" s="356"/>
      <c r="Y614" s="356"/>
      <c r="Z614" s="356"/>
      <c r="AA614" s="356"/>
    </row>
    <row r="615">
      <c r="A615" s="358"/>
      <c r="B615" s="356"/>
      <c r="C615" s="358"/>
      <c r="D615" s="356"/>
      <c r="E615" s="358"/>
      <c r="F615" s="363"/>
      <c r="G615" s="356"/>
      <c r="H615" s="356"/>
      <c r="I615" s="358"/>
      <c r="J615" s="358"/>
      <c r="L615" s="356"/>
      <c r="M615" s="358"/>
      <c r="N615" s="356"/>
      <c r="O615" s="356"/>
      <c r="P615" s="356"/>
      <c r="Q615" s="356"/>
      <c r="R615" s="356"/>
      <c r="S615" s="356"/>
      <c r="T615" s="356"/>
      <c r="U615" s="356"/>
      <c r="V615" s="356"/>
      <c r="W615" s="356"/>
      <c r="X615" s="356"/>
      <c r="Y615" s="356"/>
      <c r="Z615" s="356"/>
      <c r="AA615" s="356"/>
    </row>
    <row r="616">
      <c r="A616" s="358"/>
      <c r="B616" s="356"/>
      <c r="C616" s="358"/>
      <c r="D616" s="356"/>
      <c r="E616" s="358"/>
      <c r="F616" s="363"/>
      <c r="G616" s="356"/>
      <c r="H616" s="356"/>
      <c r="I616" s="358"/>
      <c r="J616" s="358"/>
      <c r="L616" s="356"/>
      <c r="M616" s="358"/>
      <c r="N616" s="356"/>
      <c r="O616" s="356"/>
      <c r="P616" s="356"/>
      <c r="Q616" s="356"/>
      <c r="R616" s="356"/>
      <c r="S616" s="356"/>
      <c r="T616" s="356"/>
      <c r="U616" s="356"/>
      <c r="V616" s="356"/>
      <c r="W616" s="356"/>
      <c r="X616" s="356"/>
      <c r="Y616" s="356"/>
      <c r="Z616" s="356"/>
      <c r="AA616" s="356"/>
    </row>
    <row r="617">
      <c r="A617" s="358"/>
      <c r="B617" s="356"/>
      <c r="C617" s="358"/>
      <c r="D617" s="356"/>
      <c r="E617" s="358"/>
      <c r="F617" s="363"/>
      <c r="G617" s="356"/>
      <c r="H617" s="356"/>
      <c r="I617" s="358"/>
      <c r="J617" s="358"/>
      <c r="L617" s="356"/>
      <c r="M617" s="358"/>
      <c r="N617" s="356"/>
      <c r="O617" s="356"/>
      <c r="P617" s="356"/>
      <c r="Q617" s="356"/>
      <c r="R617" s="356"/>
      <c r="S617" s="356"/>
      <c r="T617" s="356"/>
      <c r="U617" s="356"/>
      <c r="V617" s="356"/>
      <c r="W617" s="356"/>
      <c r="X617" s="356"/>
      <c r="Y617" s="356"/>
      <c r="Z617" s="356"/>
      <c r="AA617" s="356"/>
    </row>
    <row r="618">
      <c r="A618" s="358"/>
      <c r="B618" s="356"/>
      <c r="C618" s="358"/>
      <c r="D618" s="356"/>
      <c r="E618" s="358"/>
      <c r="F618" s="363"/>
      <c r="G618" s="356"/>
      <c r="H618" s="356"/>
      <c r="I618" s="358"/>
      <c r="J618" s="358"/>
      <c r="L618" s="356"/>
      <c r="M618" s="358"/>
      <c r="N618" s="356"/>
      <c r="O618" s="356"/>
      <c r="P618" s="356"/>
      <c r="Q618" s="356"/>
      <c r="R618" s="356"/>
      <c r="S618" s="356"/>
      <c r="T618" s="356"/>
      <c r="U618" s="356"/>
      <c r="V618" s="356"/>
      <c r="W618" s="356"/>
      <c r="X618" s="356"/>
      <c r="Y618" s="356"/>
      <c r="Z618" s="356"/>
      <c r="AA618" s="356"/>
    </row>
    <row r="619">
      <c r="A619" s="358"/>
      <c r="B619" s="356"/>
      <c r="C619" s="358"/>
      <c r="D619" s="356"/>
      <c r="E619" s="358"/>
      <c r="F619" s="363"/>
      <c r="G619" s="356"/>
      <c r="H619" s="356"/>
      <c r="I619" s="358"/>
      <c r="J619" s="358"/>
      <c r="L619" s="356"/>
      <c r="M619" s="358"/>
      <c r="N619" s="356"/>
      <c r="O619" s="356"/>
      <c r="P619" s="356"/>
      <c r="Q619" s="356"/>
      <c r="R619" s="356"/>
      <c r="S619" s="356"/>
      <c r="T619" s="356"/>
      <c r="U619" s="356"/>
      <c r="V619" s="356"/>
      <c r="W619" s="356"/>
      <c r="X619" s="356"/>
      <c r="Y619" s="356"/>
      <c r="Z619" s="356"/>
      <c r="AA619" s="356"/>
    </row>
    <row r="620">
      <c r="A620" s="358"/>
      <c r="B620" s="356"/>
      <c r="C620" s="358"/>
      <c r="D620" s="356"/>
      <c r="E620" s="358"/>
      <c r="F620" s="363"/>
      <c r="G620" s="356"/>
      <c r="H620" s="356"/>
      <c r="I620" s="358"/>
      <c r="J620" s="358"/>
      <c r="L620" s="356"/>
      <c r="M620" s="358"/>
      <c r="N620" s="356"/>
      <c r="O620" s="356"/>
      <c r="P620" s="356"/>
      <c r="Q620" s="356"/>
      <c r="R620" s="356"/>
      <c r="S620" s="356"/>
      <c r="T620" s="356"/>
      <c r="U620" s="356"/>
      <c r="V620" s="356"/>
      <c r="W620" s="356"/>
      <c r="X620" s="356"/>
      <c r="Y620" s="356"/>
      <c r="Z620" s="356"/>
      <c r="AA620" s="356"/>
    </row>
    <row r="621">
      <c r="A621" s="358"/>
      <c r="B621" s="356"/>
      <c r="C621" s="358"/>
      <c r="D621" s="356"/>
      <c r="E621" s="358"/>
      <c r="F621" s="363"/>
      <c r="G621" s="356"/>
      <c r="H621" s="356"/>
      <c r="I621" s="358"/>
      <c r="J621" s="358"/>
      <c r="L621" s="356"/>
      <c r="M621" s="358"/>
      <c r="N621" s="356"/>
      <c r="O621" s="356"/>
      <c r="P621" s="356"/>
      <c r="Q621" s="356"/>
      <c r="R621" s="356"/>
      <c r="S621" s="356"/>
      <c r="T621" s="356"/>
      <c r="U621" s="356"/>
      <c r="V621" s="356"/>
      <c r="W621" s="356"/>
      <c r="X621" s="356"/>
      <c r="Y621" s="356"/>
      <c r="Z621" s="356"/>
      <c r="AA621" s="356"/>
    </row>
    <row r="622">
      <c r="A622" s="358"/>
      <c r="B622" s="356"/>
      <c r="C622" s="358"/>
      <c r="D622" s="356"/>
      <c r="E622" s="358"/>
      <c r="F622" s="363"/>
      <c r="G622" s="356"/>
      <c r="H622" s="356"/>
      <c r="I622" s="358"/>
      <c r="J622" s="358"/>
      <c r="L622" s="356"/>
      <c r="M622" s="358"/>
      <c r="N622" s="356"/>
      <c r="O622" s="356"/>
      <c r="P622" s="356"/>
      <c r="Q622" s="356"/>
      <c r="R622" s="356"/>
      <c r="S622" s="356"/>
      <c r="T622" s="356"/>
      <c r="U622" s="356"/>
      <c r="V622" s="356"/>
      <c r="W622" s="356"/>
      <c r="X622" s="356"/>
      <c r="Y622" s="356"/>
      <c r="Z622" s="356"/>
      <c r="AA622" s="356"/>
    </row>
    <row r="623">
      <c r="A623" s="358"/>
      <c r="B623" s="356"/>
      <c r="C623" s="358"/>
      <c r="D623" s="356"/>
      <c r="E623" s="358"/>
      <c r="F623" s="363"/>
      <c r="G623" s="356"/>
      <c r="H623" s="356"/>
      <c r="I623" s="358"/>
      <c r="J623" s="358"/>
      <c r="L623" s="356"/>
      <c r="M623" s="358"/>
      <c r="N623" s="356"/>
      <c r="O623" s="356"/>
      <c r="P623" s="356"/>
      <c r="Q623" s="356"/>
      <c r="R623" s="356"/>
      <c r="S623" s="356"/>
      <c r="T623" s="356"/>
      <c r="U623" s="356"/>
      <c r="V623" s="356"/>
      <c r="W623" s="356"/>
      <c r="X623" s="356"/>
      <c r="Y623" s="356"/>
      <c r="Z623" s="356"/>
      <c r="AA623" s="356"/>
    </row>
    <row r="624">
      <c r="A624" s="358"/>
      <c r="B624" s="356"/>
      <c r="C624" s="358"/>
      <c r="D624" s="356"/>
      <c r="E624" s="358"/>
      <c r="F624" s="363"/>
      <c r="G624" s="356"/>
      <c r="H624" s="356"/>
      <c r="I624" s="358"/>
      <c r="J624" s="358"/>
      <c r="L624" s="356"/>
      <c r="M624" s="358"/>
      <c r="N624" s="356"/>
      <c r="O624" s="356"/>
      <c r="P624" s="356"/>
      <c r="Q624" s="356"/>
      <c r="R624" s="356"/>
      <c r="S624" s="356"/>
      <c r="T624" s="356"/>
      <c r="U624" s="356"/>
      <c r="V624" s="356"/>
      <c r="W624" s="356"/>
      <c r="X624" s="356"/>
      <c r="Y624" s="356"/>
      <c r="Z624" s="356"/>
      <c r="AA624" s="356"/>
    </row>
    <row r="625">
      <c r="A625" s="358"/>
      <c r="B625" s="356"/>
      <c r="C625" s="358"/>
      <c r="D625" s="356"/>
      <c r="E625" s="358"/>
      <c r="F625" s="363"/>
      <c r="G625" s="356"/>
      <c r="H625" s="356"/>
      <c r="I625" s="358"/>
      <c r="J625" s="358"/>
      <c r="L625" s="356"/>
      <c r="M625" s="358"/>
      <c r="N625" s="356"/>
      <c r="O625" s="356"/>
      <c r="P625" s="356"/>
      <c r="Q625" s="356"/>
      <c r="R625" s="356"/>
      <c r="S625" s="356"/>
      <c r="T625" s="356"/>
      <c r="U625" s="356"/>
      <c r="V625" s="356"/>
      <c r="W625" s="356"/>
      <c r="X625" s="356"/>
      <c r="Y625" s="356"/>
      <c r="Z625" s="356"/>
      <c r="AA625" s="356"/>
    </row>
    <row r="626">
      <c r="A626" s="358"/>
      <c r="B626" s="356"/>
      <c r="C626" s="358"/>
      <c r="D626" s="356"/>
      <c r="E626" s="358"/>
      <c r="F626" s="363"/>
      <c r="G626" s="356"/>
      <c r="H626" s="356"/>
      <c r="I626" s="358"/>
      <c r="J626" s="358"/>
      <c r="L626" s="356"/>
      <c r="M626" s="358"/>
      <c r="N626" s="356"/>
      <c r="O626" s="356"/>
      <c r="P626" s="356"/>
      <c r="Q626" s="356"/>
      <c r="R626" s="356"/>
      <c r="S626" s="356"/>
      <c r="T626" s="356"/>
      <c r="U626" s="356"/>
      <c r="V626" s="356"/>
      <c r="W626" s="356"/>
      <c r="X626" s="356"/>
      <c r="Y626" s="356"/>
      <c r="Z626" s="356"/>
      <c r="AA626" s="356"/>
    </row>
    <row r="627">
      <c r="A627" s="358"/>
      <c r="B627" s="356"/>
      <c r="C627" s="358"/>
      <c r="D627" s="356"/>
      <c r="E627" s="358"/>
      <c r="F627" s="363"/>
      <c r="G627" s="356"/>
      <c r="H627" s="356"/>
      <c r="I627" s="358"/>
      <c r="J627" s="358"/>
      <c r="L627" s="356"/>
      <c r="M627" s="358"/>
      <c r="N627" s="356"/>
      <c r="O627" s="356"/>
      <c r="P627" s="356"/>
      <c r="Q627" s="356"/>
      <c r="R627" s="356"/>
      <c r="S627" s="356"/>
      <c r="T627" s="356"/>
      <c r="U627" s="356"/>
      <c r="V627" s="356"/>
      <c r="W627" s="356"/>
      <c r="X627" s="356"/>
      <c r="Y627" s="356"/>
      <c r="Z627" s="356"/>
      <c r="AA627" s="356"/>
    </row>
    <row r="628">
      <c r="A628" s="358"/>
      <c r="B628" s="356"/>
      <c r="C628" s="358"/>
      <c r="D628" s="356"/>
      <c r="E628" s="358"/>
      <c r="F628" s="363"/>
      <c r="G628" s="356"/>
      <c r="H628" s="356"/>
      <c r="I628" s="358"/>
      <c r="J628" s="358"/>
      <c r="L628" s="356"/>
      <c r="M628" s="358"/>
      <c r="N628" s="356"/>
      <c r="O628" s="356"/>
      <c r="P628" s="356"/>
      <c r="Q628" s="356"/>
      <c r="R628" s="356"/>
      <c r="S628" s="356"/>
      <c r="T628" s="356"/>
      <c r="U628" s="356"/>
      <c r="V628" s="356"/>
      <c r="W628" s="356"/>
      <c r="X628" s="356"/>
      <c r="Y628" s="356"/>
      <c r="Z628" s="356"/>
      <c r="AA628" s="356"/>
    </row>
    <row r="629">
      <c r="A629" s="358"/>
      <c r="B629" s="356"/>
      <c r="C629" s="358"/>
      <c r="D629" s="356"/>
      <c r="E629" s="358"/>
      <c r="F629" s="363"/>
      <c r="G629" s="356"/>
      <c r="H629" s="356"/>
      <c r="I629" s="358"/>
      <c r="J629" s="358"/>
      <c r="L629" s="356"/>
      <c r="M629" s="358"/>
      <c r="N629" s="356"/>
      <c r="O629" s="356"/>
      <c r="P629" s="356"/>
      <c r="Q629" s="356"/>
      <c r="R629" s="356"/>
      <c r="S629" s="356"/>
      <c r="T629" s="356"/>
      <c r="U629" s="356"/>
      <c r="V629" s="356"/>
      <c r="W629" s="356"/>
      <c r="X629" s="356"/>
      <c r="Y629" s="356"/>
      <c r="Z629" s="356"/>
      <c r="AA629" s="356"/>
    </row>
    <row r="630">
      <c r="A630" s="358"/>
      <c r="B630" s="356"/>
      <c r="C630" s="358"/>
      <c r="D630" s="356"/>
      <c r="E630" s="358"/>
      <c r="F630" s="363"/>
      <c r="G630" s="356"/>
      <c r="H630" s="356"/>
      <c r="I630" s="358"/>
      <c r="J630" s="358"/>
      <c r="L630" s="356"/>
      <c r="M630" s="358"/>
      <c r="N630" s="356"/>
      <c r="O630" s="356"/>
      <c r="P630" s="356"/>
      <c r="Q630" s="356"/>
      <c r="R630" s="356"/>
      <c r="S630" s="356"/>
      <c r="T630" s="356"/>
      <c r="U630" s="356"/>
      <c r="V630" s="356"/>
      <c r="W630" s="356"/>
      <c r="X630" s="356"/>
      <c r="Y630" s="356"/>
      <c r="Z630" s="356"/>
      <c r="AA630" s="356"/>
    </row>
    <row r="631">
      <c r="A631" s="358"/>
      <c r="B631" s="356"/>
      <c r="C631" s="358"/>
      <c r="D631" s="356"/>
      <c r="E631" s="358"/>
      <c r="F631" s="363"/>
      <c r="G631" s="356"/>
      <c r="H631" s="356"/>
      <c r="I631" s="358"/>
      <c r="J631" s="358"/>
      <c r="L631" s="356"/>
      <c r="M631" s="358"/>
      <c r="N631" s="356"/>
      <c r="O631" s="356"/>
      <c r="P631" s="356"/>
      <c r="Q631" s="356"/>
      <c r="R631" s="356"/>
      <c r="S631" s="356"/>
      <c r="T631" s="356"/>
      <c r="U631" s="356"/>
      <c r="V631" s="356"/>
      <c r="W631" s="356"/>
      <c r="X631" s="356"/>
      <c r="Y631" s="356"/>
      <c r="Z631" s="356"/>
      <c r="AA631" s="356"/>
    </row>
    <row r="632">
      <c r="A632" s="358"/>
      <c r="B632" s="356"/>
      <c r="C632" s="358"/>
      <c r="D632" s="356"/>
      <c r="E632" s="358"/>
      <c r="F632" s="363"/>
      <c r="G632" s="356"/>
      <c r="H632" s="356"/>
      <c r="I632" s="358"/>
      <c r="J632" s="358"/>
      <c r="L632" s="356"/>
      <c r="M632" s="358"/>
      <c r="N632" s="356"/>
      <c r="O632" s="356"/>
      <c r="P632" s="356"/>
      <c r="Q632" s="356"/>
      <c r="R632" s="356"/>
      <c r="S632" s="356"/>
      <c r="T632" s="356"/>
      <c r="U632" s="356"/>
      <c r="V632" s="356"/>
      <c r="W632" s="356"/>
      <c r="X632" s="356"/>
      <c r="Y632" s="356"/>
      <c r="Z632" s="356"/>
      <c r="AA632" s="356"/>
    </row>
    <row r="633">
      <c r="A633" s="358"/>
      <c r="B633" s="356"/>
      <c r="C633" s="358"/>
      <c r="D633" s="356"/>
      <c r="E633" s="358"/>
      <c r="F633" s="363"/>
      <c r="G633" s="356"/>
      <c r="H633" s="356"/>
      <c r="I633" s="358"/>
      <c r="J633" s="358"/>
      <c r="L633" s="356"/>
      <c r="M633" s="358"/>
      <c r="N633" s="356"/>
      <c r="O633" s="356"/>
      <c r="P633" s="356"/>
      <c r="Q633" s="356"/>
      <c r="R633" s="356"/>
      <c r="S633" s="356"/>
      <c r="T633" s="356"/>
      <c r="U633" s="356"/>
      <c r="V633" s="356"/>
      <c r="W633" s="356"/>
      <c r="X633" s="356"/>
      <c r="Y633" s="356"/>
      <c r="Z633" s="356"/>
      <c r="AA633" s="356"/>
    </row>
    <row r="634">
      <c r="A634" s="358"/>
      <c r="B634" s="356"/>
      <c r="C634" s="358"/>
      <c r="D634" s="356"/>
      <c r="E634" s="358"/>
      <c r="F634" s="363"/>
      <c r="G634" s="356"/>
      <c r="H634" s="356"/>
      <c r="I634" s="358"/>
      <c r="J634" s="358"/>
      <c r="L634" s="356"/>
      <c r="M634" s="358"/>
      <c r="N634" s="356"/>
      <c r="O634" s="356"/>
      <c r="P634" s="356"/>
      <c r="Q634" s="356"/>
      <c r="R634" s="356"/>
      <c r="S634" s="356"/>
      <c r="T634" s="356"/>
      <c r="U634" s="356"/>
      <c r="V634" s="356"/>
      <c r="W634" s="356"/>
      <c r="X634" s="356"/>
      <c r="Y634" s="356"/>
      <c r="Z634" s="356"/>
      <c r="AA634" s="356"/>
    </row>
    <row r="635">
      <c r="A635" s="358"/>
      <c r="B635" s="356"/>
      <c r="C635" s="358"/>
      <c r="D635" s="356"/>
      <c r="E635" s="358"/>
      <c r="F635" s="363"/>
      <c r="G635" s="356"/>
      <c r="H635" s="356"/>
      <c r="I635" s="358"/>
      <c r="J635" s="358"/>
      <c r="L635" s="356"/>
      <c r="M635" s="358"/>
      <c r="N635" s="356"/>
      <c r="O635" s="356"/>
      <c r="P635" s="356"/>
      <c r="Q635" s="356"/>
      <c r="R635" s="356"/>
      <c r="S635" s="356"/>
      <c r="T635" s="356"/>
      <c r="U635" s="356"/>
      <c r="V635" s="356"/>
      <c r="W635" s="356"/>
      <c r="X635" s="356"/>
      <c r="Y635" s="356"/>
      <c r="Z635" s="356"/>
      <c r="AA635" s="356"/>
    </row>
    <row r="636">
      <c r="A636" s="358"/>
      <c r="B636" s="356"/>
      <c r="C636" s="358"/>
      <c r="D636" s="356"/>
      <c r="E636" s="358"/>
      <c r="F636" s="363"/>
      <c r="G636" s="356"/>
      <c r="H636" s="356"/>
      <c r="I636" s="358"/>
      <c r="J636" s="358"/>
      <c r="L636" s="356"/>
      <c r="M636" s="358"/>
      <c r="N636" s="356"/>
      <c r="O636" s="356"/>
      <c r="P636" s="356"/>
      <c r="Q636" s="356"/>
      <c r="R636" s="356"/>
      <c r="S636" s="356"/>
      <c r="T636" s="356"/>
      <c r="U636" s="356"/>
      <c r="V636" s="356"/>
      <c r="W636" s="356"/>
      <c r="X636" s="356"/>
      <c r="Y636" s="356"/>
      <c r="Z636" s="356"/>
      <c r="AA636" s="356"/>
    </row>
    <row r="637">
      <c r="A637" s="358"/>
      <c r="B637" s="356"/>
      <c r="C637" s="358"/>
      <c r="D637" s="356"/>
      <c r="E637" s="358"/>
      <c r="F637" s="363"/>
      <c r="G637" s="356"/>
      <c r="H637" s="356"/>
      <c r="I637" s="358"/>
      <c r="J637" s="358"/>
      <c r="L637" s="356"/>
      <c r="M637" s="358"/>
      <c r="N637" s="356"/>
      <c r="O637" s="356"/>
      <c r="P637" s="356"/>
      <c r="Q637" s="356"/>
      <c r="R637" s="356"/>
      <c r="S637" s="356"/>
      <c r="T637" s="356"/>
      <c r="U637" s="356"/>
      <c r="V637" s="356"/>
      <c r="W637" s="356"/>
      <c r="X637" s="356"/>
      <c r="Y637" s="356"/>
      <c r="Z637" s="356"/>
      <c r="AA637" s="356"/>
    </row>
    <row r="638">
      <c r="A638" s="358"/>
      <c r="B638" s="356"/>
      <c r="C638" s="358"/>
      <c r="D638" s="356"/>
      <c r="E638" s="358"/>
      <c r="F638" s="363"/>
      <c r="G638" s="356"/>
      <c r="H638" s="356"/>
      <c r="I638" s="358"/>
      <c r="J638" s="358"/>
      <c r="L638" s="356"/>
      <c r="M638" s="358"/>
      <c r="N638" s="356"/>
      <c r="O638" s="356"/>
      <c r="P638" s="356"/>
      <c r="Q638" s="356"/>
      <c r="R638" s="356"/>
      <c r="S638" s="356"/>
      <c r="T638" s="356"/>
      <c r="U638" s="356"/>
      <c r="V638" s="356"/>
      <c r="W638" s="356"/>
      <c r="X638" s="356"/>
      <c r="Y638" s="356"/>
      <c r="Z638" s="356"/>
      <c r="AA638" s="356"/>
    </row>
    <row r="639">
      <c r="A639" s="358"/>
      <c r="B639" s="356"/>
      <c r="C639" s="358"/>
      <c r="D639" s="356"/>
      <c r="E639" s="358"/>
      <c r="F639" s="363"/>
      <c r="G639" s="356"/>
      <c r="H639" s="356"/>
      <c r="I639" s="358"/>
      <c r="J639" s="358"/>
      <c r="L639" s="356"/>
      <c r="M639" s="358"/>
      <c r="N639" s="356"/>
      <c r="O639" s="356"/>
      <c r="P639" s="356"/>
      <c r="Q639" s="356"/>
      <c r="R639" s="356"/>
      <c r="S639" s="356"/>
      <c r="T639" s="356"/>
      <c r="U639" s="356"/>
      <c r="V639" s="356"/>
      <c r="W639" s="356"/>
      <c r="X639" s="356"/>
      <c r="Y639" s="356"/>
      <c r="Z639" s="356"/>
      <c r="AA639" s="356"/>
    </row>
    <row r="640">
      <c r="A640" s="358"/>
      <c r="B640" s="356"/>
      <c r="C640" s="358"/>
      <c r="D640" s="356"/>
      <c r="E640" s="358"/>
      <c r="F640" s="363"/>
      <c r="G640" s="356"/>
      <c r="H640" s="356"/>
      <c r="I640" s="358"/>
      <c r="J640" s="358"/>
      <c r="L640" s="356"/>
      <c r="M640" s="358"/>
      <c r="N640" s="356"/>
      <c r="O640" s="356"/>
      <c r="P640" s="356"/>
      <c r="Q640" s="356"/>
      <c r="R640" s="356"/>
      <c r="S640" s="356"/>
      <c r="T640" s="356"/>
      <c r="U640" s="356"/>
      <c r="V640" s="356"/>
      <c r="W640" s="356"/>
      <c r="X640" s="356"/>
      <c r="Y640" s="356"/>
      <c r="Z640" s="356"/>
      <c r="AA640" s="356"/>
    </row>
    <row r="641">
      <c r="A641" s="358"/>
      <c r="B641" s="356"/>
      <c r="C641" s="358"/>
      <c r="D641" s="356"/>
      <c r="E641" s="358"/>
      <c r="F641" s="363"/>
      <c r="G641" s="356"/>
      <c r="H641" s="356"/>
      <c r="I641" s="358"/>
      <c r="J641" s="358"/>
      <c r="L641" s="356"/>
      <c r="M641" s="358"/>
      <c r="N641" s="356"/>
      <c r="O641" s="356"/>
      <c r="P641" s="356"/>
      <c r="Q641" s="356"/>
      <c r="R641" s="356"/>
      <c r="S641" s="356"/>
      <c r="T641" s="356"/>
      <c r="U641" s="356"/>
      <c r="V641" s="356"/>
      <c r="W641" s="356"/>
      <c r="X641" s="356"/>
      <c r="Y641" s="356"/>
      <c r="Z641" s="356"/>
      <c r="AA641" s="356"/>
    </row>
    <row r="642">
      <c r="A642" s="358"/>
      <c r="B642" s="356"/>
      <c r="C642" s="358"/>
      <c r="D642" s="356"/>
      <c r="E642" s="358"/>
      <c r="F642" s="363"/>
      <c r="G642" s="356"/>
      <c r="H642" s="356"/>
      <c r="I642" s="358"/>
      <c r="J642" s="358"/>
      <c r="L642" s="356"/>
      <c r="M642" s="358"/>
      <c r="N642" s="356"/>
      <c r="O642" s="356"/>
      <c r="P642" s="356"/>
      <c r="Q642" s="356"/>
      <c r="R642" s="356"/>
      <c r="S642" s="356"/>
      <c r="T642" s="356"/>
      <c r="U642" s="356"/>
      <c r="V642" s="356"/>
      <c r="W642" s="356"/>
      <c r="X642" s="356"/>
      <c r="Y642" s="356"/>
      <c r="Z642" s="356"/>
      <c r="AA642" s="356"/>
    </row>
    <row r="643">
      <c r="A643" s="358"/>
      <c r="B643" s="356"/>
      <c r="C643" s="358"/>
      <c r="D643" s="356"/>
      <c r="E643" s="358"/>
      <c r="F643" s="363"/>
      <c r="G643" s="356"/>
      <c r="H643" s="356"/>
      <c r="I643" s="358"/>
      <c r="J643" s="358"/>
      <c r="L643" s="356"/>
      <c r="M643" s="358"/>
      <c r="N643" s="356"/>
      <c r="O643" s="356"/>
      <c r="P643" s="356"/>
      <c r="Q643" s="356"/>
      <c r="R643" s="356"/>
      <c r="S643" s="356"/>
      <c r="T643" s="356"/>
      <c r="U643" s="356"/>
      <c r="V643" s="356"/>
      <c r="W643" s="356"/>
      <c r="X643" s="356"/>
      <c r="Y643" s="356"/>
      <c r="Z643" s="356"/>
      <c r="AA643" s="356"/>
    </row>
    <row r="644">
      <c r="A644" s="358"/>
      <c r="B644" s="356"/>
      <c r="C644" s="358"/>
      <c r="D644" s="356"/>
      <c r="E644" s="358"/>
      <c r="F644" s="363"/>
      <c r="G644" s="356"/>
      <c r="H644" s="356"/>
      <c r="I644" s="358"/>
      <c r="J644" s="358"/>
      <c r="L644" s="356"/>
      <c r="M644" s="358"/>
      <c r="N644" s="356"/>
      <c r="O644" s="356"/>
      <c r="P644" s="356"/>
      <c r="Q644" s="356"/>
      <c r="R644" s="356"/>
      <c r="S644" s="356"/>
      <c r="T644" s="356"/>
      <c r="U644" s="356"/>
      <c r="V644" s="356"/>
      <c r="W644" s="356"/>
      <c r="X644" s="356"/>
      <c r="Y644" s="356"/>
      <c r="Z644" s="356"/>
      <c r="AA644" s="356"/>
    </row>
    <row r="645">
      <c r="A645" s="358"/>
      <c r="B645" s="356"/>
      <c r="C645" s="358"/>
      <c r="D645" s="356"/>
      <c r="E645" s="358"/>
      <c r="F645" s="363"/>
      <c r="G645" s="356"/>
      <c r="H645" s="356"/>
      <c r="I645" s="358"/>
      <c r="J645" s="358"/>
      <c r="L645" s="356"/>
      <c r="M645" s="358"/>
      <c r="N645" s="356"/>
      <c r="O645" s="356"/>
      <c r="P645" s="356"/>
      <c r="Q645" s="356"/>
      <c r="R645" s="356"/>
      <c r="S645" s="356"/>
      <c r="T645" s="356"/>
      <c r="U645" s="356"/>
      <c r="V645" s="356"/>
      <c r="W645" s="356"/>
      <c r="X645" s="356"/>
      <c r="Y645" s="356"/>
      <c r="Z645" s="356"/>
      <c r="AA645" s="356"/>
    </row>
    <row r="646">
      <c r="A646" s="358"/>
      <c r="B646" s="356"/>
      <c r="C646" s="358"/>
      <c r="D646" s="356"/>
      <c r="E646" s="358"/>
      <c r="F646" s="363"/>
      <c r="G646" s="356"/>
      <c r="H646" s="356"/>
      <c r="I646" s="358"/>
      <c r="J646" s="358"/>
      <c r="L646" s="356"/>
      <c r="M646" s="358"/>
      <c r="N646" s="356"/>
      <c r="O646" s="356"/>
      <c r="P646" s="356"/>
      <c r="Q646" s="356"/>
      <c r="R646" s="356"/>
      <c r="S646" s="356"/>
      <c r="T646" s="356"/>
      <c r="U646" s="356"/>
      <c r="V646" s="356"/>
      <c r="W646" s="356"/>
      <c r="X646" s="356"/>
      <c r="Y646" s="356"/>
      <c r="Z646" s="356"/>
      <c r="AA646" s="356"/>
    </row>
    <row r="647">
      <c r="A647" s="358"/>
      <c r="B647" s="356"/>
      <c r="C647" s="358"/>
      <c r="D647" s="356"/>
      <c r="E647" s="358"/>
      <c r="F647" s="363"/>
      <c r="G647" s="356"/>
      <c r="H647" s="356"/>
      <c r="I647" s="358"/>
      <c r="J647" s="358"/>
      <c r="L647" s="356"/>
      <c r="M647" s="358"/>
      <c r="N647" s="356"/>
      <c r="O647" s="356"/>
      <c r="P647" s="356"/>
      <c r="Q647" s="356"/>
      <c r="R647" s="356"/>
      <c r="S647" s="356"/>
      <c r="T647" s="356"/>
      <c r="U647" s="356"/>
      <c r="V647" s="356"/>
      <c r="W647" s="356"/>
      <c r="X647" s="356"/>
      <c r="Y647" s="356"/>
      <c r="Z647" s="356"/>
      <c r="AA647" s="356"/>
    </row>
    <row r="648">
      <c r="A648" s="358"/>
      <c r="B648" s="356"/>
      <c r="C648" s="358"/>
      <c r="D648" s="356"/>
      <c r="E648" s="358"/>
      <c r="F648" s="363"/>
      <c r="G648" s="356"/>
      <c r="H648" s="356"/>
      <c r="I648" s="358"/>
      <c r="J648" s="358"/>
      <c r="L648" s="356"/>
      <c r="M648" s="358"/>
      <c r="N648" s="356"/>
      <c r="O648" s="356"/>
      <c r="P648" s="356"/>
      <c r="Q648" s="356"/>
      <c r="R648" s="356"/>
      <c r="S648" s="356"/>
      <c r="T648" s="356"/>
      <c r="U648" s="356"/>
      <c r="V648" s="356"/>
      <c r="W648" s="356"/>
      <c r="X648" s="356"/>
      <c r="Y648" s="356"/>
      <c r="Z648" s="356"/>
      <c r="AA648" s="356"/>
    </row>
    <row r="649">
      <c r="A649" s="358"/>
      <c r="B649" s="356"/>
      <c r="C649" s="358"/>
      <c r="D649" s="356"/>
      <c r="E649" s="358"/>
      <c r="F649" s="363"/>
      <c r="G649" s="356"/>
      <c r="H649" s="356"/>
      <c r="I649" s="358"/>
      <c r="J649" s="358"/>
      <c r="L649" s="356"/>
      <c r="M649" s="358"/>
      <c r="N649" s="356"/>
      <c r="O649" s="356"/>
      <c r="P649" s="356"/>
      <c r="Q649" s="356"/>
      <c r="R649" s="356"/>
      <c r="S649" s="356"/>
      <c r="T649" s="356"/>
      <c r="U649" s="356"/>
      <c r="V649" s="356"/>
      <c r="W649" s="356"/>
      <c r="X649" s="356"/>
      <c r="Y649" s="356"/>
      <c r="Z649" s="356"/>
      <c r="AA649" s="356"/>
    </row>
    <row r="650">
      <c r="A650" s="358"/>
      <c r="B650" s="356"/>
      <c r="C650" s="358"/>
      <c r="D650" s="356"/>
      <c r="E650" s="358"/>
      <c r="F650" s="363"/>
      <c r="G650" s="356"/>
      <c r="H650" s="356"/>
      <c r="I650" s="358"/>
      <c r="J650" s="358"/>
      <c r="L650" s="356"/>
      <c r="M650" s="358"/>
      <c r="N650" s="356"/>
      <c r="O650" s="356"/>
      <c r="P650" s="356"/>
      <c r="Q650" s="356"/>
      <c r="R650" s="356"/>
      <c r="S650" s="356"/>
      <c r="T650" s="356"/>
      <c r="U650" s="356"/>
      <c r="V650" s="356"/>
      <c r="W650" s="356"/>
      <c r="X650" s="356"/>
      <c r="Y650" s="356"/>
      <c r="Z650" s="356"/>
      <c r="AA650" s="356"/>
    </row>
    <row r="651">
      <c r="A651" s="358"/>
      <c r="B651" s="356"/>
      <c r="C651" s="358"/>
      <c r="D651" s="356"/>
      <c r="E651" s="358"/>
      <c r="F651" s="363"/>
      <c r="G651" s="356"/>
      <c r="H651" s="356"/>
      <c r="I651" s="358"/>
      <c r="J651" s="358"/>
      <c r="L651" s="356"/>
      <c r="M651" s="358"/>
      <c r="N651" s="356"/>
      <c r="O651" s="356"/>
      <c r="P651" s="356"/>
      <c r="Q651" s="356"/>
      <c r="R651" s="356"/>
      <c r="S651" s="356"/>
      <c r="T651" s="356"/>
      <c r="U651" s="356"/>
      <c r="V651" s="356"/>
      <c r="W651" s="356"/>
      <c r="X651" s="356"/>
      <c r="Y651" s="356"/>
      <c r="Z651" s="356"/>
      <c r="AA651" s="356"/>
    </row>
    <row r="652">
      <c r="A652" s="358"/>
      <c r="B652" s="356"/>
      <c r="C652" s="358"/>
      <c r="D652" s="356"/>
      <c r="E652" s="358"/>
      <c r="F652" s="363"/>
      <c r="G652" s="356"/>
      <c r="H652" s="356"/>
      <c r="I652" s="358"/>
      <c r="J652" s="358"/>
      <c r="L652" s="356"/>
      <c r="M652" s="358"/>
      <c r="N652" s="356"/>
      <c r="O652" s="356"/>
      <c r="P652" s="356"/>
      <c r="Q652" s="356"/>
      <c r="R652" s="356"/>
      <c r="S652" s="356"/>
      <c r="T652" s="356"/>
      <c r="U652" s="356"/>
      <c r="V652" s="356"/>
      <c r="W652" s="356"/>
      <c r="X652" s="356"/>
      <c r="Y652" s="356"/>
      <c r="Z652" s="356"/>
      <c r="AA652" s="356"/>
    </row>
    <row r="653">
      <c r="A653" s="358"/>
      <c r="B653" s="356"/>
      <c r="C653" s="358"/>
      <c r="D653" s="356"/>
      <c r="E653" s="358"/>
      <c r="F653" s="363"/>
      <c r="G653" s="356"/>
      <c r="H653" s="356"/>
      <c r="I653" s="358"/>
      <c r="J653" s="358"/>
      <c r="L653" s="356"/>
      <c r="M653" s="358"/>
      <c r="N653" s="356"/>
      <c r="O653" s="356"/>
      <c r="P653" s="356"/>
      <c r="Q653" s="356"/>
      <c r="R653" s="356"/>
      <c r="S653" s="356"/>
      <c r="T653" s="356"/>
      <c r="U653" s="356"/>
      <c r="V653" s="356"/>
      <c r="W653" s="356"/>
      <c r="X653" s="356"/>
      <c r="Y653" s="356"/>
      <c r="Z653" s="356"/>
      <c r="AA653" s="356"/>
    </row>
    <row r="654">
      <c r="A654" s="358"/>
      <c r="B654" s="356"/>
      <c r="C654" s="358"/>
      <c r="D654" s="356"/>
      <c r="E654" s="358"/>
      <c r="F654" s="363"/>
      <c r="G654" s="356"/>
      <c r="H654" s="356"/>
      <c r="I654" s="358"/>
      <c r="J654" s="358"/>
      <c r="L654" s="356"/>
      <c r="M654" s="358"/>
      <c r="N654" s="356"/>
      <c r="O654" s="356"/>
      <c r="P654" s="356"/>
      <c r="Q654" s="356"/>
      <c r="R654" s="356"/>
      <c r="S654" s="356"/>
      <c r="T654" s="356"/>
      <c r="U654" s="356"/>
      <c r="V654" s="356"/>
      <c r="W654" s="356"/>
      <c r="X654" s="356"/>
      <c r="Y654" s="356"/>
      <c r="Z654" s="356"/>
      <c r="AA654" s="356"/>
    </row>
    <row r="655">
      <c r="A655" s="358"/>
      <c r="B655" s="356"/>
      <c r="C655" s="358"/>
      <c r="D655" s="356"/>
      <c r="E655" s="358"/>
      <c r="F655" s="363"/>
      <c r="G655" s="356"/>
      <c r="H655" s="356"/>
      <c r="I655" s="358"/>
      <c r="J655" s="358"/>
      <c r="L655" s="356"/>
      <c r="M655" s="358"/>
      <c r="N655" s="356"/>
      <c r="O655" s="356"/>
      <c r="P655" s="356"/>
      <c r="Q655" s="356"/>
      <c r="R655" s="356"/>
      <c r="S655" s="356"/>
      <c r="T655" s="356"/>
      <c r="U655" s="356"/>
      <c r="V655" s="356"/>
      <c r="W655" s="356"/>
      <c r="X655" s="356"/>
      <c r="Y655" s="356"/>
      <c r="Z655" s="356"/>
      <c r="AA655" s="356"/>
    </row>
    <row r="656">
      <c r="A656" s="358"/>
      <c r="B656" s="356"/>
      <c r="C656" s="358"/>
      <c r="D656" s="356"/>
      <c r="E656" s="358"/>
      <c r="F656" s="363"/>
      <c r="G656" s="356"/>
      <c r="H656" s="356"/>
      <c r="I656" s="358"/>
      <c r="J656" s="358"/>
      <c r="L656" s="356"/>
      <c r="M656" s="358"/>
      <c r="N656" s="356"/>
      <c r="O656" s="356"/>
      <c r="P656" s="356"/>
      <c r="Q656" s="356"/>
      <c r="R656" s="356"/>
      <c r="S656" s="356"/>
      <c r="T656" s="356"/>
      <c r="U656" s="356"/>
      <c r="V656" s="356"/>
      <c r="W656" s="356"/>
      <c r="X656" s="356"/>
      <c r="Y656" s="356"/>
      <c r="Z656" s="356"/>
      <c r="AA656" s="356"/>
    </row>
    <row r="657">
      <c r="A657" s="358"/>
      <c r="B657" s="356"/>
      <c r="C657" s="358"/>
      <c r="D657" s="356"/>
      <c r="E657" s="358"/>
      <c r="F657" s="363"/>
      <c r="G657" s="356"/>
      <c r="H657" s="356"/>
      <c r="I657" s="358"/>
      <c r="J657" s="358"/>
      <c r="L657" s="356"/>
      <c r="M657" s="358"/>
      <c r="N657" s="356"/>
      <c r="O657" s="356"/>
      <c r="P657" s="356"/>
      <c r="Q657" s="356"/>
      <c r="R657" s="356"/>
      <c r="S657" s="356"/>
      <c r="T657" s="356"/>
      <c r="U657" s="356"/>
      <c r="V657" s="356"/>
      <c r="W657" s="356"/>
      <c r="X657" s="356"/>
      <c r="Y657" s="356"/>
      <c r="Z657" s="356"/>
      <c r="AA657" s="356"/>
    </row>
    <row r="658">
      <c r="A658" s="358"/>
      <c r="B658" s="356"/>
      <c r="C658" s="358"/>
      <c r="D658" s="356"/>
      <c r="E658" s="358"/>
      <c r="F658" s="363"/>
      <c r="G658" s="356"/>
      <c r="H658" s="356"/>
      <c r="I658" s="358"/>
      <c r="J658" s="358"/>
      <c r="L658" s="356"/>
      <c r="M658" s="358"/>
      <c r="N658" s="356"/>
      <c r="O658" s="356"/>
      <c r="P658" s="356"/>
      <c r="Q658" s="356"/>
      <c r="R658" s="356"/>
      <c r="S658" s="356"/>
      <c r="T658" s="356"/>
      <c r="U658" s="356"/>
      <c r="V658" s="356"/>
      <c r="W658" s="356"/>
      <c r="X658" s="356"/>
      <c r="Y658" s="356"/>
      <c r="Z658" s="356"/>
      <c r="AA658" s="356"/>
    </row>
    <row r="659">
      <c r="A659" s="358"/>
      <c r="B659" s="356"/>
      <c r="C659" s="358"/>
      <c r="D659" s="356"/>
      <c r="E659" s="358"/>
      <c r="F659" s="363"/>
      <c r="G659" s="356"/>
      <c r="H659" s="356"/>
      <c r="I659" s="358"/>
      <c r="J659" s="358"/>
      <c r="L659" s="356"/>
      <c r="M659" s="358"/>
      <c r="N659" s="356"/>
      <c r="O659" s="356"/>
      <c r="P659" s="356"/>
      <c r="Q659" s="356"/>
      <c r="R659" s="356"/>
      <c r="S659" s="356"/>
      <c r="T659" s="356"/>
      <c r="U659" s="356"/>
      <c r="V659" s="356"/>
      <c r="W659" s="356"/>
      <c r="X659" s="356"/>
      <c r="Y659" s="356"/>
      <c r="Z659" s="356"/>
      <c r="AA659" s="356"/>
    </row>
    <row r="660">
      <c r="A660" s="358"/>
      <c r="B660" s="356"/>
      <c r="C660" s="358"/>
      <c r="D660" s="356"/>
      <c r="E660" s="358"/>
      <c r="F660" s="363"/>
      <c r="G660" s="356"/>
      <c r="H660" s="356"/>
      <c r="I660" s="358"/>
      <c r="J660" s="358"/>
      <c r="L660" s="356"/>
      <c r="M660" s="358"/>
      <c r="N660" s="356"/>
      <c r="O660" s="356"/>
      <c r="P660" s="356"/>
      <c r="Q660" s="356"/>
      <c r="R660" s="356"/>
      <c r="S660" s="356"/>
      <c r="T660" s="356"/>
      <c r="U660" s="356"/>
      <c r="V660" s="356"/>
      <c r="W660" s="356"/>
      <c r="X660" s="356"/>
      <c r="Y660" s="356"/>
      <c r="Z660" s="356"/>
      <c r="AA660" s="356"/>
    </row>
    <row r="661">
      <c r="A661" s="358"/>
      <c r="B661" s="356"/>
      <c r="C661" s="358"/>
      <c r="D661" s="356"/>
      <c r="E661" s="358"/>
      <c r="F661" s="363"/>
      <c r="G661" s="356"/>
      <c r="H661" s="356"/>
      <c r="I661" s="358"/>
      <c r="J661" s="358"/>
      <c r="L661" s="356"/>
      <c r="M661" s="358"/>
      <c r="N661" s="356"/>
      <c r="O661" s="356"/>
      <c r="P661" s="356"/>
      <c r="Q661" s="356"/>
      <c r="R661" s="356"/>
      <c r="S661" s="356"/>
      <c r="T661" s="356"/>
      <c r="U661" s="356"/>
      <c r="V661" s="356"/>
      <c r="W661" s="356"/>
      <c r="X661" s="356"/>
      <c r="Y661" s="356"/>
      <c r="Z661" s="356"/>
      <c r="AA661" s="356"/>
    </row>
    <row r="662">
      <c r="A662" s="358"/>
      <c r="B662" s="356"/>
      <c r="C662" s="358"/>
      <c r="D662" s="356"/>
      <c r="E662" s="358"/>
      <c r="F662" s="363"/>
      <c r="G662" s="356"/>
      <c r="H662" s="356"/>
      <c r="I662" s="358"/>
      <c r="J662" s="358"/>
      <c r="L662" s="356"/>
      <c r="M662" s="358"/>
      <c r="N662" s="356"/>
      <c r="O662" s="356"/>
      <c r="P662" s="356"/>
      <c r="Q662" s="356"/>
      <c r="R662" s="356"/>
      <c r="S662" s="356"/>
      <c r="T662" s="356"/>
      <c r="U662" s="356"/>
      <c r="V662" s="356"/>
      <c r="W662" s="356"/>
      <c r="X662" s="356"/>
      <c r="Y662" s="356"/>
      <c r="Z662" s="356"/>
      <c r="AA662" s="356"/>
    </row>
    <row r="663">
      <c r="A663" s="358"/>
      <c r="B663" s="356"/>
      <c r="C663" s="358"/>
      <c r="D663" s="356"/>
      <c r="E663" s="358"/>
      <c r="F663" s="363"/>
      <c r="G663" s="356"/>
      <c r="H663" s="356"/>
      <c r="I663" s="358"/>
      <c r="J663" s="358"/>
      <c r="L663" s="356"/>
      <c r="M663" s="358"/>
      <c r="N663" s="356"/>
      <c r="O663" s="356"/>
      <c r="P663" s="356"/>
      <c r="Q663" s="356"/>
      <c r="R663" s="356"/>
      <c r="S663" s="356"/>
      <c r="T663" s="356"/>
      <c r="U663" s="356"/>
      <c r="V663" s="356"/>
      <c r="W663" s="356"/>
      <c r="X663" s="356"/>
      <c r="Y663" s="356"/>
      <c r="Z663" s="356"/>
      <c r="AA663" s="356"/>
    </row>
    <row r="664">
      <c r="A664" s="358"/>
      <c r="B664" s="356"/>
      <c r="C664" s="358"/>
      <c r="D664" s="356"/>
      <c r="E664" s="358"/>
      <c r="F664" s="363"/>
      <c r="G664" s="356"/>
      <c r="H664" s="356"/>
      <c r="I664" s="358"/>
      <c r="J664" s="358"/>
      <c r="L664" s="356"/>
      <c r="M664" s="358"/>
      <c r="N664" s="356"/>
      <c r="O664" s="356"/>
      <c r="P664" s="356"/>
      <c r="Q664" s="356"/>
      <c r="R664" s="356"/>
      <c r="S664" s="356"/>
      <c r="T664" s="356"/>
      <c r="U664" s="356"/>
      <c r="V664" s="356"/>
      <c r="W664" s="356"/>
      <c r="X664" s="356"/>
      <c r="Y664" s="356"/>
      <c r="Z664" s="356"/>
      <c r="AA664" s="356"/>
    </row>
    <row r="665">
      <c r="A665" s="358"/>
      <c r="B665" s="356"/>
      <c r="C665" s="358"/>
      <c r="D665" s="356"/>
      <c r="E665" s="358"/>
      <c r="F665" s="363"/>
      <c r="G665" s="356"/>
      <c r="H665" s="356"/>
      <c r="I665" s="358"/>
      <c r="J665" s="358"/>
      <c r="L665" s="356"/>
      <c r="M665" s="358"/>
      <c r="N665" s="356"/>
      <c r="O665" s="356"/>
      <c r="P665" s="356"/>
      <c r="Q665" s="356"/>
      <c r="R665" s="356"/>
      <c r="S665" s="356"/>
      <c r="T665" s="356"/>
      <c r="U665" s="356"/>
      <c r="V665" s="356"/>
      <c r="W665" s="356"/>
      <c r="X665" s="356"/>
      <c r="Y665" s="356"/>
      <c r="Z665" s="356"/>
      <c r="AA665" s="356"/>
    </row>
    <row r="666">
      <c r="A666" s="358"/>
      <c r="B666" s="356"/>
      <c r="C666" s="358"/>
      <c r="D666" s="356"/>
      <c r="E666" s="358"/>
      <c r="F666" s="363"/>
      <c r="G666" s="356"/>
      <c r="H666" s="356"/>
      <c r="I666" s="358"/>
      <c r="J666" s="358"/>
      <c r="L666" s="356"/>
      <c r="M666" s="358"/>
      <c r="N666" s="356"/>
      <c r="O666" s="356"/>
      <c r="P666" s="356"/>
      <c r="Q666" s="356"/>
      <c r="R666" s="356"/>
      <c r="S666" s="356"/>
      <c r="T666" s="356"/>
      <c r="U666" s="356"/>
      <c r="V666" s="356"/>
      <c r="W666" s="356"/>
      <c r="X666" s="356"/>
      <c r="Y666" s="356"/>
      <c r="Z666" s="356"/>
      <c r="AA666" s="356"/>
    </row>
    <row r="667">
      <c r="A667" s="358"/>
      <c r="B667" s="356"/>
      <c r="C667" s="358"/>
      <c r="D667" s="356"/>
      <c r="E667" s="358"/>
      <c r="F667" s="363"/>
      <c r="G667" s="356"/>
      <c r="H667" s="356"/>
      <c r="I667" s="358"/>
      <c r="J667" s="358"/>
      <c r="L667" s="356"/>
      <c r="M667" s="358"/>
      <c r="N667" s="356"/>
      <c r="O667" s="356"/>
      <c r="P667" s="356"/>
      <c r="Q667" s="356"/>
      <c r="R667" s="356"/>
      <c r="S667" s="356"/>
      <c r="T667" s="356"/>
      <c r="U667" s="356"/>
      <c r="V667" s="356"/>
      <c r="W667" s="356"/>
      <c r="X667" s="356"/>
      <c r="Y667" s="356"/>
      <c r="Z667" s="356"/>
      <c r="AA667" s="356"/>
    </row>
    <row r="668">
      <c r="A668" s="358"/>
      <c r="B668" s="356"/>
      <c r="C668" s="358"/>
      <c r="D668" s="356"/>
      <c r="E668" s="358"/>
      <c r="F668" s="363"/>
      <c r="G668" s="356"/>
      <c r="H668" s="356"/>
      <c r="I668" s="358"/>
      <c r="J668" s="358"/>
      <c r="L668" s="356"/>
      <c r="M668" s="358"/>
      <c r="N668" s="356"/>
      <c r="O668" s="356"/>
      <c r="P668" s="356"/>
      <c r="Q668" s="356"/>
      <c r="R668" s="356"/>
      <c r="S668" s="356"/>
      <c r="T668" s="356"/>
      <c r="U668" s="356"/>
      <c r="V668" s="356"/>
      <c r="W668" s="356"/>
      <c r="X668" s="356"/>
      <c r="Y668" s="356"/>
      <c r="Z668" s="356"/>
      <c r="AA668" s="356"/>
    </row>
    <row r="669">
      <c r="A669" s="358"/>
      <c r="B669" s="356"/>
      <c r="C669" s="358"/>
      <c r="D669" s="356"/>
      <c r="E669" s="358"/>
      <c r="F669" s="363"/>
      <c r="G669" s="356"/>
      <c r="H669" s="356"/>
      <c r="I669" s="358"/>
      <c r="J669" s="358"/>
      <c r="L669" s="356"/>
      <c r="M669" s="358"/>
      <c r="N669" s="356"/>
      <c r="O669" s="356"/>
      <c r="P669" s="356"/>
      <c r="Q669" s="356"/>
      <c r="R669" s="356"/>
      <c r="S669" s="356"/>
      <c r="T669" s="356"/>
      <c r="U669" s="356"/>
      <c r="V669" s="356"/>
      <c r="W669" s="356"/>
      <c r="X669" s="356"/>
      <c r="Y669" s="356"/>
      <c r="Z669" s="356"/>
      <c r="AA669" s="356"/>
    </row>
    <row r="670">
      <c r="A670" s="358"/>
      <c r="B670" s="356"/>
      <c r="C670" s="358"/>
      <c r="D670" s="356"/>
      <c r="E670" s="358"/>
      <c r="F670" s="363"/>
      <c r="G670" s="356"/>
      <c r="H670" s="356"/>
      <c r="I670" s="358"/>
      <c r="J670" s="358"/>
      <c r="L670" s="356"/>
      <c r="M670" s="358"/>
      <c r="N670" s="356"/>
      <c r="O670" s="356"/>
      <c r="P670" s="356"/>
      <c r="Q670" s="356"/>
      <c r="R670" s="356"/>
      <c r="S670" s="356"/>
      <c r="T670" s="356"/>
      <c r="U670" s="356"/>
      <c r="V670" s="356"/>
      <c r="W670" s="356"/>
      <c r="X670" s="356"/>
      <c r="Y670" s="356"/>
      <c r="Z670" s="356"/>
      <c r="AA670" s="356"/>
    </row>
    <row r="671">
      <c r="A671" s="358"/>
      <c r="B671" s="356"/>
      <c r="C671" s="358"/>
      <c r="D671" s="356"/>
      <c r="E671" s="358"/>
      <c r="F671" s="363"/>
      <c r="G671" s="356"/>
      <c r="H671" s="356"/>
      <c r="I671" s="358"/>
      <c r="J671" s="358"/>
      <c r="L671" s="356"/>
      <c r="M671" s="358"/>
      <c r="N671" s="356"/>
      <c r="O671" s="356"/>
      <c r="P671" s="356"/>
      <c r="Q671" s="356"/>
      <c r="R671" s="356"/>
      <c r="S671" s="356"/>
      <c r="T671" s="356"/>
      <c r="U671" s="356"/>
      <c r="V671" s="356"/>
      <c r="W671" s="356"/>
      <c r="X671" s="356"/>
      <c r="Y671" s="356"/>
      <c r="Z671" s="356"/>
      <c r="AA671" s="356"/>
    </row>
    <row r="672">
      <c r="A672" s="358"/>
      <c r="B672" s="356"/>
      <c r="C672" s="358"/>
      <c r="D672" s="356"/>
      <c r="E672" s="358"/>
      <c r="F672" s="363"/>
      <c r="G672" s="356"/>
      <c r="H672" s="356"/>
      <c r="I672" s="358"/>
      <c r="J672" s="358"/>
      <c r="L672" s="356"/>
      <c r="M672" s="358"/>
      <c r="N672" s="356"/>
      <c r="O672" s="356"/>
      <c r="P672" s="356"/>
      <c r="Q672" s="356"/>
      <c r="R672" s="356"/>
      <c r="S672" s="356"/>
      <c r="T672" s="356"/>
      <c r="U672" s="356"/>
      <c r="V672" s="356"/>
      <c r="W672" s="356"/>
      <c r="X672" s="356"/>
      <c r="Y672" s="356"/>
      <c r="Z672" s="356"/>
      <c r="AA672" s="356"/>
    </row>
    <row r="673">
      <c r="A673" s="358"/>
      <c r="B673" s="356"/>
      <c r="C673" s="358"/>
      <c r="D673" s="356"/>
      <c r="E673" s="358"/>
      <c r="F673" s="363"/>
      <c r="G673" s="356"/>
      <c r="H673" s="356"/>
      <c r="I673" s="358"/>
      <c r="J673" s="358"/>
      <c r="L673" s="356"/>
      <c r="M673" s="358"/>
      <c r="N673" s="356"/>
      <c r="O673" s="356"/>
      <c r="P673" s="356"/>
      <c r="Q673" s="356"/>
      <c r="R673" s="356"/>
      <c r="S673" s="356"/>
      <c r="T673" s="356"/>
      <c r="U673" s="356"/>
      <c r="V673" s="356"/>
      <c r="W673" s="356"/>
      <c r="X673" s="356"/>
      <c r="Y673" s="356"/>
      <c r="Z673" s="356"/>
      <c r="AA673" s="356"/>
    </row>
    <row r="674">
      <c r="A674" s="358"/>
      <c r="B674" s="356"/>
      <c r="C674" s="358"/>
      <c r="D674" s="356"/>
      <c r="E674" s="358"/>
      <c r="F674" s="363"/>
      <c r="G674" s="356"/>
      <c r="H674" s="356"/>
      <c r="I674" s="358"/>
      <c r="J674" s="358"/>
      <c r="L674" s="356"/>
      <c r="M674" s="358"/>
      <c r="N674" s="356"/>
      <c r="O674" s="356"/>
      <c r="P674" s="356"/>
      <c r="Q674" s="356"/>
      <c r="R674" s="356"/>
      <c r="S674" s="356"/>
      <c r="T674" s="356"/>
      <c r="U674" s="356"/>
      <c r="V674" s="356"/>
      <c r="W674" s="356"/>
      <c r="X674" s="356"/>
      <c r="Y674" s="356"/>
      <c r="Z674" s="356"/>
      <c r="AA674" s="356"/>
    </row>
    <row r="675">
      <c r="A675" s="358"/>
      <c r="B675" s="356"/>
      <c r="C675" s="358"/>
      <c r="D675" s="356"/>
      <c r="E675" s="358"/>
      <c r="F675" s="363"/>
      <c r="G675" s="356"/>
      <c r="H675" s="356"/>
      <c r="I675" s="358"/>
      <c r="J675" s="358"/>
      <c r="L675" s="356"/>
      <c r="M675" s="358"/>
      <c r="N675" s="356"/>
      <c r="O675" s="356"/>
      <c r="P675" s="356"/>
      <c r="Q675" s="356"/>
      <c r="R675" s="356"/>
      <c r="S675" s="356"/>
      <c r="T675" s="356"/>
      <c r="U675" s="356"/>
      <c r="V675" s="356"/>
      <c r="W675" s="356"/>
      <c r="X675" s="356"/>
      <c r="Y675" s="356"/>
      <c r="Z675" s="356"/>
      <c r="AA675" s="356"/>
    </row>
    <row r="676">
      <c r="A676" s="358"/>
      <c r="B676" s="356"/>
      <c r="C676" s="358"/>
      <c r="D676" s="356"/>
      <c r="E676" s="358"/>
      <c r="F676" s="363"/>
      <c r="G676" s="356"/>
      <c r="H676" s="356"/>
      <c r="I676" s="358"/>
      <c r="J676" s="358"/>
      <c r="L676" s="356"/>
      <c r="M676" s="358"/>
      <c r="N676" s="356"/>
      <c r="O676" s="356"/>
      <c r="P676" s="356"/>
      <c r="Q676" s="356"/>
      <c r="R676" s="356"/>
      <c r="S676" s="356"/>
      <c r="T676" s="356"/>
      <c r="U676" s="356"/>
      <c r="V676" s="356"/>
      <c r="W676" s="356"/>
      <c r="X676" s="356"/>
      <c r="Y676" s="356"/>
      <c r="Z676" s="356"/>
      <c r="AA676" s="356"/>
    </row>
    <row r="677">
      <c r="A677" s="358"/>
      <c r="B677" s="356"/>
      <c r="C677" s="358"/>
      <c r="D677" s="356"/>
      <c r="E677" s="358"/>
      <c r="F677" s="363"/>
      <c r="G677" s="356"/>
      <c r="H677" s="356"/>
      <c r="I677" s="358"/>
      <c r="J677" s="358"/>
      <c r="L677" s="356"/>
      <c r="M677" s="358"/>
      <c r="N677" s="356"/>
      <c r="O677" s="356"/>
      <c r="P677" s="356"/>
      <c r="Q677" s="356"/>
      <c r="R677" s="356"/>
      <c r="S677" s="356"/>
      <c r="T677" s="356"/>
      <c r="U677" s="356"/>
      <c r="V677" s="356"/>
      <c r="W677" s="356"/>
      <c r="X677" s="356"/>
      <c r="Y677" s="356"/>
      <c r="Z677" s="356"/>
      <c r="AA677" s="356"/>
    </row>
    <row r="678">
      <c r="A678" s="358"/>
      <c r="B678" s="356"/>
      <c r="C678" s="358"/>
      <c r="D678" s="356"/>
      <c r="E678" s="358"/>
      <c r="F678" s="363"/>
      <c r="G678" s="356"/>
      <c r="H678" s="356"/>
      <c r="I678" s="358"/>
      <c r="J678" s="358"/>
      <c r="L678" s="356"/>
      <c r="M678" s="358"/>
      <c r="N678" s="356"/>
      <c r="O678" s="356"/>
      <c r="P678" s="356"/>
      <c r="Q678" s="356"/>
      <c r="R678" s="356"/>
      <c r="S678" s="356"/>
      <c r="T678" s="356"/>
      <c r="U678" s="356"/>
      <c r="V678" s="356"/>
      <c r="W678" s="356"/>
      <c r="X678" s="356"/>
      <c r="Y678" s="356"/>
      <c r="Z678" s="356"/>
      <c r="AA678" s="356"/>
    </row>
    <row r="679">
      <c r="A679" s="358"/>
      <c r="B679" s="356"/>
      <c r="C679" s="358"/>
      <c r="D679" s="356"/>
      <c r="E679" s="358"/>
      <c r="F679" s="363"/>
      <c r="G679" s="356"/>
      <c r="H679" s="356"/>
      <c r="I679" s="358"/>
      <c r="J679" s="358"/>
      <c r="L679" s="356"/>
      <c r="M679" s="358"/>
      <c r="N679" s="356"/>
      <c r="O679" s="356"/>
      <c r="P679" s="356"/>
      <c r="Q679" s="356"/>
      <c r="R679" s="356"/>
      <c r="S679" s="356"/>
      <c r="T679" s="356"/>
      <c r="U679" s="356"/>
      <c r="V679" s="356"/>
      <c r="W679" s="356"/>
      <c r="X679" s="356"/>
      <c r="Y679" s="356"/>
      <c r="Z679" s="356"/>
      <c r="AA679" s="356"/>
    </row>
    <row r="680">
      <c r="A680" s="358"/>
      <c r="B680" s="356"/>
      <c r="C680" s="358"/>
      <c r="D680" s="356"/>
      <c r="E680" s="358"/>
      <c r="F680" s="363"/>
      <c r="G680" s="356"/>
      <c r="H680" s="356"/>
      <c r="I680" s="358"/>
      <c r="J680" s="358"/>
      <c r="L680" s="356"/>
      <c r="M680" s="358"/>
      <c r="N680" s="356"/>
      <c r="O680" s="356"/>
      <c r="P680" s="356"/>
      <c r="Q680" s="356"/>
      <c r="R680" s="356"/>
      <c r="S680" s="356"/>
      <c r="T680" s="356"/>
      <c r="U680" s="356"/>
      <c r="V680" s="356"/>
      <c r="W680" s="356"/>
      <c r="X680" s="356"/>
      <c r="Y680" s="356"/>
      <c r="Z680" s="356"/>
      <c r="AA680" s="356"/>
    </row>
    <row r="681">
      <c r="A681" s="358"/>
      <c r="B681" s="356"/>
      <c r="C681" s="358"/>
      <c r="D681" s="356"/>
      <c r="E681" s="358"/>
      <c r="F681" s="363"/>
      <c r="G681" s="356"/>
      <c r="H681" s="356"/>
      <c r="I681" s="358"/>
      <c r="J681" s="358"/>
      <c r="L681" s="356"/>
      <c r="M681" s="358"/>
      <c r="N681" s="356"/>
      <c r="O681" s="356"/>
      <c r="P681" s="356"/>
      <c r="Q681" s="356"/>
      <c r="R681" s="356"/>
      <c r="S681" s="356"/>
      <c r="T681" s="356"/>
      <c r="U681" s="356"/>
      <c r="V681" s="356"/>
      <c r="W681" s="356"/>
      <c r="X681" s="356"/>
      <c r="Y681" s="356"/>
      <c r="Z681" s="356"/>
      <c r="AA681" s="356"/>
    </row>
    <row r="682">
      <c r="A682" s="358"/>
      <c r="B682" s="356"/>
      <c r="C682" s="358"/>
      <c r="D682" s="356"/>
      <c r="E682" s="358"/>
      <c r="F682" s="363"/>
      <c r="G682" s="356"/>
      <c r="H682" s="356"/>
      <c r="I682" s="358"/>
      <c r="J682" s="358"/>
      <c r="L682" s="356"/>
      <c r="M682" s="358"/>
      <c r="N682" s="356"/>
      <c r="O682" s="356"/>
      <c r="P682" s="356"/>
      <c r="Q682" s="356"/>
      <c r="R682" s="356"/>
      <c r="S682" s="356"/>
      <c r="T682" s="356"/>
      <c r="U682" s="356"/>
      <c r="V682" s="356"/>
      <c r="W682" s="356"/>
      <c r="X682" s="356"/>
      <c r="Y682" s="356"/>
      <c r="Z682" s="356"/>
      <c r="AA682" s="356"/>
    </row>
    <row r="683">
      <c r="A683" s="358"/>
      <c r="B683" s="356"/>
      <c r="C683" s="358"/>
      <c r="D683" s="356"/>
      <c r="E683" s="358"/>
      <c r="F683" s="363"/>
      <c r="G683" s="356"/>
      <c r="H683" s="356"/>
      <c r="I683" s="358"/>
      <c r="J683" s="358"/>
      <c r="L683" s="356"/>
      <c r="M683" s="358"/>
      <c r="N683" s="356"/>
      <c r="O683" s="356"/>
      <c r="P683" s="356"/>
      <c r="Q683" s="356"/>
      <c r="R683" s="356"/>
      <c r="S683" s="356"/>
      <c r="T683" s="356"/>
      <c r="U683" s="356"/>
      <c r="V683" s="356"/>
      <c r="W683" s="356"/>
      <c r="X683" s="356"/>
      <c r="Y683" s="356"/>
      <c r="Z683" s="356"/>
      <c r="AA683" s="356"/>
    </row>
    <row r="684">
      <c r="A684" s="358"/>
      <c r="B684" s="356"/>
      <c r="C684" s="358"/>
      <c r="D684" s="356"/>
      <c r="E684" s="358"/>
      <c r="F684" s="363"/>
      <c r="G684" s="356"/>
      <c r="H684" s="356"/>
      <c r="I684" s="358"/>
      <c r="J684" s="358"/>
      <c r="L684" s="356"/>
      <c r="M684" s="358"/>
      <c r="N684" s="356"/>
      <c r="O684" s="356"/>
      <c r="P684" s="356"/>
      <c r="Q684" s="356"/>
      <c r="R684" s="356"/>
      <c r="S684" s="356"/>
      <c r="T684" s="356"/>
      <c r="U684" s="356"/>
      <c r="V684" s="356"/>
      <c r="W684" s="356"/>
      <c r="X684" s="356"/>
      <c r="Y684" s="356"/>
      <c r="Z684" s="356"/>
      <c r="AA684" s="356"/>
    </row>
    <row r="685">
      <c r="A685" s="358"/>
      <c r="B685" s="356"/>
      <c r="C685" s="358"/>
      <c r="D685" s="356"/>
      <c r="E685" s="358"/>
      <c r="F685" s="363"/>
      <c r="G685" s="356"/>
      <c r="H685" s="356"/>
      <c r="I685" s="358"/>
      <c r="J685" s="358"/>
      <c r="L685" s="356"/>
      <c r="M685" s="358"/>
      <c r="N685" s="356"/>
      <c r="O685" s="356"/>
      <c r="P685" s="356"/>
      <c r="Q685" s="356"/>
      <c r="R685" s="356"/>
      <c r="S685" s="356"/>
      <c r="T685" s="356"/>
      <c r="U685" s="356"/>
      <c r="V685" s="356"/>
      <c r="W685" s="356"/>
      <c r="X685" s="356"/>
      <c r="Y685" s="356"/>
      <c r="Z685" s="356"/>
      <c r="AA685" s="356"/>
    </row>
    <row r="686">
      <c r="A686" s="358"/>
      <c r="B686" s="356"/>
      <c r="C686" s="358"/>
      <c r="D686" s="356"/>
      <c r="E686" s="358"/>
      <c r="F686" s="363"/>
      <c r="G686" s="356"/>
      <c r="H686" s="356"/>
      <c r="I686" s="358"/>
      <c r="J686" s="358"/>
      <c r="L686" s="356"/>
      <c r="M686" s="358"/>
      <c r="N686" s="356"/>
      <c r="O686" s="356"/>
      <c r="P686" s="356"/>
      <c r="Q686" s="356"/>
      <c r="R686" s="356"/>
      <c r="S686" s="356"/>
      <c r="T686" s="356"/>
      <c r="U686" s="356"/>
      <c r="V686" s="356"/>
      <c r="W686" s="356"/>
      <c r="X686" s="356"/>
      <c r="Y686" s="356"/>
      <c r="Z686" s="356"/>
      <c r="AA686" s="356"/>
    </row>
    <row r="687">
      <c r="A687" s="358"/>
      <c r="B687" s="356"/>
      <c r="C687" s="358"/>
      <c r="D687" s="356"/>
      <c r="E687" s="358"/>
      <c r="F687" s="363"/>
      <c r="G687" s="356"/>
      <c r="H687" s="356"/>
      <c r="I687" s="358"/>
      <c r="J687" s="358"/>
      <c r="L687" s="356"/>
      <c r="M687" s="358"/>
      <c r="N687" s="356"/>
      <c r="O687" s="356"/>
      <c r="P687" s="356"/>
      <c r="Q687" s="356"/>
      <c r="R687" s="356"/>
      <c r="S687" s="356"/>
      <c r="T687" s="356"/>
      <c r="U687" s="356"/>
      <c r="V687" s="356"/>
      <c r="W687" s="356"/>
      <c r="X687" s="356"/>
      <c r="Y687" s="356"/>
      <c r="Z687" s="356"/>
      <c r="AA687" s="356"/>
    </row>
    <row r="688">
      <c r="A688" s="358"/>
      <c r="B688" s="356"/>
      <c r="C688" s="358"/>
      <c r="D688" s="356"/>
      <c r="E688" s="358"/>
      <c r="F688" s="363"/>
      <c r="G688" s="356"/>
      <c r="H688" s="356"/>
      <c r="I688" s="358"/>
      <c r="J688" s="358"/>
      <c r="L688" s="356"/>
      <c r="M688" s="358"/>
      <c r="N688" s="356"/>
      <c r="O688" s="356"/>
      <c r="P688" s="356"/>
      <c r="Q688" s="356"/>
      <c r="R688" s="356"/>
      <c r="S688" s="356"/>
      <c r="T688" s="356"/>
      <c r="U688" s="356"/>
      <c r="V688" s="356"/>
      <c r="W688" s="356"/>
      <c r="X688" s="356"/>
      <c r="Y688" s="356"/>
      <c r="Z688" s="356"/>
      <c r="AA688" s="356"/>
    </row>
    <row r="689">
      <c r="A689" s="358"/>
      <c r="B689" s="356"/>
      <c r="C689" s="358"/>
      <c r="D689" s="356"/>
      <c r="E689" s="358"/>
      <c r="F689" s="363"/>
      <c r="G689" s="356"/>
      <c r="H689" s="356"/>
      <c r="I689" s="358"/>
      <c r="J689" s="358"/>
      <c r="L689" s="356"/>
      <c r="M689" s="358"/>
      <c r="N689" s="356"/>
      <c r="O689" s="356"/>
      <c r="P689" s="356"/>
      <c r="Q689" s="356"/>
      <c r="R689" s="356"/>
      <c r="S689" s="356"/>
      <c r="T689" s="356"/>
      <c r="U689" s="356"/>
      <c r="V689" s="356"/>
      <c r="W689" s="356"/>
      <c r="X689" s="356"/>
      <c r="Y689" s="356"/>
      <c r="Z689" s="356"/>
      <c r="AA689" s="356"/>
    </row>
    <row r="690">
      <c r="A690" s="358"/>
      <c r="B690" s="356"/>
      <c r="C690" s="358"/>
      <c r="D690" s="356"/>
      <c r="E690" s="358"/>
      <c r="F690" s="363"/>
      <c r="G690" s="356"/>
      <c r="H690" s="356"/>
      <c r="I690" s="358"/>
      <c r="J690" s="358"/>
      <c r="L690" s="356"/>
      <c r="M690" s="358"/>
      <c r="N690" s="356"/>
      <c r="O690" s="356"/>
      <c r="P690" s="356"/>
      <c r="Q690" s="356"/>
      <c r="R690" s="356"/>
      <c r="S690" s="356"/>
      <c r="T690" s="356"/>
      <c r="U690" s="356"/>
      <c r="V690" s="356"/>
      <c r="W690" s="356"/>
      <c r="X690" s="356"/>
      <c r="Y690" s="356"/>
      <c r="Z690" s="356"/>
      <c r="AA690" s="356"/>
    </row>
    <row r="691">
      <c r="A691" s="358"/>
      <c r="B691" s="356"/>
      <c r="C691" s="358"/>
      <c r="D691" s="356"/>
      <c r="E691" s="358"/>
      <c r="F691" s="363"/>
      <c r="G691" s="356"/>
      <c r="H691" s="356"/>
      <c r="I691" s="358"/>
      <c r="J691" s="358"/>
      <c r="L691" s="356"/>
      <c r="M691" s="358"/>
      <c r="N691" s="356"/>
      <c r="O691" s="356"/>
      <c r="P691" s="356"/>
      <c r="Q691" s="356"/>
      <c r="R691" s="356"/>
      <c r="S691" s="356"/>
      <c r="T691" s="356"/>
      <c r="U691" s="356"/>
      <c r="V691" s="356"/>
      <c r="W691" s="356"/>
      <c r="X691" s="356"/>
      <c r="Y691" s="356"/>
      <c r="Z691" s="356"/>
      <c r="AA691" s="356"/>
    </row>
    <row r="692">
      <c r="A692" s="358"/>
      <c r="B692" s="356"/>
      <c r="C692" s="358"/>
      <c r="D692" s="356"/>
      <c r="E692" s="358"/>
      <c r="F692" s="363"/>
      <c r="G692" s="356"/>
      <c r="H692" s="356"/>
      <c r="I692" s="358"/>
      <c r="J692" s="358"/>
      <c r="L692" s="356"/>
      <c r="M692" s="358"/>
      <c r="N692" s="356"/>
      <c r="O692" s="356"/>
      <c r="P692" s="356"/>
      <c r="Q692" s="356"/>
      <c r="R692" s="356"/>
      <c r="S692" s="356"/>
      <c r="T692" s="356"/>
      <c r="U692" s="356"/>
      <c r="V692" s="356"/>
      <c r="W692" s="356"/>
      <c r="X692" s="356"/>
      <c r="Y692" s="356"/>
      <c r="Z692" s="356"/>
      <c r="AA692" s="356"/>
    </row>
    <row r="693">
      <c r="A693" s="358"/>
      <c r="B693" s="356"/>
      <c r="C693" s="358"/>
      <c r="D693" s="356"/>
      <c r="E693" s="358"/>
      <c r="F693" s="363"/>
      <c r="G693" s="356"/>
      <c r="H693" s="356"/>
      <c r="I693" s="358"/>
      <c r="J693" s="358"/>
      <c r="L693" s="356"/>
      <c r="M693" s="358"/>
      <c r="N693" s="356"/>
      <c r="O693" s="356"/>
      <c r="P693" s="356"/>
      <c r="Q693" s="356"/>
      <c r="R693" s="356"/>
      <c r="S693" s="356"/>
      <c r="T693" s="356"/>
      <c r="U693" s="356"/>
      <c r="V693" s="356"/>
      <c r="W693" s="356"/>
      <c r="X693" s="356"/>
      <c r="Y693" s="356"/>
      <c r="Z693" s="356"/>
      <c r="AA693" s="356"/>
    </row>
    <row r="694">
      <c r="A694" s="358"/>
      <c r="B694" s="356"/>
      <c r="C694" s="358"/>
      <c r="D694" s="356"/>
      <c r="E694" s="358"/>
      <c r="F694" s="363"/>
      <c r="G694" s="356"/>
      <c r="H694" s="356"/>
      <c r="I694" s="358"/>
      <c r="J694" s="358"/>
      <c r="L694" s="356"/>
      <c r="M694" s="358"/>
      <c r="N694" s="356"/>
      <c r="O694" s="356"/>
      <c r="P694" s="356"/>
      <c r="Q694" s="356"/>
      <c r="R694" s="356"/>
      <c r="S694" s="356"/>
      <c r="T694" s="356"/>
      <c r="U694" s="356"/>
      <c r="V694" s="356"/>
      <c r="W694" s="356"/>
      <c r="X694" s="356"/>
      <c r="Y694" s="356"/>
      <c r="Z694" s="356"/>
      <c r="AA694" s="356"/>
    </row>
    <row r="695">
      <c r="A695" s="358"/>
      <c r="B695" s="356"/>
      <c r="C695" s="358"/>
      <c r="D695" s="356"/>
      <c r="E695" s="358"/>
      <c r="F695" s="363"/>
      <c r="G695" s="356"/>
      <c r="H695" s="356"/>
      <c r="I695" s="358"/>
      <c r="J695" s="358"/>
      <c r="L695" s="356"/>
      <c r="M695" s="358"/>
      <c r="N695" s="356"/>
      <c r="O695" s="356"/>
      <c r="P695" s="356"/>
      <c r="Q695" s="356"/>
      <c r="R695" s="356"/>
      <c r="S695" s="356"/>
      <c r="T695" s="356"/>
      <c r="U695" s="356"/>
      <c r="V695" s="356"/>
      <c r="W695" s="356"/>
      <c r="X695" s="356"/>
      <c r="Y695" s="356"/>
      <c r="Z695" s="356"/>
      <c r="AA695" s="356"/>
    </row>
    <row r="696">
      <c r="A696" s="358"/>
      <c r="B696" s="356"/>
      <c r="C696" s="358"/>
      <c r="D696" s="356"/>
      <c r="E696" s="358"/>
      <c r="F696" s="363"/>
      <c r="G696" s="356"/>
      <c r="H696" s="356"/>
      <c r="I696" s="358"/>
      <c r="J696" s="358"/>
      <c r="L696" s="356"/>
      <c r="M696" s="358"/>
      <c r="N696" s="356"/>
      <c r="O696" s="356"/>
      <c r="P696" s="356"/>
      <c r="Q696" s="356"/>
      <c r="R696" s="356"/>
      <c r="S696" s="356"/>
      <c r="T696" s="356"/>
      <c r="U696" s="356"/>
      <c r="V696" s="356"/>
      <c r="W696" s="356"/>
      <c r="X696" s="356"/>
      <c r="Y696" s="356"/>
      <c r="Z696" s="356"/>
      <c r="AA696" s="356"/>
    </row>
    <row r="697">
      <c r="A697" s="358"/>
      <c r="B697" s="356"/>
      <c r="C697" s="358"/>
      <c r="D697" s="356"/>
      <c r="E697" s="358"/>
      <c r="F697" s="363"/>
      <c r="G697" s="356"/>
      <c r="H697" s="356"/>
      <c r="I697" s="358"/>
      <c r="J697" s="358"/>
      <c r="L697" s="356"/>
      <c r="M697" s="358"/>
      <c r="N697" s="356"/>
      <c r="O697" s="356"/>
      <c r="P697" s="356"/>
      <c r="Q697" s="356"/>
      <c r="R697" s="356"/>
      <c r="S697" s="356"/>
      <c r="T697" s="356"/>
      <c r="U697" s="356"/>
      <c r="V697" s="356"/>
      <c r="W697" s="356"/>
      <c r="X697" s="356"/>
      <c r="Y697" s="356"/>
      <c r="Z697" s="356"/>
      <c r="AA697" s="356"/>
    </row>
    <row r="698">
      <c r="A698" s="358"/>
      <c r="B698" s="356"/>
      <c r="C698" s="358"/>
      <c r="D698" s="356"/>
      <c r="E698" s="358"/>
      <c r="F698" s="363"/>
      <c r="G698" s="356"/>
      <c r="H698" s="356"/>
      <c r="I698" s="358"/>
      <c r="J698" s="358"/>
      <c r="L698" s="356"/>
      <c r="M698" s="358"/>
      <c r="N698" s="356"/>
      <c r="O698" s="356"/>
      <c r="P698" s="356"/>
      <c r="Q698" s="356"/>
      <c r="R698" s="356"/>
      <c r="S698" s="356"/>
      <c r="T698" s="356"/>
      <c r="U698" s="356"/>
      <c r="V698" s="356"/>
      <c r="W698" s="356"/>
      <c r="X698" s="356"/>
      <c r="Y698" s="356"/>
      <c r="Z698" s="356"/>
      <c r="AA698" s="356"/>
    </row>
    <row r="699">
      <c r="A699" s="358"/>
      <c r="B699" s="356"/>
      <c r="C699" s="358"/>
      <c r="D699" s="356"/>
      <c r="E699" s="358"/>
      <c r="F699" s="363"/>
      <c r="G699" s="356"/>
      <c r="H699" s="356"/>
      <c r="I699" s="358"/>
      <c r="J699" s="358"/>
      <c r="L699" s="356"/>
      <c r="M699" s="358"/>
      <c r="N699" s="356"/>
      <c r="O699" s="356"/>
      <c r="P699" s="356"/>
      <c r="Q699" s="356"/>
      <c r="R699" s="356"/>
      <c r="S699" s="356"/>
      <c r="T699" s="356"/>
      <c r="U699" s="356"/>
      <c r="V699" s="356"/>
      <c r="W699" s="356"/>
      <c r="X699" s="356"/>
      <c r="Y699" s="356"/>
      <c r="Z699" s="356"/>
      <c r="AA699" s="356"/>
    </row>
    <row r="700">
      <c r="A700" s="358"/>
      <c r="B700" s="356"/>
      <c r="C700" s="358"/>
      <c r="D700" s="356"/>
      <c r="E700" s="358"/>
      <c r="F700" s="363"/>
      <c r="G700" s="356"/>
      <c r="H700" s="356"/>
      <c r="I700" s="358"/>
      <c r="J700" s="358"/>
      <c r="L700" s="356"/>
      <c r="M700" s="358"/>
      <c r="N700" s="356"/>
      <c r="O700" s="356"/>
      <c r="P700" s="356"/>
      <c r="Q700" s="356"/>
      <c r="R700" s="356"/>
      <c r="S700" s="356"/>
      <c r="T700" s="356"/>
      <c r="U700" s="356"/>
      <c r="V700" s="356"/>
      <c r="W700" s="356"/>
      <c r="X700" s="356"/>
      <c r="Y700" s="356"/>
      <c r="Z700" s="356"/>
      <c r="AA700" s="356"/>
    </row>
    <row r="701">
      <c r="A701" s="358"/>
      <c r="B701" s="356"/>
      <c r="C701" s="358"/>
      <c r="D701" s="356"/>
      <c r="E701" s="358"/>
      <c r="F701" s="363"/>
      <c r="G701" s="356"/>
      <c r="H701" s="356"/>
      <c r="I701" s="358"/>
      <c r="J701" s="358"/>
      <c r="L701" s="356"/>
      <c r="M701" s="358"/>
      <c r="N701" s="356"/>
      <c r="O701" s="356"/>
      <c r="P701" s="356"/>
      <c r="Q701" s="356"/>
      <c r="R701" s="356"/>
      <c r="S701" s="356"/>
      <c r="T701" s="356"/>
      <c r="U701" s="356"/>
      <c r="V701" s="356"/>
      <c r="W701" s="356"/>
      <c r="X701" s="356"/>
      <c r="Y701" s="356"/>
      <c r="Z701" s="356"/>
      <c r="AA701" s="356"/>
    </row>
    <row r="702">
      <c r="A702" s="358"/>
      <c r="B702" s="356"/>
      <c r="C702" s="358"/>
      <c r="D702" s="356"/>
      <c r="E702" s="358"/>
      <c r="F702" s="363"/>
      <c r="G702" s="356"/>
      <c r="H702" s="356"/>
      <c r="I702" s="358"/>
      <c r="J702" s="358"/>
      <c r="L702" s="356"/>
      <c r="M702" s="358"/>
      <c r="N702" s="356"/>
      <c r="O702" s="356"/>
      <c r="P702" s="356"/>
      <c r="Q702" s="356"/>
      <c r="R702" s="356"/>
      <c r="S702" s="356"/>
      <c r="T702" s="356"/>
      <c r="U702" s="356"/>
      <c r="V702" s="356"/>
      <c r="W702" s="356"/>
      <c r="X702" s="356"/>
      <c r="Y702" s="356"/>
      <c r="Z702" s="356"/>
      <c r="AA702" s="356"/>
    </row>
    <row r="703">
      <c r="A703" s="358"/>
      <c r="B703" s="356"/>
      <c r="C703" s="358"/>
      <c r="D703" s="356"/>
      <c r="E703" s="358"/>
      <c r="F703" s="363"/>
      <c r="G703" s="356"/>
      <c r="H703" s="356"/>
      <c r="I703" s="358"/>
      <c r="J703" s="358"/>
      <c r="L703" s="356"/>
      <c r="M703" s="358"/>
      <c r="N703" s="356"/>
      <c r="O703" s="356"/>
      <c r="P703" s="356"/>
      <c r="Q703" s="356"/>
      <c r="R703" s="356"/>
      <c r="S703" s="356"/>
      <c r="T703" s="356"/>
      <c r="U703" s="356"/>
      <c r="V703" s="356"/>
      <c r="W703" s="356"/>
      <c r="X703" s="356"/>
      <c r="Y703" s="356"/>
      <c r="Z703" s="356"/>
      <c r="AA703" s="356"/>
    </row>
    <row r="704">
      <c r="A704" s="358"/>
      <c r="B704" s="356"/>
      <c r="C704" s="358"/>
      <c r="D704" s="356"/>
      <c r="E704" s="358"/>
      <c r="F704" s="363"/>
      <c r="G704" s="356"/>
      <c r="H704" s="356"/>
      <c r="I704" s="358"/>
      <c r="J704" s="358"/>
      <c r="L704" s="356"/>
      <c r="M704" s="358"/>
      <c r="N704" s="356"/>
      <c r="O704" s="356"/>
      <c r="P704" s="356"/>
      <c r="Q704" s="356"/>
      <c r="R704" s="356"/>
      <c r="S704" s="356"/>
      <c r="T704" s="356"/>
      <c r="U704" s="356"/>
      <c r="V704" s="356"/>
      <c r="W704" s="356"/>
      <c r="X704" s="356"/>
      <c r="Y704" s="356"/>
      <c r="Z704" s="356"/>
      <c r="AA704" s="356"/>
    </row>
    <row r="705">
      <c r="A705" s="358"/>
      <c r="B705" s="356"/>
      <c r="C705" s="358"/>
      <c r="D705" s="356"/>
      <c r="E705" s="358"/>
      <c r="F705" s="363"/>
      <c r="G705" s="356"/>
      <c r="H705" s="356"/>
      <c r="I705" s="358"/>
      <c r="J705" s="358"/>
      <c r="L705" s="356"/>
      <c r="M705" s="358"/>
      <c r="N705" s="356"/>
      <c r="O705" s="356"/>
      <c r="P705" s="356"/>
      <c r="Q705" s="356"/>
      <c r="R705" s="356"/>
      <c r="S705" s="356"/>
      <c r="T705" s="356"/>
      <c r="U705" s="356"/>
      <c r="V705" s="356"/>
      <c r="W705" s="356"/>
      <c r="X705" s="356"/>
      <c r="Y705" s="356"/>
      <c r="Z705" s="356"/>
      <c r="AA705" s="356"/>
    </row>
    <row r="706">
      <c r="A706" s="358"/>
      <c r="B706" s="356"/>
      <c r="C706" s="358"/>
      <c r="D706" s="356"/>
      <c r="E706" s="358"/>
      <c r="F706" s="363"/>
      <c r="G706" s="356"/>
      <c r="H706" s="356"/>
      <c r="I706" s="358"/>
      <c r="J706" s="358"/>
      <c r="L706" s="356"/>
      <c r="M706" s="358"/>
      <c r="N706" s="356"/>
      <c r="O706" s="356"/>
      <c r="P706" s="356"/>
      <c r="Q706" s="356"/>
      <c r="R706" s="356"/>
      <c r="S706" s="356"/>
      <c r="T706" s="356"/>
      <c r="U706" s="356"/>
      <c r="V706" s="356"/>
      <c r="W706" s="356"/>
      <c r="X706" s="356"/>
      <c r="Y706" s="356"/>
      <c r="Z706" s="356"/>
      <c r="AA706" s="356"/>
    </row>
    <row r="707">
      <c r="A707" s="358"/>
      <c r="B707" s="356"/>
      <c r="C707" s="358"/>
      <c r="D707" s="356"/>
      <c r="E707" s="358"/>
      <c r="F707" s="363"/>
      <c r="G707" s="356"/>
      <c r="H707" s="356"/>
      <c r="I707" s="358"/>
      <c r="J707" s="358"/>
      <c r="L707" s="356"/>
      <c r="M707" s="358"/>
      <c r="N707" s="356"/>
      <c r="O707" s="356"/>
      <c r="P707" s="356"/>
      <c r="Q707" s="356"/>
      <c r="R707" s="356"/>
      <c r="S707" s="356"/>
      <c r="T707" s="356"/>
      <c r="U707" s="356"/>
      <c r="V707" s="356"/>
      <c r="W707" s="356"/>
      <c r="X707" s="356"/>
      <c r="Y707" s="356"/>
      <c r="Z707" s="356"/>
      <c r="AA707" s="356"/>
    </row>
    <row r="708">
      <c r="A708" s="358"/>
      <c r="B708" s="356"/>
      <c r="C708" s="358"/>
      <c r="D708" s="356"/>
      <c r="E708" s="358"/>
      <c r="F708" s="363"/>
      <c r="G708" s="356"/>
      <c r="H708" s="356"/>
      <c r="I708" s="358"/>
      <c r="J708" s="358"/>
      <c r="L708" s="356"/>
      <c r="M708" s="358"/>
      <c r="N708" s="356"/>
      <c r="O708" s="356"/>
      <c r="P708" s="356"/>
      <c r="Q708" s="356"/>
      <c r="R708" s="356"/>
      <c r="S708" s="356"/>
      <c r="T708" s="356"/>
      <c r="U708" s="356"/>
      <c r="V708" s="356"/>
      <c r="W708" s="356"/>
      <c r="X708" s="356"/>
      <c r="Y708" s="356"/>
      <c r="Z708" s="356"/>
      <c r="AA708" s="356"/>
    </row>
    <row r="709">
      <c r="A709" s="358"/>
      <c r="B709" s="356"/>
      <c r="C709" s="358"/>
      <c r="D709" s="356"/>
      <c r="E709" s="358"/>
      <c r="F709" s="363"/>
      <c r="G709" s="356"/>
      <c r="H709" s="356"/>
      <c r="I709" s="358"/>
      <c r="J709" s="358"/>
      <c r="L709" s="356"/>
      <c r="M709" s="358"/>
      <c r="N709" s="356"/>
      <c r="O709" s="356"/>
      <c r="P709" s="356"/>
      <c r="Q709" s="356"/>
      <c r="R709" s="356"/>
      <c r="S709" s="356"/>
      <c r="T709" s="356"/>
      <c r="U709" s="356"/>
      <c r="V709" s="356"/>
      <c r="W709" s="356"/>
      <c r="X709" s="356"/>
      <c r="Y709" s="356"/>
      <c r="Z709" s="356"/>
      <c r="AA709" s="356"/>
    </row>
    <row r="710">
      <c r="A710" s="358"/>
      <c r="B710" s="356"/>
      <c r="C710" s="358"/>
      <c r="D710" s="356"/>
      <c r="E710" s="358"/>
      <c r="F710" s="363"/>
      <c r="G710" s="356"/>
      <c r="H710" s="356"/>
      <c r="I710" s="358"/>
      <c r="J710" s="358"/>
      <c r="L710" s="356"/>
      <c r="M710" s="358"/>
      <c r="N710" s="356"/>
      <c r="O710" s="356"/>
      <c r="P710" s="356"/>
      <c r="Q710" s="356"/>
      <c r="R710" s="356"/>
      <c r="S710" s="356"/>
      <c r="T710" s="356"/>
      <c r="U710" s="356"/>
      <c r="V710" s="356"/>
      <c r="W710" s="356"/>
      <c r="X710" s="356"/>
      <c r="Y710" s="356"/>
      <c r="Z710" s="356"/>
      <c r="AA710" s="356"/>
    </row>
    <row r="711">
      <c r="A711" s="358"/>
      <c r="B711" s="356"/>
      <c r="C711" s="358"/>
      <c r="D711" s="356"/>
      <c r="E711" s="358"/>
      <c r="F711" s="363"/>
      <c r="G711" s="356"/>
      <c r="H711" s="356"/>
      <c r="I711" s="358"/>
      <c r="J711" s="358"/>
      <c r="L711" s="356"/>
      <c r="M711" s="358"/>
      <c r="N711" s="356"/>
      <c r="O711" s="356"/>
      <c r="P711" s="356"/>
      <c r="Q711" s="356"/>
      <c r="R711" s="356"/>
      <c r="S711" s="356"/>
      <c r="T711" s="356"/>
      <c r="U711" s="356"/>
      <c r="V711" s="356"/>
      <c r="W711" s="356"/>
      <c r="X711" s="356"/>
      <c r="Y711" s="356"/>
      <c r="Z711" s="356"/>
      <c r="AA711" s="356"/>
    </row>
    <row r="712">
      <c r="A712" s="358"/>
      <c r="B712" s="356"/>
      <c r="C712" s="358"/>
      <c r="D712" s="356"/>
      <c r="E712" s="358"/>
      <c r="F712" s="363"/>
      <c r="G712" s="356"/>
      <c r="H712" s="356"/>
      <c r="I712" s="358"/>
      <c r="J712" s="358"/>
      <c r="L712" s="356"/>
      <c r="M712" s="358"/>
      <c r="N712" s="356"/>
      <c r="O712" s="356"/>
      <c r="P712" s="356"/>
      <c r="Q712" s="356"/>
      <c r="R712" s="356"/>
      <c r="S712" s="356"/>
      <c r="T712" s="356"/>
      <c r="U712" s="356"/>
      <c r="V712" s="356"/>
      <c r="W712" s="356"/>
      <c r="X712" s="356"/>
      <c r="Y712" s="356"/>
      <c r="Z712" s="356"/>
      <c r="AA712" s="356"/>
    </row>
    <row r="713">
      <c r="A713" s="358"/>
      <c r="B713" s="356"/>
      <c r="C713" s="358"/>
      <c r="D713" s="356"/>
      <c r="E713" s="358"/>
      <c r="F713" s="363"/>
      <c r="G713" s="356"/>
      <c r="H713" s="356"/>
      <c r="I713" s="358"/>
      <c r="J713" s="358"/>
      <c r="L713" s="356"/>
      <c r="M713" s="358"/>
      <c r="N713" s="356"/>
      <c r="O713" s="356"/>
      <c r="P713" s="356"/>
      <c r="Q713" s="356"/>
      <c r="R713" s="356"/>
      <c r="S713" s="356"/>
      <c r="T713" s="356"/>
      <c r="U713" s="356"/>
      <c r="V713" s="356"/>
      <c r="W713" s="356"/>
      <c r="X713" s="356"/>
      <c r="Y713" s="356"/>
      <c r="Z713" s="356"/>
      <c r="AA713" s="356"/>
    </row>
    <row r="714">
      <c r="A714" s="358"/>
      <c r="B714" s="356"/>
      <c r="C714" s="358"/>
      <c r="D714" s="356"/>
      <c r="E714" s="358"/>
      <c r="F714" s="363"/>
      <c r="G714" s="356"/>
      <c r="H714" s="356"/>
      <c r="I714" s="358"/>
      <c r="J714" s="358"/>
      <c r="L714" s="356"/>
      <c r="M714" s="358"/>
      <c r="N714" s="356"/>
      <c r="O714" s="356"/>
      <c r="P714" s="356"/>
      <c r="Q714" s="356"/>
      <c r="R714" s="356"/>
      <c r="S714" s="356"/>
      <c r="T714" s="356"/>
      <c r="U714" s="356"/>
      <c r="V714" s="356"/>
      <c r="W714" s="356"/>
      <c r="X714" s="356"/>
      <c r="Y714" s="356"/>
      <c r="Z714" s="356"/>
      <c r="AA714" s="356"/>
    </row>
    <row r="715">
      <c r="A715" s="358"/>
      <c r="B715" s="356"/>
      <c r="C715" s="358"/>
      <c r="D715" s="356"/>
      <c r="E715" s="358"/>
      <c r="F715" s="363"/>
      <c r="G715" s="356"/>
      <c r="H715" s="356"/>
      <c r="I715" s="358"/>
      <c r="J715" s="358"/>
      <c r="L715" s="356"/>
      <c r="M715" s="358"/>
      <c r="N715" s="356"/>
      <c r="O715" s="356"/>
      <c r="P715" s="356"/>
      <c r="Q715" s="356"/>
      <c r="R715" s="356"/>
      <c r="S715" s="356"/>
      <c r="T715" s="356"/>
      <c r="U715" s="356"/>
      <c r="V715" s="356"/>
      <c r="W715" s="356"/>
      <c r="X715" s="356"/>
      <c r="Y715" s="356"/>
      <c r="Z715" s="356"/>
      <c r="AA715" s="356"/>
    </row>
    <row r="716">
      <c r="A716" s="358"/>
      <c r="B716" s="356"/>
      <c r="C716" s="358"/>
      <c r="D716" s="356"/>
      <c r="E716" s="358"/>
      <c r="F716" s="363"/>
      <c r="G716" s="356"/>
      <c r="H716" s="356"/>
      <c r="I716" s="358"/>
      <c r="J716" s="358"/>
      <c r="L716" s="356"/>
      <c r="M716" s="358"/>
      <c r="N716" s="356"/>
      <c r="O716" s="356"/>
      <c r="P716" s="356"/>
      <c r="Q716" s="356"/>
      <c r="R716" s="356"/>
      <c r="S716" s="356"/>
      <c r="T716" s="356"/>
      <c r="U716" s="356"/>
      <c r="V716" s="356"/>
      <c r="W716" s="356"/>
      <c r="X716" s="356"/>
      <c r="Y716" s="356"/>
      <c r="Z716" s="356"/>
      <c r="AA716" s="356"/>
    </row>
    <row r="717">
      <c r="A717" s="358"/>
      <c r="B717" s="356"/>
      <c r="C717" s="358"/>
      <c r="D717" s="356"/>
      <c r="E717" s="358"/>
      <c r="F717" s="363"/>
      <c r="G717" s="356"/>
      <c r="H717" s="356"/>
      <c r="I717" s="358"/>
      <c r="J717" s="358"/>
      <c r="L717" s="356"/>
      <c r="M717" s="358"/>
      <c r="N717" s="356"/>
      <c r="O717" s="356"/>
      <c r="P717" s="356"/>
      <c r="Q717" s="356"/>
      <c r="R717" s="356"/>
      <c r="S717" s="356"/>
      <c r="T717" s="356"/>
      <c r="U717" s="356"/>
      <c r="V717" s="356"/>
      <c r="W717" s="356"/>
      <c r="X717" s="356"/>
      <c r="Y717" s="356"/>
      <c r="Z717" s="356"/>
      <c r="AA717" s="356"/>
    </row>
    <row r="718">
      <c r="A718" s="358"/>
      <c r="B718" s="356"/>
      <c r="C718" s="358"/>
      <c r="D718" s="356"/>
      <c r="E718" s="358"/>
      <c r="F718" s="363"/>
      <c r="G718" s="356"/>
      <c r="H718" s="356"/>
      <c r="I718" s="358"/>
      <c r="J718" s="358"/>
      <c r="L718" s="356"/>
      <c r="M718" s="358"/>
      <c r="N718" s="356"/>
      <c r="O718" s="356"/>
      <c r="P718" s="356"/>
      <c r="Q718" s="356"/>
      <c r="R718" s="356"/>
      <c r="S718" s="356"/>
      <c r="T718" s="356"/>
      <c r="U718" s="356"/>
      <c r="V718" s="356"/>
      <c r="W718" s="356"/>
      <c r="X718" s="356"/>
      <c r="Y718" s="356"/>
      <c r="Z718" s="356"/>
      <c r="AA718" s="356"/>
    </row>
    <row r="719">
      <c r="A719" s="358"/>
      <c r="B719" s="356"/>
      <c r="C719" s="358"/>
      <c r="D719" s="356"/>
      <c r="E719" s="358"/>
      <c r="F719" s="363"/>
      <c r="G719" s="356"/>
      <c r="H719" s="356"/>
      <c r="I719" s="358"/>
      <c r="J719" s="358"/>
      <c r="L719" s="356"/>
      <c r="M719" s="358"/>
      <c r="N719" s="356"/>
      <c r="O719" s="356"/>
      <c r="P719" s="356"/>
      <c r="Q719" s="356"/>
      <c r="R719" s="356"/>
      <c r="S719" s="356"/>
      <c r="T719" s="356"/>
      <c r="U719" s="356"/>
      <c r="V719" s="356"/>
      <c r="W719" s="356"/>
      <c r="X719" s="356"/>
      <c r="Y719" s="356"/>
      <c r="Z719" s="356"/>
      <c r="AA719" s="356"/>
    </row>
    <row r="720">
      <c r="A720" s="358"/>
      <c r="B720" s="356"/>
      <c r="C720" s="358"/>
      <c r="D720" s="356"/>
      <c r="E720" s="358"/>
      <c r="F720" s="363"/>
      <c r="G720" s="356"/>
      <c r="H720" s="356"/>
      <c r="I720" s="358"/>
      <c r="J720" s="358"/>
      <c r="L720" s="356"/>
      <c r="M720" s="358"/>
      <c r="N720" s="356"/>
      <c r="O720" s="356"/>
      <c r="P720" s="356"/>
      <c r="Q720" s="356"/>
      <c r="R720" s="356"/>
      <c r="S720" s="356"/>
      <c r="T720" s="356"/>
      <c r="U720" s="356"/>
      <c r="V720" s="356"/>
      <c r="W720" s="356"/>
      <c r="X720" s="356"/>
      <c r="Y720" s="356"/>
      <c r="Z720" s="356"/>
      <c r="AA720" s="356"/>
    </row>
    <row r="721">
      <c r="A721" s="358"/>
      <c r="B721" s="356"/>
      <c r="C721" s="358"/>
      <c r="D721" s="356"/>
      <c r="E721" s="358"/>
      <c r="F721" s="363"/>
      <c r="G721" s="356"/>
      <c r="H721" s="356"/>
      <c r="I721" s="358"/>
      <c r="J721" s="358"/>
      <c r="L721" s="356"/>
      <c r="M721" s="358"/>
      <c r="N721" s="356"/>
      <c r="O721" s="356"/>
      <c r="P721" s="356"/>
      <c r="Q721" s="356"/>
      <c r="R721" s="356"/>
      <c r="S721" s="356"/>
      <c r="T721" s="356"/>
      <c r="U721" s="356"/>
      <c r="V721" s="356"/>
      <c r="W721" s="356"/>
      <c r="X721" s="356"/>
      <c r="Y721" s="356"/>
      <c r="Z721" s="356"/>
      <c r="AA721" s="356"/>
    </row>
    <row r="722">
      <c r="A722" s="358"/>
      <c r="B722" s="356"/>
      <c r="C722" s="358"/>
      <c r="D722" s="356"/>
      <c r="E722" s="358"/>
      <c r="F722" s="363"/>
      <c r="G722" s="356"/>
      <c r="H722" s="356"/>
      <c r="I722" s="358"/>
      <c r="J722" s="358"/>
      <c r="L722" s="356"/>
      <c r="M722" s="358"/>
      <c r="N722" s="356"/>
      <c r="O722" s="356"/>
      <c r="P722" s="356"/>
      <c r="Q722" s="356"/>
      <c r="R722" s="356"/>
      <c r="S722" s="356"/>
      <c r="T722" s="356"/>
      <c r="U722" s="356"/>
      <c r="V722" s="356"/>
      <c r="W722" s="356"/>
      <c r="X722" s="356"/>
      <c r="Y722" s="356"/>
      <c r="Z722" s="356"/>
      <c r="AA722" s="356"/>
    </row>
    <row r="723">
      <c r="A723" s="358"/>
      <c r="B723" s="356"/>
      <c r="C723" s="358"/>
      <c r="D723" s="356"/>
      <c r="E723" s="358"/>
      <c r="F723" s="363"/>
      <c r="G723" s="356"/>
      <c r="H723" s="356"/>
      <c r="I723" s="358"/>
      <c r="J723" s="358"/>
      <c r="L723" s="356"/>
      <c r="M723" s="358"/>
      <c r="N723" s="356"/>
      <c r="O723" s="356"/>
      <c r="P723" s="356"/>
      <c r="Q723" s="356"/>
      <c r="R723" s="356"/>
      <c r="S723" s="356"/>
      <c r="T723" s="356"/>
      <c r="U723" s="356"/>
      <c r="V723" s="356"/>
      <c r="W723" s="356"/>
      <c r="X723" s="356"/>
      <c r="Y723" s="356"/>
      <c r="Z723" s="356"/>
      <c r="AA723" s="356"/>
    </row>
    <row r="724">
      <c r="A724" s="358"/>
      <c r="B724" s="356"/>
      <c r="C724" s="358"/>
      <c r="D724" s="356"/>
      <c r="E724" s="358"/>
      <c r="F724" s="363"/>
      <c r="G724" s="356"/>
      <c r="H724" s="356"/>
      <c r="I724" s="358"/>
      <c r="J724" s="358"/>
      <c r="L724" s="356"/>
      <c r="M724" s="358"/>
      <c r="N724" s="356"/>
      <c r="O724" s="356"/>
      <c r="P724" s="356"/>
      <c r="Q724" s="356"/>
      <c r="R724" s="356"/>
      <c r="S724" s="356"/>
      <c r="T724" s="356"/>
      <c r="U724" s="356"/>
      <c r="V724" s="356"/>
      <c r="W724" s="356"/>
      <c r="X724" s="356"/>
      <c r="Y724" s="356"/>
      <c r="Z724" s="356"/>
      <c r="AA724" s="356"/>
    </row>
    <row r="725">
      <c r="A725" s="358"/>
      <c r="B725" s="356"/>
      <c r="C725" s="358"/>
      <c r="D725" s="356"/>
      <c r="E725" s="358"/>
      <c r="F725" s="363"/>
      <c r="G725" s="356"/>
      <c r="H725" s="356"/>
      <c r="I725" s="358"/>
      <c r="J725" s="358"/>
      <c r="L725" s="356"/>
      <c r="M725" s="358"/>
      <c r="N725" s="356"/>
      <c r="O725" s="356"/>
      <c r="P725" s="356"/>
      <c r="Q725" s="356"/>
      <c r="R725" s="356"/>
      <c r="S725" s="356"/>
      <c r="T725" s="356"/>
      <c r="U725" s="356"/>
      <c r="V725" s="356"/>
      <c r="W725" s="356"/>
      <c r="X725" s="356"/>
      <c r="Y725" s="356"/>
      <c r="Z725" s="356"/>
      <c r="AA725" s="356"/>
    </row>
    <row r="726">
      <c r="A726" s="358"/>
      <c r="B726" s="356"/>
      <c r="C726" s="358"/>
      <c r="D726" s="356"/>
      <c r="E726" s="358"/>
      <c r="F726" s="363"/>
      <c r="G726" s="356"/>
      <c r="H726" s="356"/>
      <c r="I726" s="358"/>
      <c r="J726" s="358"/>
      <c r="L726" s="356"/>
      <c r="M726" s="358"/>
      <c r="N726" s="356"/>
      <c r="O726" s="356"/>
      <c r="P726" s="356"/>
      <c r="Q726" s="356"/>
      <c r="R726" s="356"/>
      <c r="S726" s="356"/>
      <c r="T726" s="356"/>
      <c r="U726" s="356"/>
      <c r="V726" s="356"/>
      <c r="W726" s="356"/>
      <c r="X726" s="356"/>
      <c r="Y726" s="356"/>
      <c r="Z726" s="356"/>
      <c r="AA726" s="356"/>
    </row>
    <row r="727">
      <c r="A727" s="358"/>
      <c r="B727" s="356"/>
      <c r="C727" s="358"/>
      <c r="D727" s="356"/>
      <c r="E727" s="358"/>
      <c r="F727" s="363"/>
      <c r="G727" s="356"/>
      <c r="H727" s="356"/>
      <c r="I727" s="358"/>
      <c r="J727" s="358"/>
      <c r="L727" s="356"/>
      <c r="M727" s="358"/>
      <c r="N727" s="356"/>
      <c r="O727" s="356"/>
      <c r="P727" s="356"/>
      <c r="Q727" s="356"/>
      <c r="R727" s="356"/>
      <c r="S727" s="356"/>
      <c r="T727" s="356"/>
      <c r="U727" s="356"/>
      <c r="V727" s="356"/>
      <c r="W727" s="356"/>
      <c r="X727" s="356"/>
      <c r="Y727" s="356"/>
      <c r="Z727" s="356"/>
      <c r="AA727" s="356"/>
    </row>
    <row r="728">
      <c r="A728" s="358"/>
      <c r="B728" s="356"/>
      <c r="C728" s="358"/>
      <c r="D728" s="356"/>
      <c r="E728" s="358"/>
      <c r="F728" s="363"/>
      <c r="G728" s="356"/>
      <c r="H728" s="356"/>
      <c r="I728" s="358"/>
      <c r="J728" s="358"/>
      <c r="L728" s="356"/>
      <c r="M728" s="358"/>
      <c r="N728" s="356"/>
      <c r="O728" s="356"/>
      <c r="P728" s="356"/>
      <c r="Q728" s="356"/>
      <c r="R728" s="356"/>
      <c r="S728" s="356"/>
      <c r="T728" s="356"/>
      <c r="U728" s="356"/>
      <c r="V728" s="356"/>
      <c r="W728" s="356"/>
      <c r="X728" s="356"/>
      <c r="Y728" s="356"/>
      <c r="Z728" s="356"/>
      <c r="AA728" s="356"/>
    </row>
    <row r="729">
      <c r="A729" s="358"/>
      <c r="B729" s="356"/>
      <c r="C729" s="358"/>
      <c r="D729" s="356"/>
      <c r="E729" s="358"/>
      <c r="F729" s="363"/>
      <c r="G729" s="356"/>
      <c r="H729" s="356"/>
      <c r="I729" s="358"/>
      <c r="J729" s="358"/>
      <c r="L729" s="356"/>
      <c r="M729" s="358"/>
      <c r="N729" s="356"/>
      <c r="O729" s="356"/>
      <c r="P729" s="356"/>
      <c r="Q729" s="356"/>
      <c r="R729" s="356"/>
      <c r="S729" s="356"/>
      <c r="T729" s="356"/>
      <c r="U729" s="356"/>
      <c r="V729" s="356"/>
      <c r="W729" s="356"/>
      <c r="X729" s="356"/>
      <c r="Y729" s="356"/>
      <c r="Z729" s="356"/>
      <c r="AA729" s="356"/>
    </row>
    <row r="730">
      <c r="A730" s="358"/>
      <c r="B730" s="356"/>
      <c r="C730" s="358"/>
      <c r="D730" s="356"/>
      <c r="E730" s="358"/>
      <c r="F730" s="363"/>
      <c r="G730" s="356"/>
      <c r="H730" s="356"/>
      <c r="I730" s="358"/>
      <c r="J730" s="358"/>
      <c r="L730" s="356"/>
      <c r="M730" s="358"/>
      <c r="N730" s="356"/>
      <c r="O730" s="356"/>
      <c r="P730" s="356"/>
      <c r="Q730" s="356"/>
      <c r="R730" s="356"/>
      <c r="S730" s="356"/>
      <c r="T730" s="356"/>
      <c r="U730" s="356"/>
      <c r="V730" s="356"/>
      <c r="W730" s="356"/>
      <c r="X730" s="356"/>
      <c r="Y730" s="356"/>
      <c r="Z730" s="356"/>
      <c r="AA730" s="356"/>
    </row>
    <row r="731">
      <c r="A731" s="358"/>
      <c r="B731" s="356"/>
      <c r="C731" s="358"/>
      <c r="D731" s="356"/>
      <c r="E731" s="358"/>
      <c r="F731" s="363"/>
      <c r="G731" s="356"/>
      <c r="H731" s="356"/>
      <c r="I731" s="358"/>
      <c r="J731" s="358"/>
      <c r="L731" s="356"/>
      <c r="M731" s="358"/>
      <c r="N731" s="356"/>
      <c r="O731" s="356"/>
      <c r="P731" s="356"/>
      <c r="Q731" s="356"/>
      <c r="R731" s="356"/>
      <c r="S731" s="356"/>
      <c r="T731" s="356"/>
      <c r="U731" s="356"/>
      <c r="V731" s="356"/>
      <c r="W731" s="356"/>
      <c r="X731" s="356"/>
      <c r="Y731" s="356"/>
      <c r="Z731" s="356"/>
      <c r="AA731" s="356"/>
    </row>
    <row r="732">
      <c r="A732" s="358"/>
      <c r="B732" s="356"/>
      <c r="C732" s="358"/>
      <c r="D732" s="356"/>
      <c r="E732" s="358"/>
      <c r="F732" s="363"/>
      <c r="G732" s="356"/>
      <c r="H732" s="356"/>
      <c r="I732" s="358"/>
      <c r="J732" s="358"/>
      <c r="L732" s="356"/>
      <c r="M732" s="358"/>
      <c r="N732" s="356"/>
      <c r="O732" s="356"/>
      <c r="P732" s="356"/>
      <c r="Q732" s="356"/>
      <c r="R732" s="356"/>
      <c r="S732" s="356"/>
      <c r="T732" s="356"/>
      <c r="U732" s="356"/>
      <c r="V732" s="356"/>
      <c r="W732" s="356"/>
      <c r="X732" s="356"/>
      <c r="Y732" s="356"/>
      <c r="Z732" s="356"/>
      <c r="AA732" s="356"/>
    </row>
    <row r="733">
      <c r="A733" s="358"/>
      <c r="B733" s="356"/>
      <c r="C733" s="358"/>
      <c r="D733" s="356"/>
      <c r="E733" s="358"/>
      <c r="F733" s="363"/>
      <c r="G733" s="356"/>
      <c r="H733" s="356"/>
      <c r="I733" s="358"/>
      <c r="J733" s="358"/>
      <c r="L733" s="356"/>
      <c r="M733" s="358"/>
      <c r="N733" s="356"/>
      <c r="O733" s="356"/>
      <c r="P733" s="356"/>
      <c r="Q733" s="356"/>
      <c r="R733" s="356"/>
      <c r="S733" s="356"/>
      <c r="T733" s="356"/>
      <c r="U733" s="356"/>
      <c r="V733" s="356"/>
      <c r="W733" s="356"/>
      <c r="X733" s="356"/>
      <c r="Y733" s="356"/>
      <c r="Z733" s="356"/>
      <c r="AA733" s="356"/>
    </row>
    <row r="734">
      <c r="A734" s="358"/>
      <c r="B734" s="356"/>
      <c r="C734" s="358"/>
      <c r="D734" s="356"/>
      <c r="E734" s="358"/>
      <c r="F734" s="363"/>
      <c r="G734" s="356"/>
      <c r="H734" s="356"/>
      <c r="I734" s="358"/>
      <c r="J734" s="358"/>
      <c r="L734" s="356"/>
      <c r="M734" s="358"/>
      <c r="N734" s="356"/>
      <c r="O734" s="356"/>
      <c r="P734" s="356"/>
      <c r="Q734" s="356"/>
      <c r="R734" s="356"/>
      <c r="S734" s="356"/>
      <c r="T734" s="356"/>
      <c r="U734" s="356"/>
      <c r="V734" s="356"/>
      <c r="W734" s="356"/>
      <c r="X734" s="356"/>
      <c r="Y734" s="356"/>
      <c r="Z734" s="356"/>
      <c r="AA734" s="356"/>
    </row>
    <row r="735">
      <c r="A735" s="358"/>
      <c r="B735" s="356"/>
      <c r="C735" s="358"/>
      <c r="D735" s="356"/>
      <c r="E735" s="358"/>
      <c r="F735" s="363"/>
      <c r="G735" s="356"/>
      <c r="H735" s="356"/>
      <c r="I735" s="358"/>
      <c r="J735" s="358"/>
      <c r="L735" s="356"/>
      <c r="M735" s="358"/>
      <c r="N735" s="356"/>
      <c r="O735" s="356"/>
      <c r="P735" s="356"/>
      <c r="Q735" s="356"/>
      <c r="R735" s="356"/>
      <c r="S735" s="356"/>
      <c r="T735" s="356"/>
      <c r="U735" s="356"/>
      <c r="V735" s="356"/>
      <c r="W735" s="356"/>
      <c r="X735" s="356"/>
      <c r="Y735" s="356"/>
      <c r="Z735" s="356"/>
      <c r="AA735" s="356"/>
    </row>
    <row r="736">
      <c r="A736" s="358"/>
      <c r="B736" s="356"/>
      <c r="C736" s="358"/>
      <c r="D736" s="356"/>
      <c r="E736" s="358"/>
      <c r="F736" s="363"/>
      <c r="G736" s="356"/>
      <c r="H736" s="356"/>
      <c r="I736" s="358"/>
      <c r="J736" s="358"/>
      <c r="L736" s="356"/>
      <c r="M736" s="358"/>
      <c r="N736" s="356"/>
      <c r="O736" s="356"/>
      <c r="P736" s="356"/>
      <c r="Q736" s="356"/>
      <c r="R736" s="356"/>
      <c r="S736" s="356"/>
      <c r="T736" s="356"/>
      <c r="U736" s="356"/>
      <c r="V736" s="356"/>
      <c r="W736" s="356"/>
      <c r="X736" s="356"/>
      <c r="Y736" s="356"/>
      <c r="Z736" s="356"/>
      <c r="AA736" s="356"/>
    </row>
    <row r="737">
      <c r="A737" s="358"/>
      <c r="B737" s="356"/>
      <c r="C737" s="358"/>
      <c r="D737" s="356"/>
      <c r="E737" s="358"/>
      <c r="F737" s="363"/>
      <c r="G737" s="356"/>
      <c r="H737" s="356"/>
      <c r="I737" s="358"/>
      <c r="J737" s="358"/>
      <c r="L737" s="356"/>
      <c r="M737" s="358"/>
      <c r="N737" s="356"/>
      <c r="O737" s="356"/>
      <c r="P737" s="356"/>
      <c r="Q737" s="356"/>
      <c r="R737" s="356"/>
      <c r="S737" s="356"/>
      <c r="T737" s="356"/>
      <c r="U737" s="356"/>
      <c r="V737" s="356"/>
      <c r="W737" s="356"/>
      <c r="X737" s="356"/>
      <c r="Y737" s="356"/>
      <c r="Z737" s="356"/>
      <c r="AA737" s="356"/>
    </row>
    <row r="738">
      <c r="A738" s="358"/>
      <c r="B738" s="356"/>
      <c r="C738" s="358"/>
      <c r="D738" s="356"/>
      <c r="E738" s="358"/>
      <c r="F738" s="363"/>
      <c r="G738" s="356"/>
      <c r="H738" s="356"/>
      <c r="I738" s="358"/>
      <c r="J738" s="358"/>
      <c r="L738" s="356"/>
      <c r="M738" s="358"/>
      <c r="N738" s="356"/>
      <c r="O738" s="356"/>
      <c r="P738" s="356"/>
      <c r="Q738" s="356"/>
      <c r="R738" s="356"/>
      <c r="S738" s="356"/>
      <c r="T738" s="356"/>
      <c r="U738" s="356"/>
      <c r="V738" s="356"/>
      <c r="W738" s="356"/>
      <c r="X738" s="356"/>
      <c r="Y738" s="356"/>
      <c r="Z738" s="356"/>
      <c r="AA738" s="356"/>
    </row>
    <row r="739">
      <c r="A739" s="358"/>
      <c r="B739" s="356"/>
      <c r="C739" s="358"/>
      <c r="D739" s="356"/>
      <c r="E739" s="358"/>
      <c r="F739" s="363"/>
      <c r="G739" s="356"/>
      <c r="H739" s="356"/>
      <c r="I739" s="358"/>
      <c r="J739" s="358"/>
      <c r="L739" s="356"/>
      <c r="M739" s="358"/>
      <c r="N739" s="356"/>
      <c r="O739" s="356"/>
      <c r="P739" s="356"/>
      <c r="Q739" s="356"/>
      <c r="R739" s="356"/>
      <c r="S739" s="356"/>
      <c r="T739" s="356"/>
      <c r="U739" s="356"/>
      <c r="V739" s="356"/>
      <c r="W739" s="356"/>
      <c r="X739" s="356"/>
      <c r="Y739" s="356"/>
      <c r="Z739" s="356"/>
      <c r="AA739" s="356"/>
    </row>
    <row r="740">
      <c r="A740" s="358"/>
      <c r="B740" s="356"/>
      <c r="C740" s="358"/>
      <c r="D740" s="356"/>
      <c r="E740" s="358"/>
      <c r="F740" s="363"/>
      <c r="G740" s="356"/>
      <c r="H740" s="356"/>
      <c r="I740" s="358"/>
      <c r="J740" s="358"/>
      <c r="L740" s="356"/>
      <c r="M740" s="358"/>
      <c r="N740" s="356"/>
      <c r="O740" s="356"/>
      <c r="P740" s="356"/>
      <c r="Q740" s="356"/>
      <c r="R740" s="356"/>
      <c r="S740" s="356"/>
      <c r="T740" s="356"/>
      <c r="U740" s="356"/>
      <c r="V740" s="356"/>
      <c r="W740" s="356"/>
      <c r="X740" s="356"/>
      <c r="Y740" s="356"/>
      <c r="Z740" s="356"/>
      <c r="AA740" s="356"/>
    </row>
    <row r="741">
      <c r="A741" s="358"/>
      <c r="B741" s="356"/>
      <c r="C741" s="358"/>
      <c r="D741" s="356"/>
      <c r="E741" s="358"/>
      <c r="F741" s="363"/>
      <c r="G741" s="356"/>
      <c r="H741" s="356"/>
      <c r="I741" s="358"/>
      <c r="J741" s="358"/>
      <c r="L741" s="356"/>
      <c r="M741" s="358"/>
      <c r="N741" s="356"/>
      <c r="O741" s="356"/>
      <c r="P741" s="356"/>
      <c r="Q741" s="356"/>
      <c r="R741" s="356"/>
      <c r="S741" s="356"/>
      <c r="T741" s="356"/>
      <c r="U741" s="356"/>
      <c r="V741" s="356"/>
      <c r="W741" s="356"/>
      <c r="X741" s="356"/>
      <c r="Y741" s="356"/>
      <c r="Z741" s="356"/>
      <c r="AA741" s="356"/>
    </row>
    <row r="742">
      <c r="A742" s="358"/>
      <c r="B742" s="356"/>
      <c r="C742" s="358"/>
      <c r="D742" s="356"/>
      <c r="E742" s="358"/>
      <c r="F742" s="363"/>
      <c r="G742" s="356"/>
      <c r="H742" s="356"/>
      <c r="I742" s="358"/>
      <c r="J742" s="358"/>
      <c r="L742" s="356"/>
      <c r="M742" s="358"/>
      <c r="N742" s="356"/>
      <c r="O742" s="356"/>
      <c r="P742" s="356"/>
      <c r="Q742" s="356"/>
      <c r="R742" s="356"/>
      <c r="S742" s="356"/>
      <c r="T742" s="356"/>
      <c r="U742" s="356"/>
      <c r="V742" s="356"/>
      <c r="W742" s="356"/>
      <c r="X742" s="356"/>
      <c r="Y742" s="356"/>
      <c r="Z742" s="356"/>
      <c r="AA742" s="356"/>
    </row>
    <row r="743">
      <c r="A743" s="358"/>
      <c r="B743" s="356"/>
      <c r="C743" s="358"/>
      <c r="D743" s="356"/>
      <c r="E743" s="358"/>
      <c r="F743" s="363"/>
      <c r="G743" s="356"/>
      <c r="H743" s="356"/>
      <c r="I743" s="358"/>
      <c r="J743" s="358"/>
      <c r="L743" s="356"/>
      <c r="M743" s="358"/>
      <c r="N743" s="356"/>
      <c r="O743" s="356"/>
      <c r="P743" s="356"/>
      <c r="Q743" s="356"/>
      <c r="R743" s="356"/>
      <c r="S743" s="356"/>
      <c r="T743" s="356"/>
      <c r="U743" s="356"/>
      <c r="V743" s="356"/>
      <c r="W743" s="356"/>
      <c r="X743" s="356"/>
      <c r="Y743" s="356"/>
      <c r="Z743" s="356"/>
      <c r="AA743" s="356"/>
    </row>
    <row r="744">
      <c r="A744" s="358"/>
      <c r="B744" s="356"/>
      <c r="C744" s="358"/>
      <c r="D744" s="356"/>
      <c r="E744" s="358"/>
      <c r="F744" s="363"/>
      <c r="G744" s="356"/>
      <c r="H744" s="356"/>
      <c r="I744" s="358"/>
      <c r="J744" s="358"/>
      <c r="L744" s="356"/>
      <c r="M744" s="358"/>
      <c r="N744" s="356"/>
      <c r="O744" s="356"/>
      <c r="P744" s="356"/>
      <c r="Q744" s="356"/>
      <c r="R744" s="356"/>
      <c r="S744" s="356"/>
      <c r="T744" s="356"/>
      <c r="U744" s="356"/>
      <c r="V744" s="356"/>
      <c r="W744" s="356"/>
      <c r="X744" s="356"/>
      <c r="Y744" s="356"/>
      <c r="Z744" s="356"/>
      <c r="AA744" s="356"/>
    </row>
    <row r="745">
      <c r="A745" s="358"/>
      <c r="B745" s="356"/>
      <c r="C745" s="358"/>
      <c r="D745" s="356"/>
      <c r="E745" s="358"/>
      <c r="F745" s="363"/>
      <c r="G745" s="356"/>
      <c r="H745" s="356"/>
      <c r="I745" s="358"/>
      <c r="J745" s="358"/>
      <c r="L745" s="356"/>
      <c r="M745" s="358"/>
      <c r="N745" s="356"/>
      <c r="O745" s="356"/>
      <c r="P745" s="356"/>
      <c r="Q745" s="356"/>
      <c r="R745" s="356"/>
      <c r="S745" s="356"/>
      <c r="T745" s="356"/>
      <c r="U745" s="356"/>
      <c r="V745" s="356"/>
      <c r="W745" s="356"/>
      <c r="X745" s="356"/>
      <c r="Y745" s="356"/>
      <c r="Z745" s="356"/>
      <c r="AA745" s="356"/>
    </row>
    <row r="746">
      <c r="A746" s="358"/>
      <c r="B746" s="356"/>
      <c r="C746" s="358"/>
      <c r="D746" s="356"/>
      <c r="E746" s="358"/>
      <c r="F746" s="363"/>
      <c r="G746" s="356"/>
      <c r="H746" s="356"/>
      <c r="I746" s="358"/>
      <c r="J746" s="358"/>
      <c r="L746" s="356"/>
      <c r="M746" s="358"/>
      <c r="N746" s="356"/>
      <c r="O746" s="356"/>
      <c r="P746" s="356"/>
      <c r="Q746" s="356"/>
      <c r="R746" s="356"/>
      <c r="S746" s="356"/>
      <c r="T746" s="356"/>
      <c r="U746" s="356"/>
      <c r="V746" s="356"/>
      <c r="W746" s="356"/>
      <c r="X746" s="356"/>
      <c r="Y746" s="356"/>
      <c r="Z746" s="356"/>
      <c r="AA746" s="356"/>
    </row>
    <row r="747">
      <c r="A747" s="358"/>
      <c r="B747" s="356"/>
      <c r="C747" s="358"/>
      <c r="D747" s="356"/>
      <c r="E747" s="358"/>
      <c r="F747" s="363"/>
      <c r="G747" s="356"/>
      <c r="H747" s="356"/>
      <c r="I747" s="358"/>
      <c r="J747" s="358"/>
      <c r="L747" s="356"/>
      <c r="M747" s="358"/>
      <c r="N747" s="356"/>
      <c r="O747" s="356"/>
      <c r="P747" s="356"/>
      <c r="Q747" s="356"/>
      <c r="R747" s="356"/>
      <c r="S747" s="356"/>
      <c r="T747" s="356"/>
      <c r="U747" s="356"/>
      <c r="V747" s="356"/>
      <c r="W747" s="356"/>
      <c r="X747" s="356"/>
      <c r="Y747" s="356"/>
      <c r="Z747" s="356"/>
      <c r="AA747" s="356"/>
    </row>
    <row r="748">
      <c r="A748" s="358"/>
      <c r="B748" s="356"/>
      <c r="C748" s="358"/>
      <c r="D748" s="356"/>
      <c r="E748" s="358"/>
      <c r="F748" s="363"/>
      <c r="G748" s="356"/>
      <c r="H748" s="356"/>
      <c r="I748" s="358"/>
      <c r="J748" s="358"/>
      <c r="L748" s="356"/>
      <c r="M748" s="358"/>
      <c r="N748" s="356"/>
      <c r="O748" s="356"/>
      <c r="P748" s="356"/>
      <c r="Q748" s="356"/>
      <c r="R748" s="356"/>
      <c r="S748" s="356"/>
      <c r="T748" s="356"/>
      <c r="U748" s="356"/>
      <c r="V748" s="356"/>
      <c r="W748" s="356"/>
      <c r="X748" s="356"/>
      <c r="Y748" s="356"/>
      <c r="Z748" s="356"/>
      <c r="AA748" s="356"/>
    </row>
    <row r="749">
      <c r="A749" s="358"/>
      <c r="B749" s="356"/>
      <c r="C749" s="358"/>
      <c r="D749" s="356"/>
      <c r="E749" s="358"/>
      <c r="F749" s="363"/>
      <c r="G749" s="356"/>
      <c r="H749" s="356"/>
      <c r="I749" s="358"/>
      <c r="J749" s="358"/>
      <c r="L749" s="356"/>
      <c r="M749" s="358"/>
      <c r="N749" s="356"/>
      <c r="O749" s="356"/>
      <c r="P749" s="356"/>
      <c r="Q749" s="356"/>
      <c r="R749" s="356"/>
      <c r="S749" s="356"/>
      <c r="T749" s="356"/>
      <c r="U749" s="356"/>
      <c r="V749" s="356"/>
      <c r="W749" s="356"/>
      <c r="X749" s="356"/>
      <c r="Y749" s="356"/>
      <c r="Z749" s="356"/>
      <c r="AA749" s="356"/>
    </row>
    <row r="750">
      <c r="A750" s="358"/>
      <c r="B750" s="356"/>
      <c r="C750" s="358"/>
      <c r="D750" s="356"/>
      <c r="E750" s="358"/>
      <c r="F750" s="363"/>
      <c r="G750" s="356"/>
      <c r="H750" s="356"/>
      <c r="I750" s="358"/>
      <c r="J750" s="358"/>
      <c r="L750" s="356"/>
      <c r="M750" s="358"/>
      <c r="N750" s="356"/>
      <c r="O750" s="356"/>
      <c r="P750" s="356"/>
      <c r="Q750" s="356"/>
      <c r="R750" s="356"/>
      <c r="S750" s="356"/>
      <c r="T750" s="356"/>
      <c r="U750" s="356"/>
      <c r="V750" s="356"/>
      <c r="W750" s="356"/>
      <c r="X750" s="356"/>
      <c r="Y750" s="356"/>
      <c r="Z750" s="356"/>
      <c r="AA750" s="356"/>
    </row>
    <row r="751">
      <c r="A751" s="358"/>
      <c r="B751" s="356"/>
      <c r="C751" s="358"/>
      <c r="D751" s="356"/>
      <c r="E751" s="358"/>
      <c r="F751" s="363"/>
      <c r="G751" s="356"/>
      <c r="H751" s="356"/>
      <c r="I751" s="358"/>
      <c r="J751" s="358"/>
      <c r="L751" s="356"/>
      <c r="M751" s="358"/>
      <c r="N751" s="356"/>
      <c r="O751" s="356"/>
      <c r="P751" s="356"/>
      <c r="Q751" s="356"/>
      <c r="R751" s="356"/>
      <c r="S751" s="356"/>
      <c r="T751" s="356"/>
      <c r="U751" s="356"/>
      <c r="V751" s="356"/>
      <c r="W751" s="356"/>
      <c r="X751" s="356"/>
      <c r="Y751" s="356"/>
      <c r="Z751" s="356"/>
      <c r="AA751" s="356"/>
    </row>
    <row r="752">
      <c r="A752" s="358"/>
      <c r="B752" s="356"/>
      <c r="C752" s="358"/>
      <c r="D752" s="356"/>
      <c r="E752" s="358"/>
      <c r="F752" s="363"/>
      <c r="G752" s="356"/>
      <c r="H752" s="356"/>
      <c r="I752" s="358"/>
      <c r="J752" s="358"/>
      <c r="L752" s="356"/>
      <c r="M752" s="358"/>
      <c r="N752" s="356"/>
      <c r="O752" s="356"/>
      <c r="P752" s="356"/>
      <c r="Q752" s="356"/>
      <c r="R752" s="356"/>
      <c r="S752" s="356"/>
      <c r="T752" s="356"/>
      <c r="U752" s="356"/>
      <c r="V752" s="356"/>
      <c r="W752" s="356"/>
      <c r="X752" s="356"/>
      <c r="Y752" s="356"/>
      <c r="Z752" s="356"/>
      <c r="AA752" s="356"/>
    </row>
    <row r="753">
      <c r="A753" s="358"/>
      <c r="B753" s="356"/>
      <c r="C753" s="358"/>
      <c r="D753" s="356"/>
      <c r="E753" s="358"/>
      <c r="F753" s="363"/>
      <c r="G753" s="356"/>
      <c r="H753" s="356"/>
      <c r="I753" s="358"/>
      <c r="J753" s="358"/>
      <c r="L753" s="356"/>
      <c r="M753" s="358"/>
      <c r="N753" s="356"/>
      <c r="O753" s="356"/>
      <c r="P753" s="356"/>
      <c r="Q753" s="356"/>
      <c r="R753" s="356"/>
      <c r="S753" s="356"/>
      <c r="T753" s="356"/>
      <c r="U753" s="356"/>
      <c r="V753" s="356"/>
      <c r="W753" s="356"/>
      <c r="X753" s="356"/>
      <c r="Y753" s="356"/>
      <c r="Z753" s="356"/>
      <c r="AA753" s="356"/>
    </row>
    <row r="754">
      <c r="A754" s="358"/>
      <c r="B754" s="356"/>
      <c r="C754" s="358"/>
      <c r="D754" s="356"/>
      <c r="E754" s="358"/>
      <c r="F754" s="363"/>
      <c r="G754" s="356"/>
      <c r="H754" s="356"/>
      <c r="I754" s="358"/>
      <c r="J754" s="358"/>
      <c r="L754" s="356"/>
      <c r="M754" s="358"/>
      <c r="N754" s="356"/>
      <c r="O754" s="356"/>
      <c r="P754" s="356"/>
      <c r="Q754" s="356"/>
      <c r="R754" s="356"/>
      <c r="S754" s="356"/>
      <c r="T754" s="356"/>
      <c r="U754" s="356"/>
      <c r="V754" s="356"/>
      <c r="W754" s="356"/>
      <c r="X754" s="356"/>
      <c r="Y754" s="356"/>
      <c r="Z754" s="356"/>
      <c r="AA754" s="356"/>
    </row>
    <row r="755">
      <c r="A755" s="358"/>
      <c r="B755" s="356"/>
      <c r="C755" s="358"/>
      <c r="D755" s="356"/>
      <c r="E755" s="358"/>
      <c r="F755" s="363"/>
      <c r="G755" s="356"/>
      <c r="H755" s="356"/>
      <c r="I755" s="358"/>
      <c r="J755" s="358"/>
      <c r="L755" s="356"/>
      <c r="M755" s="358"/>
      <c r="N755" s="356"/>
      <c r="O755" s="356"/>
      <c r="P755" s="356"/>
      <c r="Q755" s="356"/>
      <c r="R755" s="356"/>
      <c r="S755" s="356"/>
      <c r="T755" s="356"/>
      <c r="U755" s="356"/>
      <c r="V755" s="356"/>
      <c r="W755" s="356"/>
      <c r="X755" s="356"/>
      <c r="Y755" s="356"/>
      <c r="Z755" s="356"/>
      <c r="AA755" s="356"/>
    </row>
    <row r="756">
      <c r="A756" s="358"/>
      <c r="B756" s="356"/>
      <c r="C756" s="358"/>
      <c r="D756" s="356"/>
      <c r="E756" s="358"/>
      <c r="F756" s="363"/>
      <c r="G756" s="356"/>
      <c r="H756" s="356"/>
      <c r="I756" s="358"/>
      <c r="J756" s="358"/>
      <c r="L756" s="356"/>
      <c r="M756" s="358"/>
      <c r="N756" s="356"/>
      <c r="O756" s="356"/>
      <c r="P756" s="356"/>
      <c r="Q756" s="356"/>
      <c r="R756" s="356"/>
      <c r="S756" s="356"/>
      <c r="T756" s="356"/>
      <c r="U756" s="356"/>
      <c r="V756" s="356"/>
      <c r="W756" s="356"/>
      <c r="X756" s="356"/>
      <c r="Y756" s="356"/>
      <c r="Z756" s="356"/>
      <c r="AA756" s="356"/>
    </row>
    <row r="757">
      <c r="A757" s="358"/>
      <c r="B757" s="356"/>
      <c r="C757" s="358"/>
      <c r="D757" s="356"/>
      <c r="E757" s="358"/>
      <c r="F757" s="363"/>
      <c r="G757" s="356"/>
      <c r="H757" s="356"/>
      <c r="I757" s="358"/>
      <c r="J757" s="358"/>
      <c r="L757" s="356"/>
      <c r="M757" s="358"/>
      <c r="N757" s="356"/>
      <c r="O757" s="356"/>
      <c r="P757" s="356"/>
      <c r="Q757" s="356"/>
      <c r="R757" s="356"/>
      <c r="S757" s="356"/>
      <c r="T757" s="356"/>
      <c r="U757" s="356"/>
      <c r="V757" s="356"/>
      <c r="W757" s="356"/>
      <c r="X757" s="356"/>
      <c r="Y757" s="356"/>
      <c r="Z757" s="356"/>
      <c r="AA757" s="356"/>
    </row>
    <row r="758">
      <c r="A758" s="358"/>
      <c r="B758" s="356"/>
      <c r="C758" s="358"/>
      <c r="D758" s="356"/>
      <c r="E758" s="358"/>
      <c r="F758" s="363"/>
      <c r="G758" s="356"/>
      <c r="H758" s="356"/>
      <c r="I758" s="358"/>
      <c r="J758" s="358"/>
      <c r="L758" s="356"/>
      <c r="M758" s="358"/>
      <c r="N758" s="356"/>
      <c r="O758" s="356"/>
      <c r="P758" s="356"/>
      <c r="Q758" s="356"/>
      <c r="R758" s="356"/>
      <c r="S758" s="356"/>
      <c r="T758" s="356"/>
      <c r="U758" s="356"/>
      <c r="V758" s="356"/>
      <c r="W758" s="356"/>
      <c r="X758" s="356"/>
      <c r="Y758" s="356"/>
      <c r="Z758" s="356"/>
      <c r="AA758" s="356"/>
    </row>
    <row r="759">
      <c r="A759" s="358"/>
      <c r="B759" s="356"/>
      <c r="C759" s="358"/>
      <c r="D759" s="356"/>
      <c r="E759" s="358"/>
      <c r="F759" s="363"/>
      <c r="G759" s="356"/>
      <c r="H759" s="356"/>
      <c r="I759" s="358"/>
      <c r="J759" s="358"/>
      <c r="L759" s="356"/>
      <c r="M759" s="358"/>
      <c r="N759" s="356"/>
      <c r="O759" s="356"/>
      <c r="P759" s="356"/>
      <c r="Q759" s="356"/>
      <c r="R759" s="356"/>
      <c r="S759" s="356"/>
      <c r="T759" s="356"/>
      <c r="U759" s="356"/>
      <c r="V759" s="356"/>
      <c r="W759" s="356"/>
      <c r="X759" s="356"/>
      <c r="Y759" s="356"/>
      <c r="Z759" s="356"/>
      <c r="AA759" s="356"/>
    </row>
    <row r="760">
      <c r="A760" s="358"/>
      <c r="B760" s="356"/>
      <c r="C760" s="358"/>
      <c r="D760" s="356"/>
      <c r="E760" s="358"/>
      <c r="F760" s="363"/>
      <c r="G760" s="356"/>
      <c r="H760" s="356"/>
      <c r="I760" s="358"/>
      <c r="J760" s="358"/>
      <c r="L760" s="356"/>
      <c r="M760" s="358"/>
      <c r="N760" s="356"/>
      <c r="O760" s="356"/>
      <c r="P760" s="356"/>
      <c r="Q760" s="356"/>
      <c r="R760" s="356"/>
      <c r="S760" s="356"/>
      <c r="T760" s="356"/>
      <c r="U760" s="356"/>
      <c r="V760" s="356"/>
      <c r="W760" s="356"/>
      <c r="X760" s="356"/>
      <c r="Y760" s="356"/>
      <c r="Z760" s="356"/>
      <c r="AA760" s="356"/>
    </row>
    <row r="761">
      <c r="A761" s="358"/>
      <c r="B761" s="356"/>
      <c r="C761" s="358"/>
      <c r="D761" s="356"/>
      <c r="E761" s="358"/>
      <c r="F761" s="363"/>
      <c r="G761" s="356"/>
      <c r="H761" s="356"/>
      <c r="I761" s="358"/>
      <c r="J761" s="358"/>
      <c r="L761" s="356"/>
      <c r="M761" s="358"/>
      <c r="N761" s="356"/>
      <c r="O761" s="356"/>
      <c r="P761" s="356"/>
      <c r="Q761" s="356"/>
      <c r="R761" s="356"/>
      <c r="S761" s="356"/>
      <c r="T761" s="356"/>
      <c r="U761" s="356"/>
      <c r="V761" s="356"/>
      <c r="W761" s="356"/>
      <c r="X761" s="356"/>
      <c r="Y761" s="356"/>
      <c r="Z761" s="356"/>
      <c r="AA761" s="356"/>
    </row>
    <row r="762">
      <c r="A762" s="358"/>
      <c r="B762" s="356"/>
      <c r="C762" s="358"/>
      <c r="D762" s="356"/>
      <c r="E762" s="358"/>
      <c r="F762" s="363"/>
      <c r="G762" s="356"/>
      <c r="H762" s="356"/>
      <c r="I762" s="358"/>
      <c r="J762" s="358"/>
      <c r="L762" s="356"/>
      <c r="M762" s="358"/>
      <c r="N762" s="356"/>
      <c r="O762" s="356"/>
      <c r="P762" s="356"/>
      <c r="Q762" s="356"/>
      <c r="R762" s="356"/>
      <c r="S762" s="356"/>
      <c r="T762" s="356"/>
      <c r="U762" s="356"/>
      <c r="V762" s="356"/>
      <c r="W762" s="356"/>
      <c r="X762" s="356"/>
      <c r="Y762" s="356"/>
      <c r="Z762" s="356"/>
      <c r="AA762" s="356"/>
    </row>
    <row r="763">
      <c r="A763" s="358"/>
      <c r="B763" s="356"/>
      <c r="C763" s="358"/>
      <c r="D763" s="356"/>
      <c r="E763" s="358"/>
      <c r="F763" s="363"/>
      <c r="G763" s="356"/>
      <c r="H763" s="356"/>
      <c r="I763" s="358"/>
      <c r="J763" s="358"/>
      <c r="L763" s="356"/>
      <c r="M763" s="358"/>
      <c r="N763" s="356"/>
      <c r="O763" s="356"/>
      <c r="P763" s="356"/>
      <c r="Q763" s="356"/>
      <c r="R763" s="356"/>
      <c r="S763" s="356"/>
      <c r="T763" s="356"/>
      <c r="U763" s="356"/>
      <c r="V763" s="356"/>
      <c r="W763" s="356"/>
      <c r="X763" s="356"/>
      <c r="Y763" s="356"/>
      <c r="Z763" s="356"/>
      <c r="AA763" s="356"/>
    </row>
    <row r="764">
      <c r="A764" s="358"/>
      <c r="B764" s="356"/>
      <c r="C764" s="358"/>
      <c r="D764" s="356"/>
      <c r="E764" s="358"/>
      <c r="F764" s="363"/>
      <c r="G764" s="356"/>
      <c r="H764" s="356"/>
      <c r="I764" s="358"/>
      <c r="J764" s="358"/>
      <c r="L764" s="356"/>
      <c r="M764" s="358"/>
      <c r="N764" s="356"/>
      <c r="O764" s="356"/>
      <c r="P764" s="356"/>
      <c r="Q764" s="356"/>
      <c r="R764" s="356"/>
      <c r="S764" s="356"/>
      <c r="T764" s="356"/>
      <c r="U764" s="356"/>
      <c r="V764" s="356"/>
      <c r="W764" s="356"/>
      <c r="X764" s="356"/>
      <c r="Y764" s="356"/>
      <c r="Z764" s="356"/>
      <c r="AA764" s="356"/>
    </row>
    <row r="765">
      <c r="A765" s="358"/>
      <c r="B765" s="356"/>
      <c r="C765" s="358"/>
      <c r="D765" s="356"/>
      <c r="E765" s="358"/>
      <c r="F765" s="363"/>
      <c r="G765" s="356"/>
      <c r="H765" s="356"/>
      <c r="I765" s="358"/>
      <c r="J765" s="358"/>
      <c r="L765" s="356"/>
      <c r="M765" s="358"/>
      <c r="N765" s="356"/>
      <c r="O765" s="356"/>
      <c r="P765" s="356"/>
      <c r="Q765" s="356"/>
      <c r="R765" s="356"/>
      <c r="S765" s="356"/>
      <c r="T765" s="356"/>
      <c r="U765" s="356"/>
      <c r="V765" s="356"/>
      <c r="W765" s="356"/>
      <c r="X765" s="356"/>
      <c r="Y765" s="356"/>
      <c r="Z765" s="356"/>
      <c r="AA765" s="356"/>
    </row>
    <row r="766">
      <c r="A766" s="358"/>
      <c r="B766" s="356"/>
      <c r="C766" s="358"/>
      <c r="D766" s="356"/>
      <c r="E766" s="358"/>
      <c r="F766" s="363"/>
      <c r="G766" s="356"/>
      <c r="H766" s="356"/>
      <c r="I766" s="358"/>
      <c r="J766" s="358"/>
      <c r="L766" s="356"/>
      <c r="M766" s="358"/>
      <c r="N766" s="356"/>
      <c r="O766" s="356"/>
      <c r="P766" s="356"/>
      <c r="Q766" s="356"/>
      <c r="R766" s="356"/>
      <c r="S766" s="356"/>
      <c r="T766" s="356"/>
      <c r="U766" s="356"/>
      <c r="V766" s="356"/>
      <c r="W766" s="356"/>
      <c r="X766" s="356"/>
      <c r="Y766" s="356"/>
      <c r="Z766" s="356"/>
      <c r="AA766" s="356"/>
    </row>
    <row r="767">
      <c r="A767" s="358"/>
      <c r="B767" s="356"/>
      <c r="C767" s="358"/>
      <c r="D767" s="356"/>
      <c r="E767" s="358"/>
      <c r="F767" s="363"/>
      <c r="G767" s="356"/>
      <c r="H767" s="356"/>
      <c r="I767" s="358"/>
      <c r="J767" s="358"/>
      <c r="L767" s="356"/>
      <c r="M767" s="358"/>
      <c r="N767" s="356"/>
      <c r="O767" s="356"/>
      <c r="P767" s="356"/>
      <c r="Q767" s="356"/>
      <c r="R767" s="356"/>
      <c r="S767" s="356"/>
      <c r="T767" s="356"/>
      <c r="U767" s="356"/>
      <c r="V767" s="356"/>
      <c r="W767" s="356"/>
      <c r="X767" s="356"/>
      <c r="Y767" s="356"/>
      <c r="Z767" s="356"/>
      <c r="AA767" s="356"/>
    </row>
    <row r="768">
      <c r="A768" s="358"/>
      <c r="B768" s="356"/>
      <c r="C768" s="358"/>
      <c r="D768" s="356"/>
      <c r="E768" s="358"/>
      <c r="F768" s="363"/>
      <c r="G768" s="356"/>
      <c r="H768" s="356"/>
      <c r="I768" s="358"/>
      <c r="J768" s="358"/>
      <c r="L768" s="356"/>
      <c r="M768" s="358"/>
      <c r="N768" s="356"/>
      <c r="O768" s="356"/>
      <c r="P768" s="356"/>
      <c r="Q768" s="356"/>
      <c r="R768" s="356"/>
      <c r="S768" s="356"/>
      <c r="T768" s="356"/>
      <c r="U768" s="356"/>
      <c r="V768" s="356"/>
      <c r="W768" s="356"/>
      <c r="X768" s="356"/>
      <c r="Y768" s="356"/>
      <c r="Z768" s="356"/>
      <c r="AA768" s="356"/>
    </row>
    <row r="769">
      <c r="A769" s="358"/>
      <c r="B769" s="356"/>
      <c r="C769" s="358"/>
      <c r="D769" s="356"/>
      <c r="E769" s="358"/>
      <c r="F769" s="363"/>
      <c r="G769" s="356"/>
      <c r="H769" s="356"/>
      <c r="I769" s="358"/>
      <c r="J769" s="358"/>
      <c r="L769" s="356"/>
      <c r="M769" s="358"/>
      <c r="N769" s="356"/>
      <c r="O769" s="356"/>
      <c r="P769" s="356"/>
      <c r="Q769" s="356"/>
      <c r="R769" s="356"/>
      <c r="S769" s="356"/>
      <c r="T769" s="356"/>
      <c r="U769" s="356"/>
      <c r="V769" s="356"/>
      <c r="W769" s="356"/>
      <c r="X769" s="356"/>
      <c r="Y769" s="356"/>
      <c r="Z769" s="356"/>
      <c r="AA769" s="356"/>
    </row>
    <row r="770">
      <c r="A770" s="358"/>
      <c r="B770" s="356"/>
      <c r="C770" s="358"/>
      <c r="D770" s="356"/>
      <c r="E770" s="358"/>
      <c r="F770" s="363"/>
      <c r="G770" s="356"/>
      <c r="H770" s="356"/>
      <c r="I770" s="358"/>
      <c r="J770" s="358"/>
      <c r="L770" s="356"/>
      <c r="M770" s="358"/>
      <c r="N770" s="356"/>
      <c r="O770" s="356"/>
      <c r="P770" s="356"/>
      <c r="Q770" s="356"/>
      <c r="R770" s="356"/>
      <c r="S770" s="356"/>
      <c r="T770" s="356"/>
      <c r="U770" s="356"/>
      <c r="V770" s="356"/>
      <c r="W770" s="356"/>
      <c r="X770" s="356"/>
      <c r="Y770" s="356"/>
      <c r="Z770" s="356"/>
      <c r="AA770" s="356"/>
    </row>
    <row r="771">
      <c r="A771" s="358"/>
      <c r="B771" s="356"/>
      <c r="C771" s="358"/>
      <c r="D771" s="356"/>
      <c r="E771" s="358"/>
      <c r="F771" s="363"/>
      <c r="G771" s="356"/>
      <c r="H771" s="356"/>
      <c r="I771" s="358"/>
      <c r="J771" s="358"/>
      <c r="L771" s="356"/>
      <c r="M771" s="358"/>
      <c r="N771" s="356"/>
      <c r="O771" s="356"/>
      <c r="P771" s="356"/>
      <c r="Q771" s="356"/>
      <c r="R771" s="356"/>
      <c r="S771" s="356"/>
      <c r="T771" s="356"/>
      <c r="U771" s="356"/>
      <c r="V771" s="356"/>
      <c r="W771" s="356"/>
      <c r="X771" s="356"/>
      <c r="Y771" s="356"/>
      <c r="Z771" s="356"/>
      <c r="AA771" s="356"/>
    </row>
    <row r="772">
      <c r="A772" s="358"/>
      <c r="B772" s="356"/>
      <c r="C772" s="358"/>
      <c r="D772" s="356"/>
      <c r="E772" s="358"/>
      <c r="F772" s="363"/>
      <c r="G772" s="356"/>
      <c r="H772" s="356"/>
      <c r="I772" s="358"/>
      <c r="J772" s="358"/>
      <c r="L772" s="356"/>
      <c r="M772" s="358"/>
      <c r="N772" s="356"/>
      <c r="O772" s="356"/>
      <c r="P772" s="356"/>
      <c r="Q772" s="356"/>
      <c r="R772" s="356"/>
      <c r="S772" s="356"/>
      <c r="T772" s="356"/>
      <c r="U772" s="356"/>
      <c r="V772" s="356"/>
      <c r="W772" s="356"/>
      <c r="X772" s="356"/>
      <c r="Y772" s="356"/>
      <c r="Z772" s="356"/>
      <c r="AA772" s="356"/>
    </row>
    <row r="773">
      <c r="A773" s="358"/>
      <c r="B773" s="356"/>
      <c r="C773" s="358"/>
      <c r="D773" s="356"/>
      <c r="E773" s="358"/>
      <c r="F773" s="363"/>
      <c r="G773" s="356"/>
      <c r="H773" s="356"/>
      <c r="I773" s="358"/>
      <c r="J773" s="358"/>
      <c r="L773" s="356"/>
      <c r="M773" s="358"/>
      <c r="N773" s="356"/>
      <c r="O773" s="356"/>
      <c r="P773" s="356"/>
      <c r="Q773" s="356"/>
      <c r="R773" s="356"/>
      <c r="S773" s="356"/>
      <c r="T773" s="356"/>
      <c r="U773" s="356"/>
      <c r="V773" s="356"/>
      <c r="W773" s="356"/>
      <c r="X773" s="356"/>
      <c r="Y773" s="356"/>
      <c r="Z773" s="356"/>
      <c r="AA773" s="356"/>
    </row>
    <row r="774">
      <c r="A774" s="358"/>
      <c r="B774" s="356"/>
      <c r="C774" s="358"/>
      <c r="D774" s="356"/>
      <c r="E774" s="358"/>
      <c r="F774" s="363"/>
      <c r="G774" s="356"/>
      <c r="H774" s="356"/>
      <c r="I774" s="358"/>
      <c r="J774" s="358"/>
      <c r="L774" s="356"/>
      <c r="M774" s="358"/>
      <c r="N774" s="356"/>
      <c r="O774" s="356"/>
      <c r="P774" s="356"/>
      <c r="Q774" s="356"/>
      <c r="R774" s="356"/>
      <c r="S774" s="356"/>
      <c r="T774" s="356"/>
      <c r="U774" s="356"/>
      <c r="V774" s="356"/>
      <c r="W774" s="356"/>
      <c r="X774" s="356"/>
      <c r="Y774" s="356"/>
      <c r="Z774" s="356"/>
      <c r="AA774" s="356"/>
    </row>
    <row r="775">
      <c r="A775" s="358"/>
      <c r="B775" s="356"/>
      <c r="C775" s="358"/>
      <c r="D775" s="356"/>
      <c r="E775" s="358"/>
      <c r="F775" s="363"/>
      <c r="G775" s="356"/>
      <c r="H775" s="356"/>
      <c r="I775" s="358"/>
      <c r="J775" s="358"/>
      <c r="L775" s="356"/>
      <c r="M775" s="358"/>
      <c r="N775" s="356"/>
      <c r="O775" s="356"/>
      <c r="P775" s="356"/>
      <c r="Q775" s="356"/>
      <c r="R775" s="356"/>
      <c r="S775" s="356"/>
      <c r="T775" s="356"/>
      <c r="U775" s="356"/>
      <c r="V775" s="356"/>
      <c r="W775" s="356"/>
      <c r="X775" s="356"/>
      <c r="Y775" s="356"/>
      <c r="Z775" s="356"/>
      <c r="AA775" s="356"/>
    </row>
    <row r="776">
      <c r="A776" s="358"/>
      <c r="B776" s="356"/>
      <c r="C776" s="358"/>
      <c r="D776" s="356"/>
      <c r="E776" s="358"/>
      <c r="F776" s="363"/>
      <c r="G776" s="356"/>
      <c r="H776" s="356"/>
      <c r="I776" s="358"/>
      <c r="J776" s="358"/>
      <c r="L776" s="356"/>
      <c r="M776" s="358"/>
      <c r="N776" s="356"/>
      <c r="O776" s="356"/>
      <c r="P776" s="356"/>
      <c r="Q776" s="356"/>
      <c r="R776" s="356"/>
      <c r="S776" s="356"/>
      <c r="T776" s="356"/>
      <c r="U776" s="356"/>
      <c r="V776" s="356"/>
      <c r="W776" s="356"/>
      <c r="X776" s="356"/>
      <c r="Y776" s="356"/>
      <c r="Z776" s="356"/>
      <c r="AA776" s="356"/>
    </row>
    <row r="777">
      <c r="A777" s="358"/>
      <c r="B777" s="356"/>
      <c r="C777" s="358"/>
      <c r="D777" s="356"/>
      <c r="E777" s="358"/>
      <c r="F777" s="363"/>
      <c r="G777" s="356"/>
      <c r="H777" s="356"/>
      <c r="I777" s="358"/>
      <c r="J777" s="358"/>
      <c r="L777" s="356"/>
      <c r="M777" s="358"/>
      <c r="N777" s="356"/>
      <c r="O777" s="356"/>
      <c r="P777" s="356"/>
      <c r="Q777" s="356"/>
      <c r="R777" s="356"/>
      <c r="S777" s="356"/>
      <c r="T777" s="356"/>
      <c r="U777" s="356"/>
      <c r="V777" s="356"/>
      <c r="W777" s="356"/>
      <c r="X777" s="356"/>
      <c r="Y777" s="356"/>
      <c r="Z777" s="356"/>
      <c r="AA777" s="356"/>
    </row>
    <row r="778">
      <c r="A778" s="358"/>
      <c r="B778" s="356"/>
      <c r="C778" s="358"/>
      <c r="D778" s="356"/>
      <c r="E778" s="358"/>
      <c r="F778" s="363"/>
      <c r="G778" s="356"/>
      <c r="H778" s="356"/>
      <c r="I778" s="358"/>
      <c r="J778" s="358"/>
      <c r="L778" s="356"/>
      <c r="M778" s="358"/>
      <c r="N778" s="356"/>
      <c r="O778" s="356"/>
      <c r="P778" s="356"/>
      <c r="Q778" s="356"/>
      <c r="R778" s="356"/>
      <c r="S778" s="356"/>
      <c r="T778" s="356"/>
      <c r="U778" s="356"/>
      <c r="V778" s="356"/>
      <c r="W778" s="356"/>
      <c r="X778" s="356"/>
      <c r="Y778" s="356"/>
      <c r="Z778" s="356"/>
      <c r="AA778" s="356"/>
    </row>
    <row r="779">
      <c r="A779" s="358"/>
      <c r="B779" s="356"/>
      <c r="C779" s="358"/>
      <c r="D779" s="356"/>
      <c r="E779" s="358"/>
      <c r="F779" s="363"/>
      <c r="G779" s="356"/>
      <c r="H779" s="356"/>
      <c r="I779" s="358"/>
      <c r="J779" s="358"/>
      <c r="L779" s="356"/>
      <c r="M779" s="358"/>
      <c r="N779" s="356"/>
      <c r="O779" s="356"/>
      <c r="P779" s="356"/>
      <c r="Q779" s="356"/>
      <c r="R779" s="356"/>
      <c r="S779" s="356"/>
      <c r="T779" s="356"/>
      <c r="U779" s="356"/>
      <c r="V779" s="356"/>
      <c r="W779" s="356"/>
      <c r="X779" s="356"/>
      <c r="Y779" s="356"/>
      <c r="Z779" s="356"/>
      <c r="AA779" s="356"/>
    </row>
    <row r="780">
      <c r="A780" s="358"/>
      <c r="B780" s="356"/>
      <c r="C780" s="358"/>
      <c r="D780" s="356"/>
      <c r="E780" s="358"/>
      <c r="F780" s="363"/>
      <c r="G780" s="356"/>
      <c r="H780" s="356"/>
      <c r="I780" s="358"/>
      <c r="J780" s="358"/>
      <c r="L780" s="356"/>
      <c r="M780" s="358"/>
      <c r="N780" s="356"/>
      <c r="O780" s="356"/>
      <c r="P780" s="356"/>
      <c r="Q780" s="356"/>
      <c r="R780" s="356"/>
      <c r="S780" s="356"/>
      <c r="T780" s="356"/>
      <c r="U780" s="356"/>
      <c r="V780" s="356"/>
      <c r="W780" s="356"/>
      <c r="X780" s="356"/>
      <c r="Y780" s="356"/>
      <c r="Z780" s="356"/>
      <c r="AA780" s="356"/>
    </row>
    <row r="781">
      <c r="A781" s="358"/>
      <c r="B781" s="356"/>
      <c r="C781" s="358"/>
      <c r="D781" s="356"/>
      <c r="E781" s="358"/>
      <c r="F781" s="363"/>
      <c r="G781" s="356"/>
      <c r="H781" s="356"/>
      <c r="I781" s="358"/>
      <c r="J781" s="358"/>
      <c r="L781" s="356"/>
      <c r="M781" s="358"/>
      <c r="N781" s="356"/>
      <c r="O781" s="356"/>
      <c r="P781" s="356"/>
      <c r="Q781" s="356"/>
      <c r="R781" s="356"/>
      <c r="S781" s="356"/>
      <c r="T781" s="356"/>
      <c r="U781" s="356"/>
      <c r="V781" s="356"/>
      <c r="W781" s="356"/>
      <c r="X781" s="356"/>
      <c r="Y781" s="356"/>
      <c r="Z781" s="356"/>
      <c r="AA781" s="356"/>
    </row>
    <row r="782">
      <c r="A782" s="358"/>
      <c r="B782" s="356"/>
      <c r="C782" s="358"/>
      <c r="D782" s="356"/>
      <c r="E782" s="358"/>
      <c r="F782" s="363"/>
      <c r="G782" s="356"/>
      <c r="H782" s="356"/>
      <c r="I782" s="358"/>
      <c r="J782" s="358"/>
      <c r="L782" s="356"/>
      <c r="M782" s="358"/>
      <c r="N782" s="356"/>
      <c r="O782" s="356"/>
      <c r="P782" s="356"/>
      <c r="Q782" s="356"/>
      <c r="R782" s="356"/>
      <c r="S782" s="356"/>
      <c r="T782" s="356"/>
      <c r="U782" s="356"/>
      <c r="V782" s="356"/>
      <c r="W782" s="356"/>
      <c r="X782" s="356"/>
      <c r="Y782" s="356"/>
      <c r="Z782" s="356"/>
      <c r="AA782" s="356"/>
    </row>
    <row r="783">
      <c r="A783" s="358"/>
      <c r="B783" s="356"/>
      <c r="C783" s="358"/>
      <c r="D783" s="356"/>
      <c r="E783" s="358"/>
      <c r="F783" s="363"/>
      <c r="G783" s="356"/>
      <c r="H783" s="356"/>
      <c r="I783" s="358"/>
      <c r="J783" s="358"/>
      <c r="L783" s="356"/>
      <c r="M783" s="358"/>
      <c r="N783" s="356"/>
      <c r="O783" s="356"/>
      <c r="P783" s="356"/>
      <c r="Q783" s="356"/>
      <c r="R783" s="356"/>
      <c r="S783" s="356"/>
      <c r="T783" s="356"/>
      <c r="U783" s="356"/>
      <c r="V783" s="356"/>
      <c r="W783" s="356"/>
      <c r="X783" s="356"/>
      <c r="Y783" s="356"/>
      <c r="Z783" s="356"/>
      <c r="AA783" s="356"/>
    </row>
    <row r="784">
      <c r="A784" s="358"/>
      <c r="B784" s="356"/>
      <c r="C784" s="358"/>
      <c r="D784" s="356"/>
      <c r="E784" s="358"/>
      <c r="F784" s="363"/>
      <c r="G784" s="356"/>
      <c r="H784" s="356"/>
      <c r="I784" s="358"/>
      <c r="J784" s="358"/>
      <c r="L784" s="356"/>
      <c r="M784" s="358"/>
      <c r="N784" s="356"/>
      <c r="O784" s="356"/>
      <c r="P784" s="356"/>
      <c r="Q784" s="356"/>
      <c r="R784" s="356"/>
      <c r="S784" s="356"/>
      <c r="T784" s="356"/>
      <c r="U784" s="356"/>
      <c r="V784" s="356"/>
      <c r="W784" s="356"/>
      <c r="X784" s="356"/>
      <c r="Y784" s="356"/>
      <c r="Z784" s="356"/>
      <c r="AA784" s="356"/>
    </row>
    <row r="785">
      <c r="A785" s="358"/>
      <c r="B785" s="356"/>
      <c r="C785" s="358"/>
      <c r="D785" s="356"/>
      <c r="E785" s="358"/>
      <c r="F785" s="363"/>
      <c r="G785" s="356"/>
      <c r="H785" s="356"/>
      <c r="I785" s="358"/>
      <c r="J785" s="358"/>
      <c r="L785" s="356"/>
      <c r="M785" s="358"/>
      <c r="N785" s="356"/>
      <c r="O785" s="356"/>
      <c r="P785" s="356"/>
      <c r="Q785" s="356"/>
      <c r="R785" s="356"/>
      <c r="S785" s="356"/>
      <c r="T785" s="356"/>
      <c r="U785" s="356"/>
      <c r="V785" s="356"/>
      <c r="W785" s="356"/>
      <c r="X785" s="356"/>
      <c r="Y785" s="356"/>
      <c r="Z785" s="356"/>
      <c r="AA785" s="356"/>
    </row>
    <row r="786">
      <c r="A786" s="358"/>
      <c r="B786" s="356"/>
      <c r="C786" s="358"/>
      <c r="D786" s="356"/>
      <c r="E786" s="358"/>
      <c r="F786" s="363"/>
      <c r="G786" s="356"/>
      <c r="H786" s="356"/>
      <c r="I786" s="358"/>
      <c r="J786" s="358"/>
      <c r="L786" s="356"/>
      <c r="M786" s="358"/>
      <c r="N786" s="356"/>
      <c r="O786" s="356"/>
      <c r="P786" s="356"/>
      <c r="Q786" s="356"/>
      <c r="R786" s="356"/>
      <c r="S786" s="356"/>
      <c r="T786" s="356"/>
      <c r="U786" s="356"/>
      <c r="V786" s="356"/>
      <c r="W786" s="356"/>
      <c r="X786" s="356"/>
      <c r="Y786" s="356"/>
      <c r="Z786" s="356"/>
      <c r="AA786" s="356"/>
    </row>
    <row r="787">
      <c r="A787" s="358"/>
      <c r="B787" s="356"/>
      <c r="C787" s="358"/>
      <c r="D787" s="356"/>
      <c r="E787" s="358"/>
      <c r="F787" s="363"/>
      <c r="G787" s="356"/>
      <c r="H787" s="356"/>
      <c r="I787" s="358"/>
      <c r="J787" s="358"/>
      <c r="L787" s="356"/>
      <c r="M787" s="358"/>
      <c r="N787" s="356"/>
      <c r="O787" s="356"/>
      <c r="P787" s="356"/>
      <c r="Q787" s="356"/>
      <c r="R787" s="356"/>
      <c r="S787" s="356"/>
      <c r="T787" s="356"/>
      <c r="U787" s="356"/>
      <c r="V787" s="356"/>
      <c r="W787" s="356"/>
      <c r="X787" s="356"/>
      <c r="Y787" s="356"/>
      <c r="Z787" s="356"/>
      <c r="AA787" s="356"/>
    </row>
    <row r="788">
      <c r="A788" s="358"/>
      <c r="B788" s="356"/>
      <c r="C788" s="358"/>
      <c r="D788" s="356"/>
      <c r="E788" s="358"/>
      <c r="F788" s="363"/>
      <c r="G788" s="356"/>
      <c r="H788" s="356"/>
      <c r="I788" s="358"/>
      <c r="J788" s="358"/>
      <c r="L788" s="356"/>
      <c r="M788" s="358"/>
      <c r="N788" s="356"/>
      <c r="O788" s="356"/>
      <c r="P788" s="356"/>
      <c r="Q788" s="356"/>
      <c r="R788" s="356"/>
      <c r="S788" s="356"/>
      <c r="T788" s="356"/>
      <c r="U788" s="356"/>
      <c r="V788" s="356"/>
      <c r="W788" s="356"/>
      <c r="X788" s="356"/>
      <c r="Y788" s="356"/>
      <c r="Z788" s="356"/>
      <c r="AA788" s="356"/>
    </row>
    <row r="789">
      <c r="A789" s="358"/>
      <c r="B789" s="356"/>
      <c r="C789" s="358"/>
      <c r="D789" s="356"/>
      <c r="E789" s="358"/>
      <c r="F789" s="363"/>
      <c r="G789" s="356"/>
      <c r="H789" s="356"/>
      <c r="I789" s="358"/>
      <c r="J789" s="358"/>
      <c r="L789" s="356"/>
      <c r="M789" s="358"/>
      <c r="N789" s="356"/>
      <c r="O789" s="356"/>
      <c r="P789" s="356"/>
      <c r="Q789" s="356"/>
      <c r="R789" s="356"/>
      <c r="S789" s="356"/>
      <c r="T789" s="356"/>
      <c r="U789" s="356"/>
      <c r="V789" s="356"/>
      <c r="W789" s="356"/>
      <c r="X789" s="356"/>
      <c r="Y789" s="356"/>
      <c r="Z789" s="356"/>
      <c r="AA789" s="356"/>
    </row>
    <row r="790">
      <c r="A790" s="358"/>
      <c r="B790" s="356"/>
      <c r="C790" s="358"/>
      <c r="D790" s="356"/>
      <c r="E790" s="358"/>
      <c r="F790" s="363"/>
      <c r="G790" s="356"/>
      <c r="H790" s="356"/>
      <c r="I790" s="358"/>
      <c r="J790" s="358"/>
      <c r="L790" s="356"/>
      <c r="M790" s="358"/>
      <c r="N790" s="356"/>
      <c r="O790" s="356"/>
      <c r="P790" s="356"/>
      <c r="Q790" s="356"/>
      <c r="R790" s="356"/>
      <c r="S790" s="356"/>
      <c r="T790" s="356"/>
      <c r="U790" s="356"/>
      <c r="V790" s="356"/>
      <c r="W790" s="356"/>
      <c r="X790" s="356"/>
      <c r="Y790" s="356"/>
      <c r="Z790" s="356"/>
      <c r="AA790" s="356"/>
    </row>
    <row r="791">
      <c r="A791" s="358"/>
      <c r="B791" s="356"/>
      <c r="C791" s="358"/>
      <c r="D791" s="356"/>
      <c r="E791" s="358"/>
      <c r="F791" s="363"/>
      <c r="G791" s="356"/>
      <c r="H791" s="356"/>
      <c r="I791" s="358"/>
      <c r="J791" s="358"/>
      <c r="L791" s="356"/>
      <c r="M791" s="358"/>
      <c r="N791" s="356"/>
      <c r="O791" s="356"/>
      <c r="P791" s="356"/>
      <c r="Q791" s="356"/>
      <c r="R791" s="356"/>
      <c r="S791" s="356"/>
      <c r="T791" s="356"/>
      <c r="U791" s="356"/>
      <c r="V791" s="356"/>
      <c r="W791" s="356"/>
      <c r="X791" s="356"/>
      <c r="Y791" s="356"/>
      <c r="Z791" s="356"/>
      <c r="AA791" s="356"/>
    </row>
    <row r="792">
      <c r="A792" s="358"/>
      <c r="B792" s="356"/>
      <c r="C792" s="358"/>
      <c r="D792" s="356"/>
      <c r="E792" s="358"/>
      <c r="F792" s="363"/>
      <c r="G792" s="356"/>
      <c r="H792" s="356"/>
      <c r="I792" s="358"/>
      <c r="J792" s="358"/>
      <c r="L792" s="356"/>
      <c r="M792" s="358"/>
      <c r="N792" s="356"/>
      <c r="O792" s="356"/>
      <c r="P792" s="356"/>
      <c r="Q792" s="356"/>
      <c r="R792" s="356"/>
      <c r="S792" s="356"/>
      <c r="T792" s="356"/>
      <c r="U792" s="356"/>
      <c r="V792" s="356"/>
      <c r="W792" s="356"/>
      <c r="X792" s="356"/>
      <c r="Y792" s="356"/>
      <c r="Z792" s="356"/>
      <c r="AA792" s="356"/>
    </row>
    <row r="793">
      <c r="A793" s="358"/>
      <c r="B793" s="356"/>
      <c r="C793" s="358"/>
      <c r="D793" s="356"/>
      <c r="E793" s="358"/>
      <c r="F793" s="363"/>
      <c r="G793" s="356"/>
      <c r="H793" s="356"/>
      <c r="I793" s="358"/>
      <c r="J793" s="358"/>
      <c r="L793" s="356"/>
      <c r="M793" s="358"/>
      <c r="N793" s="356"/>
      <c r="O793" s="356"/>
      <c r="P793" s="356"/>
      <c r="Q793" s="356"/>
      <c r="R793" s="356"/>
      <c r="S793" s="356"/>
      <c r="T793" s="356"/>
      <c r="U793" s="356"/>
      <c r="V793" s="356"/>
      <c r="W793" s="356"/>
      <c r="X793" s="356"/>
      <c r="Y793" s="356"/>
      <c r="Z793" s="356"/>
      <c r="AA793" s="356"/>
    </row>
    <row r="794">
      <c r="A794" s="358"/>
      <c r="B794" s="356"/>
      <c r="C794" s="358"/>
      <c r="D794" s="356"/>
      <c r="E794" s="358"/>
      <c r="F794" s="363"/>
      <c r="G794" s="356"/>
      <c r="H794" s="356"/>
      <c r="I794" s="358"/>
      <c r="J794" s="358"/>
      <c r="L794" s="356"/>
      <c r="M794" s="358"/>
      <c r="N794" s="356"/>
      <c r="O794" s="356"/>
      <c r="P794" s="356"/>
      <c r="Q794" s="356"/>
      <c r="R794" s="356"/>
      <c r="S794" s="356"/>
      <c r="T794" s="356"/>
      <c r="U794" s="356"/>
      <c r="V794" s="356"/>
      <c r="W794" s="356"/>
      <c r="X794" s="356"/>
      <c r="Y794" s="356"/>
      <c r="Z794" s="356"/>
      <c r="AA794" s="356"/>
    </row>
    <row r="795">
      <c r="A795" s="358"/>
      <c r="B795" s="356"/>
      <c r="C795" s="358"/>
      <c r="D795" s="356"/>
      <c r="E795" s="358"/>
      <c r="F795" s="363"/>
      <c r="G795" s="356"/>
      <c r="H795" s="356"/>
      <c r="I795" s="358"/>
      <c r="J795" s="358"/>
      <c r="L795" s="356"/>
      <c r="M795" s="358"/>
      <c r="N795" s="356"/>
      <c r="O795" s="356"/>
      <c r="P795" s="356"/>
      <c r="Q795" s="356"/>
      <c r="R795" s="356"/>
      <c r="S795" s="356"/>
      <c r="T795" s="356"/>
      <c r="U795" s="356"/>
      <c r="V795" s="356"/>
      <c r="W795" s="356"/>
      <c r="X795" s="356"/>
      <c r="Y795" s="356"/>
      <c r="Z795" s="356"/>
      <c r="AA795" s="356"/>
    </row>
    <row r="796">
      <c r="A796" s="358"/>
      <c r="B796" s="356"/>
      <c r="C796" s="358"/>
      <c r="D796" s="356"/>
      <c r="E796" s="358"/>
      <c r="F796" s="363"/>
      <c r="G796" s="356"/>
      <c r="H796" s="356"/>
      <c r="I796" s="358"/>
      <c r="J796" s="358"/>
      <c r="L796" s="356"/>
      <c r="M796" s="358"/>
      <c r="N796" s="356"/>
      <c r="O796" s="356"/>
      <c r="P796" s="356"/>
      <c r="Q796" s="356"/>
      <c r="R796" s="356"/>
      <c r="S796" s="356"/>
      <c r="T796" s="356"/>
      <c r="U796" s="356"/>
      <c r="V796" s="356"/>
      <c r="W796" s="356"/>
      <c r="X796" s="356"/>
      <c r="Y796" s="356"/>
      <c r="Z796" s="356"/>
      <c r="AA796" s="356"/>
    </row>
    <row r="797">
      <c r="A797" s="358"/>
      <c r="B797" s="356"/>
      <c r="C797" s="358"/>
      <c r="D797" s="356"/>
      <c r="E797" s="358"/>
      <c r="F797" s="363"/>
      <c r="G797" s="356"/>
      <c r="H797" s="356"/>
      <c r="I797" s="358"/>
      <c r="J797" s="358"/>
      <c r="L797" s="356"/>
      <c r="M797" s="358"/>
      <c r="N797" s="356"/>
      <c r="O797" s="356"/>
      <c r="P797" s="356"/>
      <c r="Q797" s="356"/>
      <c r="R797" s="356"/>
      <c r="S797" s="356"/>
      <c r="T797" s="356"/>
      <c r="U797" s="356"/>
      <c r="V797" s="356"/>
      <c r="W797" s="356"/>
      <c r="X797" s="356"/>
      <c r="Y797" s="356"/>
      <c r="Z797" s="356"/>
      <c r="AA797" s="356"/>
    </row>
    <row r="798">
      <c r="A798" s="358"/>
      <c r="B798" s="356"/>
      <c r="C798" s="358"/>
      <c r="D798" s="356"/>
      <c r="E798" s="358"/>
      <c r="F798" s="363"/>
      <c r="G798" s="356"/>
      <c r="H798" s="356"/>
      <c r="I798" s="358"/>
      <c r="J798" s="358"/>
      <c r="L798" s="356"/>
      <c r="M798" s="358"/>
      <c r="N798" s="356"/>
      <c r="O798" s="356"/>
      <c r="P798" s="356"/>
      <c r="Q798" s="356"/>
      <c r="R798" s="356"/>
      <c r="S798" s="356"/>
      <c r="T798" s="356"/>
      <c r="U798" s="356"/>
      <c r="V798" s="356"/>
      <c r="W798" s="356"/>
      <c r="X798" s="356"/>
      <c r="Y798" s="356"/>
      <c r="Z798" s="356"/>
      <c r="AA798" s="356"/>
    </row>
    <row r="799">
      <c r="A799" s="358"/>
      <c r="B799" s="356"/>
      <c r="C799" s="358"/>
      <c r="D799" s="356"/>
      <c r="E799" s="358"/>
      <c r="F799" s="363"/>
      <c r="G799" s="356"/>
      <c r="H799" s="356"/>
      <c r="I799" s="358"/>
      <c r="J799" s="358"/>
      <c r="L799" s="356"/>
      <c r="M799" s="358"/>
      <c r="N799" s="356"/>
      <c r="O799" s="356"/>
      <c r="P799" s="356"/>
      <c r="Q799" s="356"/>
      <c r="R799" s="356"/>
      <c r="S799" s="356"/>
      <c r="T799" s="356"/>
      <c r="U799" s="356"/>
      <c r="V799" s="356"/>
      <c r="W799" s="356"/>
      <c r="X799" s="356"/>
      <c r="Y799" s="356"/>
      <c r="Z799" s="356"/>
      <c r="AA799" s="356"/>
    </row>
    <row r="800">
      <c r="A800" s="358"/>
      <c r="B800" s="356"/>
      <c r="C800" s="358"/>
      <c r="D800" s="356"/>
      <c r="E800" s="358"/>
      <c r="F800" s="363"/>
      <c r="G800" s="356"/>
      <c r="H800" s="356"/>
      <c r="I800" s="358"/>
      <c r="J800" s="358"/>
      <c r="L800" s="356"/>
      <c r="M800" s="358"/>
      <c r="N800" s="356"/>
      <c r="O800" s="356"/>
      <c r="P800" s="356"/>
      <c r="Q800" s="356"/>
      <c r="R800" s="356"/>
      <c r="S800" s="356"/>
      <c r="T800" s="356"/>
      <c r="U800" s="356"/>
      <c r="V800" s="356"/>
      <c r="W800" s="356"/>
      <c r="X800" s="356"/>
      <c r="Y800" s="356"/>
      <c r="Z800" s="356"/>
      <c r="AA800" s="356"/>
    </row>
    <row r="801">
      <c r="A801" s="358"/>
      <c r="B801" s="356"/>
      <c r="C801" s="358"/>
      <c r="D801" s="356"/>
      <c r="E801" s="358"/>
      <c r="F801" s="363"/>
      <c r="G801" s="356"/>
      <c r="H801" s="356"/>
      <c r="I801" s="358"/>
      <c r="J801" s="358"/>
      <c r="L801" s="356"/>
      <c r="M801" s="358"/>
      <c r="N801" s="356"/>
      <c r="O801" s="356"/>
      <c r="P801" s="356"/>
      <c r="Q801" s="356"/>
      <c r="R801" s="356"/>
      <c r="S801" s="356"/>
      <c r="T801" s="356"/>
      <c r="U801" s="356"/>
      <c r="V801" s="356"/>
      <c r="W801" s="356"/>
      <c r="X801" s="356"/>
      <c r="Y801" s="356"/>
      <c r="Z801" s="356"/>
      <c r="AA801" s="356"/>
    </row>
    <row r="802">
      <c r="A802" s="358"/>
      <c r="B802" s="356"/>
      <c r="C802" s="358"/>
      <c r="D802" s="356"/>
      <c r="E802" s="358"/>
      <c r="F802" s="363"/>
      <c r="G802" s="356"/>
      <c r="H802" s="356"/>
      <c r="I802" s="358"/>
      <c r="J802" s="358"/>
      <c r="L802" s="356"/>
      <c r="M802" s="358"/>
      <c r="N802" s="356"/>
      <c r="O802" s="356"/>
      <c r="P802" s="356"/>
      <c r="Q802" s="356"/>
      <c r="R802" s="356"/>
      <c r="S802" s="356"/>
      <c r="T802" s="356"/>
      <c r="U802" s="356"/>
      <c r="V802" s="356"/>
      <c r="W802" s="356"/>
      <c r="X802" s="356"/>
      <c r="Y802" s="356"/>
      <c r="Z802" s="356"/>
      <c r="AA802" s="356"/>
    </row>
    <row r="803">
      <c r="A803" s="358"/>
      <c r="B803" s="356"/>
      <c r="C803" s="358"/>
      <c r="D803" s="356"/>
      <c r="E803" s="358"/>
      <c r="F803" s="363"/>
      <c r="G803" s="356"/>
      <c r="H803" s="356"/>
      <c r="I803" s="358"/>
      <c r="J803" s="358"/>
      <c r="L803" s="356"/>
      <c r="M803" s="358"/>
      <c r="N803" s="356"/>
      <c r="O803" s="356"/>
      <c r="P803" s="356"/>
      <c r="Q803" s="356"/>
      <c r="R803" s="356"/>
      <c r="S803" s="356"/>
      <c r="T803" s="356"/>
      <c r="U803" s="356"/>
      <c r="V803" s="356"/>
      <c r="W803" s="356"/>
      <c r="X803" s="356"/>
      <c r="Y803" s="356"/>
      <c r="Z803" s="356"/>
      <c r="AA803" s="356"/>
    </row>
    <row r="804">
      <c r="A804" s="358"/>
      <c r="B804" s="356"/>
      <c r="C804" s="358"/>
      <c r="D804" s="356"/>
      <c r="E804" s="358"/>
      <c r="F804" s="363"/>
      <c r="G804" s="356"/>
      <c r="H804" s="356"/>
      <c r="I804" s="358"/>
      <c r="J804" s="358"/>
      <c r="L804" s="356"/>
      <c r="M804" s="358"/>
      <c r="N804" s="356"/>
      <c r="O804" s="356"/>
      <c r="P804" s="356"/>
      <c r="Q804" s="356"/>
      <c r="R804" s="356"/>
      <c r="S804" s="356"/>
      <c r="T804" s="356"/>
      <c r="U804" s="356"/>
      <c r="V804" s="356"/>
      <c r="W804" s="356"/>
      <c r="X804" s="356"/>
      <c r="Y804" s="356"/>
      <c r="Z804" s="356"/>
      <c r="AA804" s="356"/>
    </row>
    <row r="805">
      <c r="A805" s="358"/>
      <c r="B805" s="356"/>
      <c r="C805" s="358"/>
      <c r="D805" s="356"/>
      <c r="E805" s="358"/>
      <c r="F805" s="363"/>
      <c r="G805" s="356"/>
      <c r="H805" s="356"/>
      <c r="I805" s="358"/>
      <c r="J805" s="358"/>
      <c r="L805" s="356"/>
      <c r="M805" s="358"/>
      <c r="N805" s="356"/>
      <c r="O805" s="356"/>
      <c r="P805" s="356"/>
      <c r="Q805" s="356"/>
      <c r="R805" s="356"/>
      <c r="S805" s="356"/>
      <c r="T805" s="356"/>
      <c r="U805" s="356"/>
      <c r="V805" s="356"/>
      <c r="W805" s="356"/>
      <c r="X805" s="356"/>
      <c r="Y805" s="356"/>
      <c r="Z805" s="356"/>
      <c r="AA805" s="356"/>
    </row>
    <row r="806">
      <c r="A806" s="358"/>
      <c r="B806" s="356"/>
      <c r="C806" s="358"/>
      <c r="D806" s="356"/>
      <c r="E806" s="358"/>
      <c r="F806" s="363"/>
      <c r="G806" s="356"/>
      <c r="H806" s="356"/>
      <c r="I806" s="358"/>
      <c r="J806" s="358"/>
      <c r="L806" s="356"/>
      <c r="M806" s="358"/>
      <c r="N806" s="356"/>
      <c r="O806" s="356"/>
      <c r="P806" s="356"/>
      <c r="Q806" s="356"/>
      <c r="R806" s="356"/>
      <c r="S806" s="356"/>
      <c r="T806" s="356"/>
      <c r="U806" s="356"/>
      <c r="V806" s="356"/>
      <c r="W806" s="356"/>
      <c r="X806" s="356"/>
      <c r="Y806" s="356"/>
      <c r="Z806" s="356"/>
      <c r="AA806" s="356"/>
    </row>
    <row r="807">
      <c r="A807" s="358"/>
      <c r="B807" s="356"/>
      <c r="C807" s="358"/>
      <c r="D807" s="356"/>
      <c r="E807" s="358"/>
      <c r="F807" s="363"/>
      <c r="G807" s="356"/>
      <c r="H807" s="356"/>
      <c r="I807" s="358"/>
      <c r="J807" s="358"/>
      <c r="L807" s="356"/>
      <c r="M807" s="358"/>
      <c r="N807" s="356"/>
      <c r="O807" s="356"/>
      <c r="P807" s="356"/>
      <c r="Q807" s="356"/>
      <c r="R807" s="356"/>
      <c r="S807" s="356"/>
      <c r="T807" s="356"/>
      <c r="U807" s="356"/>
      <c r="V807" s="356"/>
      <c r="W807" s="356"/>
      <c r="X807" s="356"/>
      <c r="Y807" s="356"/>
      <c r="Z807" s="356"/>
      <c r="AA807" s="356"/>
    </row>
    <row r="808">
      <c r="A808" s="358"/>
      <c r="B808" s="356"/>
      <c r="C808" s="358"/>
      <c r="D808" s="356"/>
      <c r="E808" s="358"/>
      <c r="F808" s="363"/>
      <c r="G808" s="356"/>
      <c r="H808" s="356"/>
      <c r="I808" s="358"/>
      <c r="J808" s="358"/>
      <c r="L808" s="356"/>
      <c r="M808" s="358"/>
      <c r="N808" s="356"/>
      <c r="O808" s="356"/>
      <c r="P808" s="356"/>
      <c r="Q808" s="356"/>
      <c r="R808" s="356"/>
      <c r="S808" s="356"/>
      <c r="T808" s="356"/>
      <c r="U808" s="356"/>
      <c r="V808" s="356"/>
      <c r="W808" s="356"/>
      <c r="X808" s="356"/>
      <c r="Y808" s="356"/>
      <c r="Z808" s="356"/>
      <c r="AA808" s="356"/>
    </row>
    <row r="809">
      <c r="A809" s="358"/>
      <c r="B809" s="356"/>
      <c r="C809" s="358"/>
      <c r="D809" s="356"/>
      <c r="E809" s="358"/>
      <c r="F809" s="363"/>
      <c r="G809" s="356"/>
      <c r="H809" s="356"/>
      <c r="I809" s="358"/>
      <c r="J809" s="358"/>
      <c r="L809" s="356"/>
      <c r="M809" s="358"/>
      <c r="N809" s="356"/>
      <c r="O809" s="356"/>
      <c r="P809" s="356"/>
      <c r="Q809" s="356"/>
      <c r="R809" s="356"/>
      <c r="S809" s="356"/>
      <c r="T809" s="356"/>
      <c r="U809" s="356"/>
      <c r="V809" s="356"/>
      <c r="W809" s="356"/>
      <c r="X809" s="356"/>
      <c r="Y809" s="356"/>
      <c r="Z809" s="356"/>
      <c r="AA809" s="356"/>
    </row>
    <row r="810">
      <c r="A810" s="358"/>
      <c r="B810" s="356"/>
      <c r="C810" s="358"/>
      <c r="D810" s="356"/>
      <c r="E810" s="358"/>
      <c r="F810" s="363"/>
      <c r="G810" s="356"/>
      <c r="H810" s="356"/>
      <c r="I810" s="358"/>
      <c r="J810" s="358"/>
      <c r="L810" s="356"/>
      <c r="M810" s="358"/>
      <c r="N810" s="356"/>
      <c r="O810" s="356"/>
      <c r="P810" s="356"/>
      <c r="Q810" s="356"/>
      <c r="R810" s="356"/>
      <c r="S810" s="356"/>
      <c r="T810" s="356"/>
      <c r="U810" s="356"/>
      <c r="V810" s="356"/>
      <c r="W810" s="356"/>
      <c r="X810" s="356"/>
      <c r="Y810" s="356"/>
      <c r="Z810" s="356"/>
      <c r="AA810" s="356"/>
    </row>
    <row r="811">
      <c r="A811" s="358"/>
      <c r="B811" s="356"/>
      <c r="C811" s="358"/>
      <c r="D811" s="356"/>
      <c r="E811" s="358"/>
      <c r="F811" s="363"/>
      <c r="G811" s="356"/>
      <c r="H811" s="356"/>
      <c r="I811" s="358"/>
      <c r="J811" s="358"/>
      <c r="L811" s="356"/>
      <c r="M811" s="358"/>
      <c r="N811" s="356"/>
      <c r="O811" s="356"/>
      <c r="P811" s="356"/>
      <c r="Q811" s="356"/>
      <c r="R811" s="356"/>
      <c r="S811" s="356"/>
      <c r="T811" s="356"/>
      <c r="U811" s="356"/>
      <c r="V811" s="356"/>
      <c r="W811" s="356"/>
      <c r="X811" s="356"/>
      <c r="Y811" s="356"/>
      <c r="Z811" s="356"/>
      <c r="AA811" s="356"/>
    </row>
    <row r="812">
      <c r="A812" s="358"/>
      <c r="B812" s="356"/>
      <c r="C812" s="358"/>
      <c r="D812" s="356"/>
      <c r="E812" s="358"/>
      <c r="F812" s="363"/>
      <c r="G812" s="356"/>
      <c r="H812" s="356"/>
      <c r="I812" s="358"/>
      <c r="J812" s="358"/>
      <c r="L812" s="356"/>
      <c r="M812" s="358"/>
      <c r="N812" s="356"/>
      <c r="O812" s="356"/>
      <c r="P812" s="356"/>
      <c r="Q812" s="356"/>
      <c r="R812" s="356"/>
      <c r="S812" s="356"/>
      <c r="T812" s="356"/>
      <c r="U812" s="356"/>
      <c r="V812" s="356"/>
      <c r="W812" s="356"/>
      <c r="X812" s="356"/>
      <c r="Y812" s="356"/>
      <c r="Z812" s="356"/>
      <c r="AA812" s="356"/>
    </row>
    <row r="813">
      <c r="A813" s="358"/>
      <c r="B813" s="356"/>
      <c r="C813" s="358"/>
      <c r="D813" s="356"/>
      <c r="E813" s="358"/>
      <c r="F813" s="363"/>
      <c r="G813" s="356"/>
      <c r="H813" s="356"/>
      <c r="I813" s="358"/>
      <c r="J813" s="358"/>
      <c r="L813" s="356"/>
      <c r="M813" s="358"/>
      <c r="N813" s="356"/>
      <c r="O813" s="356"/>
      <c r="P813" s="356"/>
      <c r="Q813" s="356"/>
      <c r="R813" s="356"/>
      <c r="S813" s="356"/>
      <c r="T813" s="356"/>
      <c r="U813" s="356"/>
      <c r="V813" s="356"/>
      <c r="W813" s="356"/>
      <c r="X813" s="356"/>
      <c r="Y813" s="356"/>
      <c r="Z813" s="356"/>
      <c r="AA813" s="356"/>
    </row>
    <row r="814">
      <c r="A814" s="358"/>
      <c r="B814" s="356"/>
      <c r="C814" s="358"/>
      <c r="D814" s="356"/>
      <c r="E814" s="358"/>
      <c r="F814" s="363"/>
      <c r="G814" s="356"/>
      <c r="H814" s="356"/>
      <c r="I814" s="358"/>
      <c r="J814" s="358"/>
      <c r="L814" s="356"/>
      <c r="M814" s="358"/>
      <c r="N814" s="356"/>
      <c r="O814" s="356"/>
      <c r="P814" s="356"/>
      <c r="Q814" s="356"/>
      <c r="R814" s="356"/>
      <c r="S814" s="356"/>
      <c r="T814" s="356"/>
      <c r="U814" s="356"/>
      <c r="V814" s="356"/>
      <c r="W814" s="356"/>
      <c r="X814" s="356"/>
      <c r="Y814" s="356"/>
      <c r="Z814" s="356"/>
      <c r="AA814" s="356"/>
    </row>
    <row r="815">
      <c r="A815" s="358"/>
      <c r="B815" s="356"/>
      <c r="C815" s="358"/>
      <c r="D815" s="356"/>
      <c r="E815" s="358"/>
      <c r="F815" s="363"/>
      <c r="G815" s="356"/>
      <c r="H815" s="356"/>
      <c r="I815" s="358"/>
      <c r="J815" s="358"/>
      <c r="L815" s="356"/>
      <c r="M815" s="358"/>
      <c r="N815" s="356"/>
      <c r="O815" s="356"/>
      <c r="P815" s="356"/>
      <c r="Q815" s="356"/>
      <c r="R815" s="356"/>
      <c r="S815" s="356"/>
      <c r="T815" s="356"/>
      <c r="U815" s="356"/>
      <c r="V815" s="356"/>
      <c r="W815" s="356"/>
      <c r="X815" s="356"/>
      <c r="Y815" s="356"/>
      <c r="Z815" s="356"/>
      <c r="AA815" s="356"/>
    </row>
    <row r="816">
      <c r="A816" s="358"/>
      <c r="B816" s="356"/>
      <c r="C816" s="358"/>
      <c r="D816" s="356"/>
      <c r="E816" s="358"/>
      <c r="F816" s="363"/>
      <c r="G816" s="356"/>
      <c r="H816" s="356"/>
      <c r="I816" s="358"/>
      <c r="J816" s="358"/>
      <c r="L816" s="356"/>
      <c r="M816" s="358"/>
      <c r="N816" s="356"/>
      <c r="O816" s="356"/>
      <c r="P816" s="356"/>
      <c r="Q816" s="356"/>
      <c r="R816" s="356"/>
      <c r="S816" s="356"/>
      <c r="T816" s="356"/>
      <c r="U816" s="356"/>
      <c r="V816" s="356"/>
      <c r="W816" s="356"/>
      <c r="X816" s="356"/>
      <c r="Y816" s="356"/>
      <c r="Z816" s="356"/>
      <c r="AA816" s="356"/>
    </row>
    <row r="817">
      <c r="A817" s="358"/>
      <c r="B817" s="356"/>
      <c r="C817" s="358"/>
      <c r="D817" s="356"/>
      <c r="E817" s="358"/>
      <c r="F817" s="363"/>
      <c r="G817" s="356"/>
      <c r="H817" s="356"/>
      <c r="I817" s="358"/>
      <c r="J817" s="358"/>
      <c r="L817" s="356"/>
      <c r="M817" s="358"/>
      <c r="N817" s="356"/>
      <c r="O817" s="356"/>
      <c r="P817" s="356"/>
      <c r="Q817" s="356"/>
      <c r="R817" s="356"/>
      <c r="S817" s="356"/>
      <c r="T817" s="356"/>
      <c r="U817" s="356"/>
      <c r="V817" s="356"/>
      <c r="W817" s="356"/>
      <c r="X817" s="356"/>
      <c r="Y817" s="356"/>
      <c r="Z817" s="356"/>
      <c r="AA817" s="356"/>
    </row>
    <row r="818">
      <c r="A818" s="358"/>
      <c r="B818" s="356"/>
      <c r="C818" s="358"/>
      <c r="D818" s="356"/>
      <c r="E818" s="358"/>
      <c r="F818" s="363"/>
      <c r="G818" s="356"/>
      <c r="H818" s="356"/>
      <c r="I818" s="358"/>
      <c r="J818" s="358"/>
      <c r="L818" s="356"/>
      <c r="M818" s="358"/>
      <c r="N818" s="356"/>
      <c r="O818" s="356"/>
      <c r="P818" s="356"/>
      <c r="Q818" s="356"/>
      <c r="R818" s="356"/>
      <c r="S818" s="356"/>
      <c r="T818" s="356"/>
      <c r="U818" s="356"/>
      <c r="V818" s="356"/>
      <c r="W818" s="356"/>
      <c r="X818" s="356"/>
      <c r="Y818" s="356"/>
      <c r="Z818" s="356"/>
      <c r="AA818" s="356"/>
    </row>
    <row r="819">
      <c r="A819" s="358"/>
      <c r="B819" s="356"/>
      <c r="C819" s="358"/>
      <c r="D819" s="356"/>
      <c r="E819" s="358"/>
      <c r="F819" s="363"/>
      <c r="G819" s="356"/>
      <c r="H819" s="356"/>
      <c r="I819" s="358"/>
      <c r="J819" s="358"/>
      <c r="L819" s="356"/>
      <c r="M819" s="358"/>
      <c r="N819" s="356"/>
      <c r="O819" s="356"/>
      <c r="P819" s="356"/>
      <c r="Q819" s="356"/>
      <c r="R819" s="356"/>
      <c r="S819" s="356"/>
      <c r="T819" s="356"/>
      <c r="U819" s="356"/>
      <c r="V819" s="356"/>
      <c r="W819" s="356"/>
      <c r="X819" s="356"/>
      <c r="Y819" s="356"/>
      <c r="Z819" s="356"/>
      <c r="AA819" s="356"/>
    </row>
    <row r="820">
      <c r="A820" s="358"/>
      <c r="B820" s="356"/>
      <c r="C820" s="358"/>
      <c r="D820" s="356"/>
      <c r="E820" s="358"/>
      <c r="F820" s="363"/>
      <c r="G820" s="356"/>
      <c r="H820" s="356"/>
      <c r="I820" s="358"/>
      <c r="J820" s="358"/>
      <c r="L820" s="356"/>
      <c r="M820" s="358"/>
      <c r="N820" s="356"/>
      <c r="O820" s="356"/>
      <c r="P820" s="356"/>
      <c r="Q820" s="356"/>
      <c r="R820" s="356"/>
      <c r="S820" s="356"/>
      <c r="T820" s="356"/>
      <c r="U820" s="356"/>
      <c r="V820" s="356"/>
      <c r="W820" s="356"/>
      <c r="X820" s="356"/>
      <c r="Y820" s="356"/>
      <c r="Z820" s="356"/>
      <c r="AA820" s="356"/>
    </row>
    <row r="821">
      <c r="A821" s="358"/>
      <c r="B821" s="356"/>
      <c r="C821" s="358"/>
      <c r="D821" s="356"/>
      <c r="E821" s="358"/>
      <c r="F821" s="363"/>
      <c r="G821" s="356"/>
      <c r="H821" s="356"/>
      <c r="I821" s="358"/>
      <c r="J821" s="358"/>
      <c r="L821" s="356"/>
      <c r="M821" s="358"/>
      <c r="N821" s="356"/>
      <c r="O821" s="356"/>
      <c r="P821" s="356"/>
      <c r="Q821" s="356"/>
      <c r="R821" s="356"/>
      <c r="S821" s="356"/>
      <c r="T821" s="356"/>
      <c r="U821" s="356"/>
      <c r="V821" s="356"/>
      <c r="W821" s="356"/>
      <c r="X821" s="356"/>
      <c r="Y821" s="356"/>
      <c r="Z821" s="356"/>
      <c r="AA821" s="356"/>
    </row>
    <row r="822">
      <c r="A822" s="358"/>
      <c r="B822" s="356"/>
      <c r="C822" s="358"/>
      <c r="D822" s="356"/>
      <c r="E822" s="358"/>
      <c r="F822" s="363"/>
      <c r="G822" s="356"/>
      <c r="H822" s="356"/>
      <c r="I822" s="358"/>
      <c r="J822" s="358"/>
      <c r="L822" s="356"/>
      <c r="M822" s="358"/>
      <c r="N822" s="356"/>
      <c r="O822" s="356"/>
      <c r="P822" s="356"/>
      <c r="Q822" s="356"/>
      <c r="R822" s="356"/>
      <c r="S822" s="356"/>
      <c r="T822" s="356"/>
      <c r="U822" s="356"/>
      <c r="V822" s="356"/>
      <c r="W822" s="356"/>
      <c r="X822" s="356"/>
      <c r="Y822" s="356"/>
      <c r="Z822" s="356"/>
      <c r="AA822" s="356"/>
    </row>
    <row r="823">
      <c r="A823" s="358"/>
      <c r="B823" s="356"/>
      <c r="C823" s="358"/>
      <c r="D823" s="356"/>
      <c r="E823" s="358"/>
      <c r="F823" s="363"/>
      <c r="G823" s="356"/>
      <c r="H823" s="356"/>
      <c r="I823" s="358"/>
      <c r="J823" s="358"/>
      <c r="L823" s="356"/>
      <c r="M823" s="358"/>
      <c r="N823" s="356"/>
      <c r="O823" s="356"/>
      <c r="P823" s="356"/>
      <c r="Q823" s="356"/>
      <c r="R823" s="356"/>
      <c r="S823" s="356"/>
      <c r="T823" s="356"/>
      <c r="U823" s="356"/>
      <c r="V823" s="356"/>
      <c r="W823" s="356"/>
      <c r="X823" s="356"/>
      <c r="Y823" s="356"/>
      <c r="Z823" s="356"/>
      <c r="AA823" s="356"/>
    </row>
    <row r="824">
      <c r="A824" s="358"/>
      <c r="B824" s="356"/>
      <c r="C824" s="358"/>
      <c r="D824" s="356"/>
      <c r="E824" s="358"/>
      <c r="F824" s="363"/>
      <c r="G824" s="356"/>
      <c r="H824" s="356"/>
      <c r="I824" s="358"/>
      <c r="J824" s="358"/>
      <c r="L824" s="356"/>
      <c r="M824" s="358"/>
      <c r="N824" s="356"/>
      <c r="O824" s="356"/>
      <c r="P824" s="356"/>
      <c r="Q824" s="356"/>
      <c r="R824" s="356"/>
      <c r="S824" s="356"/>
      <c r="T824" s="356"/>
      <c r="U824" s="356"/>
      <c r="V824" s="356"/>
      <c r="W824" s="356"/>
      <c r="X824" s="356"/>
      <c r="Y824" s="356"/>
      <c r="Z824" s="356"/>
      <c r="AA824" s="356"/>
    </row>
    <row r="825">
      <c r="A825" s="358"/>
      <c r="B825" s="356"/>
      <c r="C825" s="358"/>
      <c r="D825" s="356"/>
      <c r="E825" s="358"/>
      <c r="F825" s="363"/>
      <c r="G825" s="356"/>
      <c r="H825" s="356"/>
      <c r="I825" s="358"/>
      <c r="J825" s="358"/>
      <c r="L825" s="356"/>
      <c r="M825" s="358"/>
      <c r="N825" s="356"/>
      <c r="O825" s="356"/>
      <c r="P825" s="356"/>
      <c r="Q825" s="356"/>
      <c r="R825" s="356"/>
      <c r="S825" s="356"/>
      <c r="T825" s="356"/>
      <c r="U825" s="356"/>
      <c r="V825" s="356"/>
      <c r="W825" s="356"/>
      <c r="X825" s="356"/>
      <c r="Y825" s="356"/>
      <c r="Z825" s="356"/>
      <c r="AA825" s="356"/>
    </row>
    <row r="826">
      <c r="A826" s="358"/>
      <c r="B826" s="356"/>
      <c r="C826" s="358"/>
      <c r="D826" s="356"/>
      <c r="E826" s="358"/>
      <c r="F826" s="363"/>
      <c r="G826" s="356"/>
      <c r="H826" s="356"/>
      <c r="I826" s="358"/>
      <c r="J826" s="358"/>
      <c r="L826" s="356"/>
      <c r="M826" s="358"/>
      <c r="N826" s="356"/>
      <c r="O826" s="356"/>
      <c r="P826" s="356"/>
      <c r="Q826" s="356"/>
      <c r="R826" s="356"/>
      <c r="S826" s="356"/>
      <c r="T826" s="356"/>
      <c r="U826" s="356"/>
      <c r="V826" s="356"/>
      <c r="W826" s="356"/>
      <c r="X826" s="356"/>
      <c r="Y826" s="356"/>
      <c r="Z826" s="356"/>
      <c r="AA826" s="356"/>
    </row>
    <row r="827">
      <c r="A827" s="358"/>
      <c r="B827" s="356"/>
      <c r="C827" s="358"/>
      <c r="D827" s="356"/>
      <c r="E827" s="358"/>
      <c r="F827" s="363"/>
      <c r="G827" s="356"/>
      <c r="H827" s="356"/>
      <c r="I827" s="358"/>
      <c r="J827" s="358"/>
      <c r="L827" s="356"/>
      <c r="M827" s="358"/>
      <c r="N827" s="356"/>
      <c r="O827" s="356"/>
      <c r="P827" s="356"/>
      <c r="Q827" s="356"/>
      <c r="R827" s="356"/>
      <c r="S827" s="356"/>
      <c r="T827" s="356"/>
      <c r="U827" s="356"/>
      <c r="V827" s="356"/>
      <c r="W827" s="356"/>
      <c r="X827" s="356"/>
      <c r="Y827" s="356"/>
      <c r="Z827" s="356"/>
      <c r="AA827" s="356"/>
    </row>
    <row r="828">
      <c r="A828" s="358"/>
      <c r="B828" s="356"/>
      <c r="C828" s="358"/>
      <c r="D828" s="356"/>
      <c r="E828" s="358"/>
      <c r="F828" s="363"/>
      <c r="G828" s="356"/>
      <c r="H828" s="356"/>
      <c r="I828" s="358"/>
      <c r="J828" s="358"/>
      <c r="L828" s="356"/>
      <c r="M828" s="358"/>
      <c r="N828" s="356"/>
      <c r="O828" s="356"/>
      <c r="P828" s="356"/>
      <c r="Q828" s="356"/>
      <c r="R828" s="356"/>
      <c r="S828" s="356"/>
      <c r="T828" s="356"/>
      <c r="U828" s="356"/>
      <c r="V828" s="356"/>
      <c r="W828" s="356"/>
      <c r="X828" s="356"/>
      <c r="Y828" s="356"/>
      <c r="Z828" s="356"/>
      <c r="AA828" s="356"/>
    </row>
    <row r="829">
      <c r="A829" s="358"/>
      <c r="B829" s="356"/>
      <c r="C829" s="358"/>
      <c r="D829" s="356"/>
      <c r="E829" s="358"/>
      <c r="F829" s="363"/>
      <c r="G829" s="356"/>
      <c r="H829" s="356"/>
      <c r="I829" s="358"/>
      <c r="J829" s="358"/>
      <c r="L829" s="356"/>
      <c r="M829" s="358"/>
      <c r="N829" s="356"/>
      <c r="O829" s="356"/>
      <c r="P829" s="356"/>
      <c r="Q829" s="356"/>
      <c r="R829" s="356"/>
      <c r="S829" s="356"/>
      <c r="T829" s="356"/>
      <c r="U829" s="356"/>
      <c r="V829" s="356"/>
      <c r="W829" s="356"/>
      <c r="X829" s="356"/>
      <c r="Y829" s="356"/>
      <c r="Z829" s="356"/>
      <c r="AA829" s="356"/>
    </row>
    <row r="830">
      <c r="A830" s="358"/>
      <c r="B830" s="356"/>
      <c r="C830" s="358"/>
      <c r="D830" s="356"/>
      <c r="E830" s="358"/>
      <c r="F830" s="363"/>
      <c r="G830" s="356"/>
      <c r="H830" s="356"/>
      <c r="I830" s="358"/>
      <c r="J830" s="358"/>
      <c r="L830" s="356"/>
      <c r="M830" s="358"/>
      <c r="N830" s="356"/>
      <c r="O830" s="356"/>
      <c r="P830" s="356"/>
      <c r="Q830" s="356"/>
      <c r="R830" s="356"/>
      <c r="S830" s="356"/>
      <c r="T830" s="356"/>
      <c r="U830" s="356"/>
      <c r="V830" s="356"/>
      <c r="W830" s="356"/>
      <c r="X830" s="356"/>
      <c r="Y830" s="356"/>
      <c r="Z830" s="356"/>
      <c r="AA830" s="356"/>
    </row>
    <row r="831">
      <c r="A831" s="358"/>
      <c r="B831" s="356"/>
      <c r="C831" s="358"/>
      <c r="D831" s="356"/>
      <c r="E831" s="358"/>
      <c r="F831" s="363"/>
      <c r="G831" s="356"/>
      <c r="H831" s="356"/>
      <c r="I831" s="358"/>
      <c r="J831" s="358"/>
      <c r="L831" s="356"/>
      <c r="M831" s="358"/>
      <c r="N831" s="356"/>
      <c r="O831" s="356"/>
      <c r="P831" s="356"/>
      <c r="Q831" s="356"/>
      <c r="R831" s="356"/>
      <c r="S831" s="356"/>
      <c r="T831" s="356"/>
      <c r="U831" s="356"/>
      <c r="V831" s="356"/>
      <c r="W831" s="356"/>
      <c r="X831" s="356"/>
      <c r="Y831" s="356"/>
      <c r="Z831" s="356"/>
      <c r="AA831" s="356"/>
    </row>
    <row r="832">
      <c r="A832" s="358"/>
      <c r="B832" s="356"/>
      <c r="C832" s="358"/>
      <c r="D832" s="356"/>
      <c r="E832" s="358"/>
      <c r="F832" s="363"/>
      <c r="G832" s="356"/>
      <c r="H832" s="356"/>
      <c r="I832" s="358"/>
      <c r="J832" s="358"/>
      <c r="L832" s="356"/>
      <c r="M832" s="358"/>
      <c r="N832" s="356"/>
      <c r="O832" s="356"/>
      <c r="P832" s="356"/>
      <c r="Q832" s="356"/>
      <c r="R832" s="356"/>
      <c r="S832" s="356"/>
      <c r="T832" s="356"/>
      <c r="U832" s="356"/>
      <c r="V832" s="356"/>
      <c r="W832" s="356"/>
      <c r="X832" s="356"/>
      <c r="Y832" s="356"/>
      <c r="Z832" s="356"/>
      <c r="AA832" s="356"/>
    </row>
    <row r="833">
      <c r="A833" s="358"/>
      <c r="B833" s="356"/>
      <c r="C833" s="358"/>
      <c r="D833" s="356"/>
      <c r="E833" s="358"/>
      <c r="F833" s="363"/>
      <c r="G833" s="356"/>
      <c r="H833" s="356"/>
      <c r="I833" s="358"/>
      <c r="J833" s="358"/>
      <c r="L833" s="356"/>
      <c r="M833" s="358"/>
      <c r="N833" s="356"/>
      <c r="O833" s="356"/>
      <c r="P833" s="356"/>
      <c r="Q833" s="356"/>
      <c r="R833" s="356"/>
      <c r="S833" s="356"/>
      <c r="T833" s="356"/>
      <c r="U833" s="356"/>
      <c r="V833" s="356"/>
      <c r="W833" s="356"/>
      <c r="X833" s="356"/>
      <c r="Y833" s="356"/>
      <c r="Z833" s="356"/>
      <c r="AA833" s="356"/>
    </row>
    <row r="834">
      <c r="A834" s="358"/>
      <c r="B834" s="356"/>
      <c r="C834" s="358"/>
      <c r="D834" s="356"/>
      <c r="E834" s="358"/>
      <c r="F834" s="363"/>
      <c r="G834" s="356"/>
      <c r="H834" s="356"/>
      <c r="I834" s="358"/>
      <c r="J834" s="358"/>
      <c r="L834" s="356"/>
      <c r="M834" s="358"/>
      <c r="N834" s="356"/>
      <c r="O834" s="356"/>
      <c r="P834" s="356"/>
      <c r="Q834" s="356"/>
      <c r="R834" s="356"/>
      <c r="S834" s="356"/>
      <c r="T834" s="356"/>
      <c r="U834" s="356"/>
      <c r="V834" s="356"/>
      <c r="W834" s="356"/>
      <c r="X834" s="356"/>
      <c r="Y834" s="356"/>
      <c r="Z834" s="356"/>
      <c r="AA834" s="356"/>
    </row>
    <row r="835">
      <c r="A835" s="358"/>
      <c r="B835" s="356"/>
      <c r="C835" s="358"/>
      <c r="D835" s="356"/>
      <c r="E835" s="358"/>
      <c r="F835" s="363"/>
      <c r="G835" s="356"/>
      <c r="H835" s="356"/>
      <c r="I835" s="358"/>
      <c r="J835" s="358"/>
      <c r="L835" s="356"/>
      <c r="M835" s="358"/>
      <c r="N835" s="356"/>
      <c r="O835" s="356"/>
      <c r="P835" s="356"/>
      <c r="Q835" s="356"/>
      <c r="R835" s="356"/>
      <c r="S835" s="356"/>
      <c r="T835" s="356"/>
      <c r="U835" s="356"/>
      <c r="V835" s="356"/>
      <c r="W835" s="356"/>
      <c r="X835" s="356"/>
      <c r="Y835" s="356"/>
      <c r="Z835" s="356"/>
      <c r="AA835" s="356"/>
    </row>
    <row r="836">
      <c r="A836" s="358"/>
      <c r="B836" s="356"/>
      <c r="C836" s="358"/>
      <c r="D836" s="356"/>
      <c r="E836" s="358"/>
      <c r="F836" s="363"/>
      <c r="G836" s="356"/>
      <c r="H836" s="356"/>
      <c r="I836" s="358"/>
      <c r="J836" s="358"/>
      <c r="L836" s="356"/>
      <c r="M836" s="358"/>
      <c r="N836" s="356"/>
      <c r="O836" s="356"/>
      <c r="P836" s="356"/>
      <c r="Q836" s="356"/>
      <c r="R836" s="356"/>
      <c r="S836" s="356"/>
      <c r="T836" s="356"/>
      <c r="U836" s="356"/>
      <c r="V836" s="356"/>
      <c r="W836" s="356"/>
      <c r="X836" s="356"/>
      <c r="Y836" s="356"/>
      <c r="Z836" s="356"/>
      <c r="AA836" s="356"/>
    </row>
    <row r="837">
      <c r="A837" s="358"/>
      <c r="B837" s="356"/>
      <c r="C837" s="358"/>
      <c r="D837" s="356"/>
      <c r="E837" s="358"/>
      <c r="F837" s="363"/>
      <c r="G837" s="356"/>
      <c r="H837" s="356"/>
      <c r="I837" s="358"/>
      <c r="J837" s="358"/>
      <c r="L837" s="356"/>
      <c r="M837" s="358"/>
      <c r="N837" s="356"/>
      <c r="O837" s="356"/>
      <c r="P837" s="356"/>
      <c r="Q837" s="356"/>
      <c r="R837" s="356"/>
      <c r="S837" s="356"/>
      <c r="T837" s="356"/>
      <c r="U837" s="356"/>
      <c r="V837" s="356"/>
      <c r="W837" s="356"/>
      <c r="X837" s="356"/>
      <c r="Y837" s="356"/>
      <c r="Z837" s="356"/>
      <c r="AA837" s="356"/>
    </row>
    <row r="838">
      <c r="A838" s="358"/>
      <c r="B838" s="356"/>
      <c r="C838" s="358"/>
      <c r="D838" s="356"/>
      <c r="E838" s="358"/>
      <c r="F838" s="363"/>
      <c r="G838" s="356"/>
      <c r="H838" s="356"/>
      <c r="I838" s="358"/>
      <c r="J838" s="358"/>
      <c r="L838" s="356"/>
      <c r="M838" s="358"/>
      <c r="N838" s="356"/>
      <c r="O838" s="356"/>
      <c r="P838" s="356"/>
      <c r="Q838" s="356"/>
      <c r="R838" s="356"/>
      <c r="S838" s="356"/>
      <c r="T838" s="356"/>
      <c r="U838" s="356"/>
      <c r="V838" s="356"/>
      <c r="W838" s="356"/>
      <c r="X838" s="356"/>
      <c r="Y838" s="356"/>
      <c r="Z838" s="356"/>
      <c r="AA838" s="356"/>
    </row>
    <row r="839">
      <c r="A839" s="358"/>
      <c r="B839" s="356"/>
      <c r="C839" s="358"/>
      <c r="D839" s="356"/>
      <c r="E839" s="358"/>
      <c r="F839" s="363"/>
      <c r="G839" s="356"/>
      <c r="H839" s="356"/>
      <c r="I839" s="358"/>
      <c r="J839" s="358"/>
      <c r="L839" s="356"/>
      <c r="M839" s="358"/>
      <c r="N839" s="356"/>
      <c r="O839" s="356"/>
      <c r="P839" s="356"/>
      <c r="Q839" s="356"/>
      <c r="R839" s="356"/>
      <c r="S839" s="356"/>
      <c r="T839" s="356"/>
      <c r="U839" s="356"/>
      <c r="V839" s="356"/>
      <c r="W839" s="356"/>
      <c r="X839" s="356"/>
      <c r="Y839" s="356"/>
      <c r="Z839" s="356"/>
      <c r="AA839" s="356"/>
    </row>
    <row r="840">
      <c r="A840" s="358"/>
      <c r="B840" s="356"/>
      <c r="C840" s="358"/>
      <c r="D840" s="356"/>
      <c r="E840" s="358"/>
      <c r="F840" s="363"/>
      <c r="G840" s="356"/>
      <c r="H840" s="356"/>
      <c r="I840" s="358"/>
      <c r="J840" s="358"/>
      <c r="L840" s="356"/>
      <c r="M840" s="358"/>
      <c r="N840" s="356"/>
      <c r="O840" s="356"/>
      <c r="P840" s="356"/>
      <c r="Q840" s="356"/>
      <c r="R840" s="356"/>
      <c r="S840" s="356"/>
      <c r="T840" s="356"/>
      <c r="U840" s="356"/>
      <c r="V840" s="356"/>
      <c r="W840" s="356"/>
      <c r="X840" s="356"/>
      <c r="Y840" s="356"/>
      <c r="Z840" s="356"/>
      <c r="AA840" s="356"/>
    </row>
    <row r="841">
      <c r="A841" s="358"/>
      <c r="B841" s="356"/>
      <c r="C841" s="358"/>
      <c r="D841" s="356"/>
      <c r="E841" s="358"/>
      <c r="F841" s="363"/>
      <c r="G841" s="356"/>
      <c r="H841" s="356"/>
      <c r="I841" s="358"/>
      <c r="J841" s="358"/>
      <c r="L841" s="356"/>
      <c r="M841" s="358"/>
      <c r="N841" s="356"/>
      <c r="O841" s="356"/>
      <c r="P841" s="356"/>
      <c r="Q841" s="356"/>
      <c r="R841" s="356"/>
      <c r="S841" s="356"/>
      <c r="T841" s="356"/>
      <c r="U841" s="356"/>
      <c r="V841" s="356"/>
      <c r="W841" s="356"/>
      <c r="X841" s="356"/>
      <c r="Y841" s="356"/>
      <c r="Z841" s="356"/>
      <c r="AA841" s="356"/>
    </row>
    <row r="842">
      <c r="A842" s="358"/>
      <c r="B842" s="356"/>
      <c r="C842" s="358"/>
      <c r="D842" s="356"/>
      <c r="E842" s="358"/>
      <c r="F842" s="363"/>
      <c r="G842" s="356"/>
      <c r="H842" s="356"/>
      <c r="I842" s="358"/>
      <c r="J842" s="358"/>
      <c r="L842" s="356"/>
      <c r="M842" s="358"/>
      <c r="N842" s="356"/>
      <c r="O842" s="356"/>
      <c r="P842" s="356"/>
      <c r="Q842" s="356"/>
      <c r="R842" s="356"/>
      <c r="S842" s="356"/>
      <c r="T842" s="356"/>
      <c r="U842" s="356"/>
      <c r="V842" s="356"/>
      <c r="W842" s="356"/>
      <c r="X842" s="356"/>
      <c r="Y842" s="356"/>
      <c r="Z842" s="356"/>
      <c r="AA842" s="356"/>
    </row>
    <row r="843">
      <c r="A843" s="358"/>
      <c r="B843" s="356"/>
      <c r="C843" s="358"/>
      <c r="D843" s="356"/>
      <c r="E843" s="358"/>
      <c r="F843" s="363"/>
      <c r="G843" s="356"/>
      <c r="H843" s="356"/>
      <c r="I843" s="358"/>
      <c r="J843" s="358"/>
      <c r="L843" s="356"/>
      <c r="M843" s="358"/>
      <c r="N843" s="356"/>
      <c r="O843" s="356"/>
      <c r="P843" s="356"/>
      <c r="Q843" s="356"/>
      <c r="R843" s="356"/>
      <c r="S843" s="356"/>
      <c r="T843" s="356"/>
      <c r="U843" s="356"/>
      <c r="V843" s="356"/>
      <c r="W843" s="356"/>
      <c r="X843" s="356"/>
      <c r="Y843" s="356"/>
      <c r="Z843" s="356"/>
      <c r="AA843" s="356"/>
    </row>
    <row r="844">
      <c r="A844" s="358"/>
      <c r="B844" s="356"/>
      <c r="C844" s="358"/>
      <c r="D844" s="356"/>
      <c r="E844" s="358"/>
      <c r="F844" s="363"/>
      <c r="G844" s="356"/>
      <c r="H844" s="356"/>
      <c r="I844" s="358"/>
      <c r="J844" s="358"/>
      <c r="L844" s="356"/>
      <c r="M844" s="358"/>
      <c r="N844" s="356"/>
      <c r="O844" s="356"/>
      <c r="P844" s="356"/>
      <c r="Q844" s="356"/>
      <c r="R844" s="356"/>
      <c r="S844" s="356"/>
      <c r="T844" s="356"/>
      <c r="U844" s="356"/>
      <c r="V844" s="356"/>
      <c r="W844" s="356"/>
      <c r="X844" s="356"/>
      <c r="Y844" s="356"/>
      <c r="Z844" s="356"/>
      <c r="AA844" s="356"/>
    </row>
    <row r="845">
      <c r="A845" s="358"/>
      <c r="B845" s="356"/>
      <c r="C845" s="358"/>
      <c r="D845" s="356"/>
      <c r="E845" s="358"/>
      <c r="F845" s="363"/>
      <c r="G845" s="356"/>
      <c r="H845" s="356"/>
      <c r="I845" s="358"/>
      <c r="J845" s="358"/>
      <c r="L845" s="356"/>
      <c r="M845" s="358"/>
      <c r="N845" s="356"/>
      <c r="O845" s="356"/>
      <c r="P845" s="356"/>
      <c r="Q845" s="356"/>
      <c r="R845" s="356"/>
      <c r="S845" s="356"/>
      <c r="T845" s="356"/>
      <c r="U845" s="356"/>
      <c r="V845" s="356"/>
      <c r="W845" s="356"/>
      <c r="X845" s="356"/>
      <c r="Y845" s="356"/>
      <c r="Z845" s="356"/>
      <c r="AA845" s="356"/>
    </row>
    <row r="846">
      <c r="A846" s="358"/>
      <c r="B846" s="356"/>
      <c r="C846" s="358"/>
      <c r="D846" s="356"/>
      <c r="E846" s="358"/>
      <c r="F846" s="363"/>
      <c r="G846" s="356"/>
      <c r="H846" s="356"/>
      <c r="I846" s="358"/>
      <c r="J846" s="358"/>
      <c r="L846" s="356"/>
      <c r="M846" s="358"/>
      <c r="N846" s="356"/>
      <c r="O846" s="356"/>
      <c r="P846" s="356"/>
      <c r="Q846" s="356"/>
      <c r="R846" s="356"/>
      <c r="S846" s="356"/>
      <c r="T846" s="356"/>
      <c r="U846" s="356"/>
      <c r="V846" s="356"/>
      <c r="W846" s="356"/>
      <c r="X846" s="356"/>
      <c r="Y846" s="356"/>
      <c r="Z846" s="356"/>
      <c r="AA846" s="356"/>
    </row>
    <row r="847">
      <c r="A847" s="358"/>
      <c r="B847" s="356"/>
      <c r="C847" s="358"/>
      <c r="D847" s="356"/>
      <c r="E847" s="358"/>
      <c r="F847" s="363"/>
      <c r="G847" s="356"/>
      <c r="H847" s="356"/>
      <c r="I847" s="358"/>
      <c r="J847" s="358"/>
      <c r="L847" s="356"/>
      <c r="M847" s="358"/>
      <c r="N847" s="356"/>
      <c r="O847" s="356"/>
      <c r="P847" s="356"/>
      <c r="Q847" s="356"/>
      <c r="R847" s="356"/>
      <c r="S847" s="356"/>
      <c r="T847" s="356"/>
      <c r="U847" s="356"/>
      <c r="V847" s="356"/>
      <c r="W847" s="356"/>
      <c r="X847" s="356"/>
      <c r="Y847" s="356"/>
      <c r="Z847" s="356"/>
      <c r="AA847" s="356"/>
    </row>
    <row r="848">
      <c r="A848" s="358"/>
      <c r="B848" s="356"/>
      <c r="C848" s="358"/>
      <c r="D848" s="356"/>
      <c r="E848" s="358"/>
      <c r="F848" s="363"/>
      <c r="G848" s="356"/>
      <c r="H848" s="356"/>
      <c r="I848" s="358"/>
      <c r="J848" s="358"/>
      <c r="L848" s="356"/>
      <c r="M848" s="358"/>
      <c r="N848" s="356"/>
      <c r="O848" s="356"/>
      <c r="P848" s="356"/>
      <c r="Q848" s="356"/>
      <c r="R848" s="356"/>
      <c r="S848" s="356"/>
      <c r="T848" s="356"/>
      <c r="U848" s="356"/>
      <c r="V848" s="356"/>
      <c r="W848" s="356"/>
      <c r="X848" s="356"/>
      <c r="Y848" s="356"/>
      <c r="Z848" s="356"/>
      <c r="AA848" s="356"/>
    </row>
    <row r="849">
      <c r="A849" s="358"/>
      <c r="B849" s="356"/>
      <c r="C849" s="358"/>
      <c r="D849" s="356"/>
      <c r="E849" s="358"/>
      <c r="F849" s="363"/>
      <c r="G849" s="356"/>
      <c r="H849" s="356"/>
      <c r="I849" s="358"/>
      <c r="J849" s="358"/>
      <c r="L849" s="356"/>
      <c r="M849" s="358"/>
      <c r="N849" s="356"/>
      <c r="O849" s="356"/>
      <c r="P849" s="356"/>
      <c r="Q849" s="356"/>
      <c r="R849" s="356"/>
      <c r="S849" s="356"/>
      <c r="T849" s="356"/>
      <c r="U849" s="356"/>
      <c r="V849" s="356"/>
      <c r="W849" s="356"/>
      <c r="X849" s="356"/>
      <c r="Y849" s="356"/>
      <c r="Z849" s="356"/>
      <c r="AA849" s="356"/>
    </row>
    <row r="850">
      <c r="A850" s="358"/>
      <c r="B850" s="356"/>
      <c r="C850" s="358"/>
      <c r="D850" s="356"/>
      <c r="E850" s="358"/>
      <c r="F850" s="363"/>
      <c r="G850" s="356"/>
      <c r="H850" s="356"/>
      <c r="I850" s="358"/>
      <c r="J850" s="358"/>
      <c r="L850" s="356"/>
      <c r="M850" s="358"/>
      <c r="N850" s="356"/>
      <c r="O850" s="356"/>
      <c r="P850" s="356"/>
      <c r="Q850" s="356"/>
      <c r="R850" s="356"/>
      <c r="S850" s="356"/>
      <c r="T850" s="356"/>
      <c r="U850" s="356"/>
      <c r="V850" s="356"/>
      <c r="W850" s="356"/>
      <c r="X850" s="356"/>
      <c r="Y850" s="356"/>
      <c r="Z850" s="356"/>
      <c r="AA850" s="356"/>
    </row>
    <row r="851">
      <c r="A851" s="358"/>
      <c r="B851" s="356"/>
      <c r="C851" s="358"/>
      <c r="D851" s="356"/>
      <c r="E851" s="358"/>
      <c r="F851" s="363"/>
      <c r="G851" s="356"/>
      <c r="H851" s="356"/>
      <c r="I851" s="358"/>
      <c r="J851" s="358"/>
      <c r="L851" s="356"/>
      <c r="M851" s="358"/>
      <c r="N851" s="356"/>
      <c r="O851" s="356"/>
      <c r="P851" s="356"/>
      <c r="Q851" s="356"/>
      <c r="R851" s="356"/>
      <c r="S851" s="356"/>
      <c r="T851" s="356"/>
      <c r="U851" s="356"/>
      <c r="V851" s="356"/>
      <c r="W851" s="356"/>
      <c r="X851" s="356"/>
      <c r="Y851" s="356"/>
      <c r="Z851" s="356"/>
      <c r="AA851" s="356"/>
    </row>
    <row r="852">
      <c r="A852" s="358"/>
      <c r="B852" s="356"/>
      <c r="C852" s="358"/>
      <c r="D852" s="356"/>
      <c r="E852" s="358"/>
      <c r="F852" s="363"/>
      <c r="G852" s="356"/>
      <c r="H852" s="356"/>
      <c r="I852" s="358"/>
      <c r="J852" s="358"/>
      <c r="L852" s="356"/>
      <c r="M852" s="358"/>
      <c r="N852" s="356"/>
      <c r="O852" s="356"/>
      <c r="P852" s="356"/>
      <c r="Q852" s="356"/>
      <c r="R852" s="356"/>
      <c r="S852" s="356"/>
      <c r="T852" s="356"/>
      <c r="U852" s="356"/>
      <c r="V852" s="356"/>
      <c r="W852" s="356"/>
      <c r="X852" s="356"/>
      <c r="Y852" s="356"/>
      <c r="Z852" s="356"/>
      <c r="AA852" s="356"/>
    </row>
    <row r="853">
      <c r="A853" s="358"/>
      <c r="B853" s="356"/>
      <c r="C853" s="358"/>
      <c r="D853" s="356"/>
      <c r="E853" s="358"/>
      <c r="F853" s="363"/>
      <c r="G853" s="356"/>
      <c r="H853" s="356"/>
      <c r="I853" s="358"/>
      <c r="J853" s="358"/>
      <c r="L853" s="356"/>
      <c r="M853" s="358"/>
      <c r="N853" s="356"/>
      <c r="O853" s="356"/>
      <c r="P853" s="356"/>
      <c r="Q853" s="356"/>
      <c r="R853" s="356"/>
      <c r="S853" s="356"/>
      <c r="T853" s="356"/>
      <c r="U853" s="356"/>
      <c r="V853" s="356"/>
      <c r="W853" s="356"/>
      <c r="X853" s="356"/>
      <c r="Y853" s="356"/>
      <c r="Z853" s="356"/>
      <c r="AA853" s="356"/>
    </row>
    <row r="854">
      <c r="A854" s="358"/>
      <c r="B854" s="356"/>
      <c r="C854" s="358"/>
      <c r="D854" s="356"/>
      <c r="E854" s="358"/>
      <c r="F854" s="363"/>
      <c r="G854" s="356"/>
      <c r="H854" s="356"/>
      <c r="I854" s="358"/>
      <c r="J854" s="358"/>
      <c r="L854" s="356"/>
      <c r="M854" s="358"/>
      <c r="N854" s="356"/>
      <c r="O854" s="356"/>
      <c r="P854" s="356"/>
      <c r="Q854" s="356"/>
      <c r="R854" s="356"/>
      <c r="S854" s="356"/>
      <c r="T854" s="356"/>
      <c r="U854" s="356"/>
      <c r="V854" s="356"/>
      <c r="W854" s="356"/>
      <c r="X854" s="356"/>
      <c r="Y854" s="356"/>
      <c r="Z854" s="356"/>
      <c r="AA854" s="356"/>
    </row>
    <row r="855">
      <c r="A855" s="358"/>
      <c r="B855" s="356"/>
      <c r="C855" s="358"/>
      <c r="D855" s="356"/>
      <c r="E855" s="358"/>
      <c r="F855" s="363"/>
      <c r="G855" s="356"/>
      <c r="H855" s="356"/>
      <c r="I855" s="358"/>
      <c r="J855" s="358"/>
      <c r="L855" s="356"/>
      <c r="M855" s="358"/>
      <c r="N855" s="356"/>
      <c r="O855" s="356"/>
      <c r="P855" s="356"/>
      <c r="Q855" s="356"/>
      <c r="R855" s="356"/>
      <c r="S855" s="356"/>
      <c r="T855" s="356"/>
      <c r="U855" s="356"/>
      <c r="V855" s="356"/>
      <c r="W855" s="356"/>
      <c r="X855" s="356"/>
      <c r="Y855" s="356"/>
      <c r="Z855" s="356"/>
      <c r="AA855" s="356"/>
    </row>
    <row r="856">
      <c r="A856" s="358"/>
      <c r="B856" s="356"/>
      <c r="C856" s="358"/>
      <c r="D856" s="356"/>
      <c r="E856" s="358"/>
      <c r="F856" s="363"/>
      <c r="G856" s="356"/>
      <c r="H856" s="356"/>
      <c r="I856" s="358"/>
      <c r="J856" s="358"/>
      <c r="L856" s="356"/>
      <c r="M856" s="358"/>
      <c r="N856" s="356"/>
      <c r="O856" s="356"/>
      <c r="P856" s="356"/>
      <c r="Q856" s="356"/>
      <c r="R856" s="356"/>
      <c r="S856" s="356"/>
      <c r="T856" s="356"/>
      <c r="U856" s="356"/>
      <c r="V856" s="356"/>
      <c r="W856" s="356"/>
      <c r="X856" s="356"/>
      <c r="Y856" s="356"/>
      <c r="Z856" s="356"/>
      <c r="AA856" s="356"/>
    </row>
    <row r="857">
      <c r="A857" s="358"/>
      <c r="B857" s="356"/>
      <c r="C857" s="358"/>
      <c r="D857" s="356"/>
      <c r="E857" s="358"/>
      <c r="F857" s="363"/>
      <c r="G857" s="356"/>
      <c r="H857" s="356"/>
      <c r="I857" s="358"/>
      <c r="J857" s="358"/>
      <c r="L857" s="356"/>
      <c r="M857" s="358"/>
      <c r="N857" s="356"/>
      <c r="O857" s="356"/>
      <c r="P857" s="356"/>
      <c r="Q857" s="356"/>
      <c r="R857" s="356"/>
      <c r="S857" s="356"/>
      <c r="T857" s="356"/>
      <c r="U857" s="356"/>
      <c r="V857" s="356"/>
      <c r="W857" s="356"/>
      <c r="X857" s="356"/>
      <c r="Y857" s="356"/>
      <c r="Z857" s="356"/>
      <c r="AA857" s="356"/>
    </row>
    <row r="858">
      <c r="A858" s="358"/>
      <c r="B858" s="356"/>
      <c r="C858" s="358"/>
      <c r="D858" s="356"/>
      <c r="E858" s="358"/>
      <c r="F858" s="363"/>
      <c r="G858" s="356"/>
      <c r="H858" s="356"/>
      <c r="I858" s="358"/>
      <c r="J858" s="358"/>
      <c r="L858" s="356"/>
      <c r="M858" s="358"/>
      <c r="N858" s="356"/>
      <c r="O858" s="356"/>
      <c r="P858" s="356"/>
      <c r="Q858" s="356"/>
      <c r="R858" s="356"/>
      <c r="S858" s="356"/>
      <c r="T858" s="356"/>
      <c r="U858" s="356"/>
      <c r="V858" s="356"/>
      <c r="W858" s="356"/>
      <c r="X858" s="356"/>
      <c r="Y858" s="356"/>
      <c r="Z858" s="356"/>
      <c r="AA858" s="356"/>
    </row>
    <row r="859">
      <c r="A859" s="358"/>
      <c r="B859" s="356"/>
      <c r="C859" s="358"/>
      <c r="D859" s="356"/>
      <c r="E859" s="358"/>
      <c r="F859" s="363"/>
      <c r="G859" s="356"/>
      <c r="H859" s="356"/>
      <c r="I859" s="358"/>
      <c r="J859" s="358"/>
      <c r="L859" s="356"/>
      <c r="M859" s="358"/>
      <c r="N859" s="356"/>
      <c r="O859" s="356"/>
      <c r="P859" s="356"/>
      <c r="Q859" s="356"/>
      <c r="R859" s="356"/>
      <c r="S859" s="356"/>
      <c r="T859" s="356"/>
      <c r="U859" s="356"/>
      <c r="V859" s="356"/>
      <c r="W859" s="356"/>
      <c r="X859" s="356"/>
      <c r="Y859" s="356"/>
      <c r="Z859" s="356"/>
      <c r="AA859" s="356"/>
    </row>
    <row r="860">
      <c r="A860" s="358"/>
      <c r="B860" s="356"/>
      <c r="C860" s="358"/>
      <c r="D860" s="356"/>
      <c r="E860" s="358"/>
      <c r="F860" s="363"/>
      <c r="G860" s="356"/>
      <c r="H860" s="356"/>
      <c r="I860" s="358"/>
      <c r="J860" s="358"/>
      <c r="L860" s="356"/>
      <c r="M860" s="358"/>
      <c r="N860" s="356"/>
      <c r="O860" s="356"/>
      <c r="P860" s="356"/>
      <c r="Q860" s="356"/>
      <c r="R860" s="356"/>
      <c r="S860" s="356"/>
      <c r="T860" s="356"/>
      <c r="U860" s="356"/>
      <c r="V860" s="356"/>
      <c r="W860" s="356"/>
      <c r="X860" s="356"/>
      <c r="Y860" s="356"/>
      <c r="Z860" s="356"/>
      <c r="AA860" s="356"/>
    </row>
    <row r="861">
      <c r="A861" s="358"/>
      <c r="B861" s="356"/>
      <c r="C861" s="358"/>
      <c r="D861" s="356"/>
      <c r="E861" s="358"/>
      <c r="F861" s="363"/>
      <c r="G861" s="356"/>
      <c r="H861" s="356"/>
      <c r="I861" s="358"/>
      <c r="J861" s="358"/>
      <c r="L861" s="356"/>
      <c r="M861" s="358"/>
      <c r="N861" s="356"/>
      <c r="O861" s="356"/>
      <c r="P861" s="356"/>
      <c r="Q861" s="356"/>
      <c r="R861" s="356"/>
      <c r="S861" s="356"/>
      <c r="T861" s="356"/>
      <c r="U861" s="356"/>
      <c r="V861" s="356"/>
      <c r="W861" s="356"/>
      <c r="X861" s="356"/>
      <c r="Y861" s="356"/>
      <c r="Z861" s="356"/>
      <c r="AA861" s="356"/>
    </row>
    <row r="862">
      <c r="A862" s="358"/>
      <c r="B862" s="356"/>
      <c r="C862" s="358"/>
      <c r="D862" s="356"/>
      <c r="E862" s="358"/>
      <c r="F862" s="363"/>
      <c r="G862" s="356"/>
      <c r="H862" s="356"/>
      <c r="I862" s="358"/>
      <c r="J862" s="358"/>
      <c r="L862" s="356"/>
      <c r="M862" s="358"/>
      <c r="N862" s="356"/>
      <c r="O862" s="356"/>
      <c r="P862" s="356"/>
      <c r="Q862" s="356"/>
      <c r="R862" s="356"/>
      <c r="S862" s="356"/>
      <c r="T862" s="356"/>
      <c r="U862" s="356"/>
      <c r="V862" s="356"/>
      <c r="W862" s="356"/>
      <c r="X862" s="356"/>
      <c r="Y862" s="356"/>
      <c r="Z862" s="356"/>
      <c r="AA862" s="356"/>
    </row>
    <row r="863">
      <c r="A863" s="358"/>
      <c r="B863" s="356"/>
      <c r="C863" s="358"/>
      <c r="D863" s="356"/>
      <c r="E863" s="358"/>
      <c r="F863" s="363"/>
      <c r="G863" s="356"/>
      <c r="H863" s="356"/>
      <c r="I863" s="358"/>
      <c r="J863" s="358"/>
      <c r="L863" s="356"/>
      <c r="M863" s="358"/>
      <c r="N863" s="356"/>
      <c r="O863" s="356"/>
      <c r="P863" s="356"/>
      <c r="Q863" s="356"/>
      <c r="R863" s="356"/>
      <c r="S863" s="356"/>
      <c r="T863" s="356"/>
      <c r="U863" s="356"/>
      <c r="V863" s="356"/>
      <c r="W863" s="356"/>
      <c r="X863" s="356"/>
      <c r="Y863" s="356"/>
      <c r="Z863" s="356"/>
      <c r="AA863" s="356"/>
    </row>
    <row r="864">
      <c r="A864" s="358"/>
      <c r="B864" s="356"/>
      <c r="C864" s="358"/>
      <c r="D864" s="356"/>
      <c r="E864" s="358"/>
      <c r="F864" s="363"/>
      <c r="G864" s="356"/>
      <c r="H864" s="356"/>
      <c r="I864" s="358"/>
      <c r="J864" s="358"/>
      <c r="L864" s="356"/>
      <c r="M864" s="358"/>
      <c r="N864" s="356"/>
      <c r="O864" s="356"/>
      <c r="P864" s="356"/>
      <c r="Q864" s="356"/>
      <c r="R864" s="356"/>
      <c r="S864" s="356"/>
      <c r="T864" s="356"/>
      <c r="U864" s="356"/>
      <c r="V864" s="356"/>
      <c r="W864" s="356"/>
      <c r="X864" s="356"/>
      <c r="Y864" s="356"/>
      <c r="Z864" s="356"/>
      <c r="AA864" s="356"/>
    </row>
    <row r="865">
      <c r="A865" s="358"/>
      <c r="B865" s="356"/>
      <c r="C865" s="358"/>
      <c r="D865" s="356"/>
      <c r="E865" s="358"/>
      <c r="F865" s="363"/>
      <c r="G865" s="356"/>
      <c r="H865" s="356"/>
      <c r="I865" s="358"/>
      <c r="J865" s="358"/>
      <c r="L865" s="356"/>
      <c r="M865" s="358"/>
      <c r="N865" s="356"/>
      <c r="O865" s="356"/>
      <c r="P865" s="356"/>
      <c r="Q865" s="356"/>
      <c r="R865" s="356"/>
      <c r="S865" s="356"/>
      <c r="T865" s="356"/>
      <c r="U865" s="356"/>
      <c r="V865" s="356"/>
      <c r="W865" s="356"/>
      <c r="X865" s="356"/>
      <c r="Y865" s="356"/>
      <c r="Z865" s="356"/>
      <c r="AA865" s="356"/>
    </row>
    <row r="866">
      <c r="A866" s="358"/>
      <c r="B866" s="356"/>
      <c r="C866" s="358"/>
      <c r="D866" s="356"/>
      <c r="E866" s="358"/>
      <c r="F866" s="363"/>
      <c r="G866" s="356"/>
      <c r="H866" s="356"/>
      <c r="I866" s="358"/>
      <c r="J866" s="358"/>
      <c r="L866" s="356"/>
      <c r="M866" s="358"/>
      <c r="N866" s="356"/>
      <c r="O866" s="356"/>
      <c r="P866" s="356"/>
      <c r="Q866" s="356"/>
      <c r="R866" s="356"/>
      <c r="S866" s="356"/>
      <c r="T866" s="356"/>
      <c r="U866" s="356"/>
      <c r="V866" s="356"/>
      <c r="W866" s="356"/>
      <c r="X866" s="356"/>
      <c r="Y866" s="356"/>
      <c r="Z866" s="356"/>
      <c r="AA866" s="356"/>
    </row>
    <row r="867">
      <c r="A867" s="358"/>
      <c r="B867" s="356"/>
      <c r="C867" s="358"/>
      <c r="D867" s="356"/>
      <c r="E867" s="358"/>
      <c r="F867" s="363"/>
      <c r="G867" s="356"/>
      <c r="H867" s="356"/>
      <c r="I867" s="358"/>
      <c r="J867" s="358"/>
      <c r="L867" s="356"/>
      <c r="M867" s="358"/>
      <c r="N867" s="356"/>
      <c r="O867" s="356"/>
      <c r="P867" s="356"/>
      <c r="Q867" s="356"/>
      <c r="R867" s="356"/>
      <c r="S867" s="356"/>
      <c r="T867" s="356"/>
      <c r="U867" s="356"/>
      <c r="V867" s="356"/>
      <c r="W867" s="356"/>
      <c r="X867" s="356"/>
      <c r="Y867" s="356"/>
      <c r="Z867" s="356"/>
      <c r="AA867" s="356"/>
    </row>
    <row r="868">
      <c r="A868" s="358"/>
      <c r="B868" s="356"/>
      <c r="C868" s="358"/>
      <c r="D868" s="356"/>
      <c r="E868" s="358"/>
      <c r="F868" s="363"/>
      <c r="G868" s="356"/>
      <c r="H868" s="356"/>
      <c r="I868" s="358"/>
      <c r="J868" s="358"/>
      <c r="L868" s="356"/>
      <c r="M868" s="358"/>
      <c r="N868" s="356"/>
      <c r="O868" s="356"/>
      <c r="P868" s="356"/>
      <c r="Q868" s="356"/>
      <c r="R868" s="356"/>
      <c r="S868" s="356"/>
      <c r="T868" s="356"/>
      <c r="U868" s="356"/>
      <c r="V868" s="356"/>
      <c r="W868" s="356"/>
      <c r="X868" s="356"/>
      <c r="Y868" s="356"/>
      <c r="Z868" s="356"/>
      <c r="AA868" s="356"/>
    </row>
    <row r="869">
      <c r="A869" s="358"/>
      <c r="B869" s="356"/>
      <c r="C869" s="358"/>
      <c r="D869" s="356"/>
      <c r="E869" s="358"/>
      <c r="F869" s="363"/>
      <c r="G869" s="356"/>
      <c r="H869" s="356"/>
      <c r="I869" s="358"/>
      <c r="J869" s="358"/>
      <c r="L869" s="356"/>
      <c r="M869" s="358"/>
      <c r="N869" s="356"/>
      <c r="O869" s="356"/>
      <c r="P869" s="356"/>
      <c r="Q869" s="356"/>
      <c r="R869" s="356"/>
      <c r="S869" s="356"/>
      <c r="T869" s="356"/>
      <c r="U869" s="356"/>
      <c r="V869" s="356"/>
      <c r="W869" s="356"/>
      <c r="X869" s="356"/>
      <c r="Y869" s="356"/>
      <c r="Z869" s="356"/>
      <c r="AA869" s="356"/>
    </row>
    <row r="870">
      <c r="A870" s="358"/>
      <c r="B870" s="356"/>
      <c r="C870" s="358"/>
      <c r="D870" s="356"/>
      <c r="E870" s="358"/>
      <c r="F870" s="363"/>
      <c r="G870" s="356"/>
      <c r="H870" s="356"/>
      <c r="I870" s="358"/>
      <c r="J870" s="358"/>
      <c r="L870" s="356"/>
      <c r="M870" s="358"/>
      <c r="N870" s="356"/>
      <c r="O870" s="356"/>
      <c r="P870" s="356"/>
      <c r="Q870" s="356"/>
      <c r="R870" s="356"/>
      <c r="S870" s="356"/>
      <c r="T870" s="356"/>
      <c r="U870" s="356"/>
      <c r="V870" s="356"/>
      <c r="W870" s="356"/>
      <c r="X870" s="356"/>
      <c r="Y870" s="356"/>
      <c r="Z870" s="356"/>
      <c r="AA870" s="356"/>
    </row>
    <row r="871">
      <c r="A871" s="358"/>
      <c r="B871" s="356"/>
      <c r="C871" s="358"/>
      <c r="D871" s="356"/>
      <c r="E871" s="358"/>
      <c r="F871" s="363"/>
      <c r="G871" s="356"/>
      <c r="H871" s="356"/>
      <c r="I871" s="358"/>
      <c r="J871" s="358"/>
      <c r="L871" s="356"/>
      <c r="M871" s="358"/>
      <c r="N871" s="356"/>
      <c r="O871" s="356"/>
      <c r="P871" s="356"/>
      <c r="Q871" s="356"/>
      <c r="R871" s="356"/>
      <c r="S871" s="356"/>
      <c r="T871" s="356"/>
      <c r="U871" s="356"/>
      <c r="V871" s="356"/>
      <c r="W871" s="356"/>
      <c r="X871" s="356"/>
      <c r="Y871" s="356"/>
      <c r="Z871" s="356"/>
      <c r="AA871" s="356"/>
    </row>
    <row r="872">
      <c r="A872" s="358"/>
      <c r="B872" s="356"/>
      <c r="C872" s="358"/>
      <c r="D872" s="356"/>
      <c r="E872" s="358"/>
      <c r="F872" s="363"/>
      <c r="G872" s="356"/>
      <c r="H872" s="356"/>
      <c r="I872" s="358"/>
      <c r="J872" s="358"/>
      <c r="L872" s="356"/>
      <c r="M872" s="358"/>
      <c r="N872" s="356"/>
      <c r="O872" s="356"/>
      <c r="P872" s="356"/>
      <c r="Q872" s="356"/>
      <c r="R872" s="356"/>
      <c r="S872" s="356"/>
      <c r="T872" s="356"/>
      <c r="U872" s="356"/>
      <c r="V872" s="356"/>
      <c r="W872" s="356"/>
      <c r="X872" s="356"/>
      <c r="Y872" s="356"/>
      <c r="Z872" s="356"/>
      <c r="AA872" s="356"/>
    </row>
    <row r="873">
      <c r="A873" s="358"/>
      <c r="B873" s="356"/>
      <c r="C873" s="358"/>
      <c r="D873" s="356"/>
      <c r="E873" s="358"/>
      <c r="F873" s="363"/>
      <c r="G873" s="356"/>
      <c r="H873" s="356"/>
      <c r="I873" s="358"/>
      <c r="J873" s="358"/>
      <c r="L873" s="356"/>
      <c r="M873" s="358"/>
      <c r="N873" s="356"/>
      <c r="O873" s="356"/>
      <c r="P873" s="356"/>
      <c r="Q873" s="356"/>
      <c r="R873" s="356"/>
      <c r="S873" s="356"/>
      <c r="T873" s="356"/>
      <c r="U873" s="356"/>
      <c r="V873" s="356"/>
      <c r="W873" s="356"/>
      <c r="X873" s="356"/>
      <c r="Y873" s="356"/>
      <c r="Z873" s="356"/>
      <c r="AA873" s="356"/>
    </row>
    <row r="874">
      <c r="A874" s="358"/>
      <c r="B874" s="356"/>
      <c r="C874" s="358"/>
      <c r="D874" s="356"/>
      <c r="E874" s="358"/>
      <c r="F874" s="363"/>
      <c r="G874" s="356"/>
      <c r="H874" s="356"/>
      <c r="I874" s="358"/>
      <c r="J874" s="358"/>
      <c r="L874" s="356"/>
      <c r="M874" s="358"/>
      <c r="N874" s="356"/>
      <c r="O874" s="356"/>
      <c r="P874" s="356"/>
      <c r="Q874" s="356"/>
      <c r="R874" s="356"/>
      <c r="S874" s="356"/>
      <c r="T874" s="356"/>
      <c r="U874" s="356"/>
      <c r="V874" s="356"/>
      <c r="W874" s="356"/>
      <c r="X874" s="356"/>
      <c r="Y874" s="356"/>
      <c r="Z874" s="356"/>
      <c r="AA874" s="356"/>
    </row>
    <row r="875">
      <c r="A875" s="358"/>
      <c r="B875" s="356"/>
      <c r="C875" s="358"/>
      <c r="D875" s="356"/>
      <c r="E875" s="358"/>
      <c r="F875" s="363"/>
      <c r="G875" s="356"/>
      <c r="H875" s="356"/>
      <c r="I875" s="358"/>
      <c r="J875" s="358"/>
      <c r="L875" s="356"/>
      <c r="M875" s="358"/>
      <c r="N875" s="356"/>
      <c r="O875" s="356"/>
      <c r="P875" s="356"/>
      <c r="Q875" s="356"/>
      <c r="R875" s="356"/>
      <c r="S875" s="356"/>
      <c r="T875" s="356"/>
      <c r="U875" s="356"/>
      <c r="V875" s="356"/>
      <c r="W875" s="356"/>
      <c r="X875" s="356"/>
      <c r="Y875" s="356"/>
      <c r="Z875" s="356"/>
      <c r="AA875" s="356"/>
    </row>
    <row r="876">
      <c r="A876" s="358"/>
      <c r="B876" s="356"/>
      <c r="C876" s="358"/>
      <c r="D876" s="356"/>
      <c r="E876" s="358"/>
      <c r="F876" s="363"/>
      <c r="G876" s="356"/>
      <c r="H876" s="356"/>
      <c r="I876" s="358"/>
      <c r="J876" s="358"/>
      <c r="L876" s="356"/>
      <c r="M876" s="358"/>
      <c r="N876" s="356"/>
      <c r="O876" s="356"/>
      <c r="P876" s="356"/>
      <c r="Q876" s="356"/>
      <c r="R876" s="356"/>
      <c r="S876" s="356"/>
      <c r="T876" s="356"/>
      <c r="U876" s="356"/>
      <c r="V876" s="356"/>
      <c r="W876" s="356"/>
      <c r="X876" s="356"/>
      <c r="Y876" s="356"/>
      <c r="Z876" s="356"/>
      <c r="AA876" s="356"/>
    </row>
    <row r="877">
      <c r="A877" s="358"/>
      <c r="B877" s="356"/>
      <c r="C877" s="358"/>
      <c r="D877" s="356"/>
      <c r="E877" s="358"/>
      <c r="F877" s="363"/>
      <c r="G877" s="356"/>
      <c r="H877" s="356"/>
      <c r="I877" s="358"/>
      <c r="J877" s="358"/>
      <c r="L877" s="356"/>
      <c r="M877" s="358"/>
      <c r="N877" s="356"/>
      <c r="O877" s="356"/>
      <c r="P877" s="356"/>
      <c r="Q877" s="356"/>
      <c r="R877" s="356"/>
      <c r="S877" s="356"/>
      <c r="T877" s="356"/>
      <c r="U877" s="356"/>
      <c r="V877" s="356"/>
      <c r="W877" s="356"/>
      <c r="X877" s="356"/>
      <c r="Y877" s="356"/>
      <c r="Z877" s="356"/>
      <c r="AA877" s="356"/>
    </row>
    <row r="878">
      <c r="A878" s="358"/>
      <c r="B878" s="356"/>
      <c r="C878" s="358"/>
      <c r="D878" s="356"/>
      <c r="E878" s="358"/>
      <c r="F878" s="363"/>
      <c r="G878" s="356"/>
      <c r="H878" s="356"/>
      <c r="I878" s="358"/>
      <c r="J878" s="358"/>
      <c r="L878" s="356"/>
      <c r="M878" s="358"/>
      <c r="N878" s="356"/>
      <c r="O878" s="356"/>
      <c r="P878" s="356"/>
      <c r="Q878" s="356"/>
      <c r="R878" s="356"/>
      <c r="S878" s="356"/>
      <c r="T878" s="356"/>
      <c r="U878" s="356"/>
      <c r="V878" s="356"/>
      <c r="W878" s="356"/>
      <c r="X878" s="356"/>
      <c r="Y878" s="356"/>
      <c r="Z878" s="356"/>
      <c r="AA878" s="356"/>
    </row>
    <row r="879">
      <c r="A879" s="358"/>
      <c r="B879" s="356"/>
      <c r="C879" s="358"/>
      <c r="D879" s="356"/>
      <c r="E879" s="358"/>
      <c r="F879" s="363"/>
      <c r="G879" s="356"/>
      <c r="H879" s="356"/>
      <c r="I879" s="358"/>
      <c r="J879" s="358"/>
      <c r="L879" s="356"/>
      <c r="M879" s="358"/>
      <c r="N879" s="356"/>
      <c r="O879" s="356"/>
      <c r="P879" s="356"/>
      <c r="Q879" s="356"/>
      <c r="R879" s="356"/>
      <c r="S879" s="356"/>
      <c r="T879" s="356"/>
      <c r="U879" s="356"/>
      <c r="V879" s="356"/>
      <c r="W879" s="356"/>
      <c r="X879" s="356"/>
      <c r="Y879" s="356"/>
      <c r="Z879" s="356"/>
      <c r="AA879" s="356"/>
    </row>
    <row r="880">
      <c r="A880" s="358"/>
      <c r="B880" s="356"/>
      <c r="C880" s="358"/>
      <c r="D880" s="356"/>
      <c r="E880" s="358"/>
      <c r="F880" s="363"/>
      <c r="G880" s="356"/>
      <c r="H880" s="356"/>
      <c r="I880" s="358"/>
      <c r="J880" s="358"/>
      <c r="L880" s="356"/>
      <c r="M880" s="358"/>
      <c r="N880" s="356"/>
      <c r="O880" s="356"/>
      <c r="P880" s="356"/>
      <c r="Q880" s="356"/>
      <c r="R880" s="356"/>
      <c r="S880" s="356"/>
      <c r="T880" s="356"/>
      <c r="U880" s="356"/>
      <c r="V880" s="356"/>
      <c r="W880" s="356"/>
      <c r="X880" s="356"/>
      <c r="Y880" s="356"/>
      <c r="Z880" s="356"/>
      <c r="AA880" s="356"/>
    </row>
    <row r="881">
      <c r="A881" s="358"/>
      <c r="B881" s="356"/>
      <c r="C881" s="358"/>
      <c r="D881" s="356"/>
      <c r="E881" s="358"/>
      <c r="F881" s="363"/>
      <c r="G881" s="356"/>
      <c r="H881" s="356"/>
      <c r="I881" s="358"/>
      <c r="J881" s="358"/>
      <c r="L881" s="356"/>
      <c r="M881" s="358"/>
      <c r="N881" s="356"/>
      <c r="O881" s="356"/>
      <c r="P881" s="356"/>
      <c r="Q881" s="356"/>
      <c r="R881" s="356"/>
      <c r="S881" s="356"/>
      <c r="T881" s="356"/>
      <c r="U881" s="356"/>
      <c r="V881" s="356"/>
      <c r="W881" s="356"/>
      <c r="X881" s="356"/>
      <c r="Y881" s="356"/>
      <c r="Z881" s="356"/>
      <c r="AA881" s="356"/>
    </row>
    <row r="882">
      <c r="A882" s="358"/>
      <c r="B882" s="356"/>
      <c r="C882" s="358"/>
      <c r="D882" s="356"/>
      <c r="E882" s="358"/>
      <c r="F882" s="363"/>
      <c r="G882" s="356"/>
      <c r="H882" s="356"/>
      <c r="I882" s="358"/>
      <c r="J882" s="358"/>
      <c r="L882" s="356"/>
      <c r="M882" s="358"/>
      <c r="N882" s="356"/>
      <c r="O882" s="356"/>
      <c r="P882" s="356"/>
      <c r="Q882" s="356"/>
      <c r="R882" s="356"/>
      <c r="S882" s="356"/>
      <c r="T882" s="356"/>
      <c r="U882" s="356"/>
      <c r="V882" s="356"/>
      <c r="W882" s="356"/>
      <c r="X882" s="356"/>
      <c r="Y882" s="356"/>
      <c r="Z882" s="356"/>
      <c r="AA882" s="356"/>
    </row>
    <row r="883">
      <c r="A883" s="358"/>
      <c r="B883" s="356"/>
      <c r="C883" s="358"/>
      <c r="D883" s="356"/>
      <c r="E883" s="358"/>
      <c r="F883" s="363"/>
      <c r="G883" s="356"/>
      <c r="H883" s="356"/>
      <c r="I883" s="358"/>
      <c r="J883" s="358"/>
      <c r="L883" s="356"/>
      <c r="M883" s="358"/>
      <c r="N883" s="356"/>
      <c r="O883" s="356"/>
      <c r="P883" s="356"/>
      <c r="Q883" s="356"/>
      <c r="R883" s="356"/>
      <c r="S883" s="356"/>
      <c r="T883" s="356"/>
      <c r="U883" s="356"/>
      <c r="V883" s="356"/>
      <c r="W883" s="356"/>
      <c r="X883" s="356"/>
      <c r="Y883" s="356"/>
      <c r="Z883" s="356"/>
      <c r="AA883" s="356"/>
    </row>
    <row r="884">
      <c r="A884" s="358"/>
      <c r="B884" s="356"/>
      <c r="C884" s="358"/>
      <c r="D884" s="356"/>
      <c r="E884" s="358"/>
      <c r="F884" s="363"/>
      <c r="G884" s="356"/>
      <c r="H884" s="356"/>
      <c r="I884" s="358"/>
      <c r="J884" s="358"/>
      <c r="L884" s="356"/>
      <c r="M884" s="358"/>
      <c r="N884" s="356"/>
      <c r="O884" s="356"/>
      <c r="P884" s="356"/>
      <c r="Q884" s="356"/>
      <c r="R884" s="356"/>
      <c r="S884" s="356"/>
      <c r="T884" s="356"/>
      <c r="U884" s="356"/>
      <c r="V884" s="356"/>
      <c r="W884" s="356"/>
      <c r="X884" s="356"/>
      <c r="Y884" s="356"/>
      <c r="Z884" s="356"/>
      <c r="AA884" s="356"/>
    </row>
    <row r="885">
      <c r="A885" s="358"/>
      <c r="B885" s="356"/>
      <c r="C885" s="358"/>
      <c r="D885" s="356"/>
      <c r="E885" s="358"/>
      <c r="F885" s="363"/>
      <c r="G885" s="356"/>
      <c r="H885" s="356"/>
      <c r="I885" s="358"/>
      <c r="J885" s="358"/>
      <c r="L885" s="356"/>
      <c r="M885" s="358"/>
      <c r="N885" s="356"/>
      <c r="O885" s="356"/>
      <c r="P885" s="356"/>
      <c r="Q885" s="356"/>
      <c r="R885" s="356"/>
      <c r="S885" s="356"/>
      <c r="T885" s="356"/>
      <c r="U885" s="356"/>
      <c r="V885" s="356"/>
      <c r="W885" s="356"/>
      <c r="X885" s="356"/>
      <c r="Y885" s="356"/>
      <c r="Z885" s="356"/>
      <c r="AA885" s="356"/>
    </row>
    <row r="886">
      <c r="A886" s="358"/>
      <c r="B886" s="356"/>
      <c r="C886" s="358"/>
      <c r="D886" s="356"/>
      <c r="E886" s="358"/>
      <c r="F886" s="363"/>
      <c r="G886" s="356"/>
      <c r="H886" s="356"/>
      <c r="I886" s="358"/>
      <c r="J886" s="358"/>
      <c r="L886" s="356"/>
      <c r="M886" s="358"/>
      <c r="N886" s="356"/>
      <c r="O886" s="356"/>
      <c r="P886" s="356"/>
      <c r="Q886" s="356"/>
      <c r="R886" s="356"/>
      <c r="S886" s="356"/>
      <c r="T886" s="356"/>
      <c r="U886" s="356"/>
      <c r="V886" s="356"/>
      <c r="W886" s="356"/>
      <c r="X886" s="356"/>
      <c r="Y886" s="356"/>
      <c r="Z886" s="356"/>
      <c r="AA886" s="356"/>
    </row>
    <row r="887">
      <c r="A887" s="358"/>
      <c r="B887" s="356"/>
      <c r="C887" s="358"/>
      <c r="D887" s="356"/>
      <c r="E887" s="358"/>
      <c r="F887" s="363"/>
      <c r="G887" s="356"/>
      <c r="H887" s="356"/>
      <c r="I887" s="358"/>
      <c r="J887" s="358"/>
      <c r="L887" s="356"/>
      <c r="M887" s="358"/>
      <c r="N887" s="356"/>
      <c r="O887" s="356"/>
      <c r="P887" s="356"/>
      <c r="Q887" s="356"/>
      <c r="R887" s="356"/>
      <c r="S887" s="356"/>
      <c r="T887" s="356"/>
      <c r="U887" s="356"/>
      <c r="V887" s="356"/>
      <c r="W887" s="356"/>
      <c r="X887" s="356"/>
      <c r="Y887" s="356"/>
      <c r="Z887" s="356"/>
      <c r="AA887" s="356"/>
    </row>
    <row r="888">
      <c r="A888" s="358"/>
      <c r="B888" s="356"/>
      <c r="C888" s="358"/>
      <c r="D888" s="356"/>
      <c r="E888" s="358"/>
      <c r="F888" s="363"/>
      <c r="G888" s="356"/>
      <c r="H888" s="356"/>
      <c r="I888" s="358"/>
      <c r="J888" s="358"/>
      <c r="L888" s="356"/>
      <c r="M888" s="358"/>
      <c r="N888" s="356"/>
      <c r="O888" s="356"/>
      <c r="P888" s="356"/>
      <c r="Q888" s="356"/>
      <c r="R888" s="356"/>
      <c r="S888" s="356"/>
      <c r="T888" s="356"/>
      <c r="U888" s="356"/>
      <c r="V888" s="356"/>
      <c r="W888" s="356"/>
      <c r="X888" s="356"/>
      <c r="Y888" s="356"/>
      <c r="Z888" s="356"/>
      <c r="AA888" s="356"/>
    </row>
    <row r="889">
      <c r="A889" s="358"/>
      <c r="B889" s="356"/>
      <c r="C889" s="358"/>
      <c r="D889" s="356"/>
      <c r="E889" s="358"/>
      <c r="F889" s="363"/>
      <c r="G889" s="356"/>
      <c r="H889" s="356"/>
      <c r="I889" s="358"/>
      <c r="J889" s="358"/>
      <c r="L889" s="356"/>
      <c r="M889" s="358"/>
      <c r="N889" s="356"/>
      <c r="O889" s="356"/>
      <c r="P889" s="356"/>
      <c r="Q889" s="356"/>
      <c r="R889" s="356"/>
      <c r="S889" s="356"/>
      <c r="T889" s="356"/>
      <c r="U889" s="356"/>
      <c r="V889" s="356"/>
      <c r="W889" s="356"/>
      <c r="X889" s="356"/>
      <c r="Y889" s="356"/>
      <c r="Z889" s="356"/>
      <c r="AA889" s="356"/>
    </row>
    <row r="890">
      <c r="A890" s="358"/>
      <c r="B890" s="356"/>
      <c r="C890" s="358"/>
      <c r="D890" s="356"/>
      <c r="E890" s="358"/>
      <c r="F890" s="363"/>
      <c r="G890" s="356"/>
      <c r="H890" s="356"/>
      <c r="I890" s="358"/>
      <c r="J890" s="358"/>
      <c r="L890" s="356"/>
      <c r="M890" s="358"/>
      <c r="N890" s="356"/>
      <c r="O890" s="356"/>
      <c r="P890" s="356"/>
      <c r="Q890" s="356"/>
      <c r="R890" s="356"/>
      <c r="S890" s="356"/>
      <c r="T890" s="356"/>
      <c r="U890" s="356"/>
      <c r="V890" s="356"/>
      <c r="W890" s="356"/>
      <c r="X890" s="356"/>
      <c r="Y890" s="356"/>
      <c r="Z890" s="356"/>
      <c r="AA890" s="356"/>
    </row>
    <row r="891">
      <c r="A891" s="358"/>
      <c r="B891" s="356"/>
      <c r="C891" s="358"/>
      <c r="D891" s="356"/>
      <c r="E891" s="358"/>
      <c r="F891" s="363"/>
      <c r="G891" s="356"/>
      <c r="H891" s="356"/>
      <c r="I891" s="358"/>
      <c r="J891" s="358"/>
      <c r="L891" s="356"/>
      <c r="M891" s="358"/>
      <c r="N891" s="356"/>
      <c r="O891" s="356"/>
      <c r="P891" s="356"/>
      <c r="Q891" s="356"/>
      <c r="R891" s="356"/>
      <c r="S891" s="356"/>
      <c r="T891" s="356"/>
      <c r="U891" s="356"/>
      <c r="V891" s="356"/>
      <c r="W891" s="356"/>
      <c r="X891" s="356"/>
      <c r="Y891" s="356"/>
      <c r="Z891" s="356"/>
      <c r="AA891" s="356"/>
    </row>
    <row r="892">
      <c r="A892" s="358"/>
      <c r="B892" s="356"/>
      <c r="C892" s="358"/>
      <c r="D892" s="356"/>
      <c r="E892" s="358"/>
      <c r="F892" s="363"/>
      <c r="G892" s="356"/>
      <c r="H892" s="356"/>
      <c r="I892" s="358"/>
      <c r="J892" s="358"/>
      <c r="L892" s="356"/>
      <c r="M892" s="358"/>
      <c r="N892" s="356"/>
      <c r="O892" s="356"/>
      <c r="P892" s="356"/>
      <c r="Q892" s="356"/>
      <c r="R892" s="356"/>
      <c r="S892" s="356"/>
      <c r="T892" s="356"/>
      <c r="U892" s="356"/>
      <c r="V892" s="356"/>
      <c r="W892" s="356"/>
      <c r="X892" s="356"/>
      <c r="Y892" s="356"/>
      <c r="Z892" s="356"/>
      <c r="AA892" s="356"/>
    </row>
    <row r="893">
      <c r="A893" s="358"/>
      <c r="B893" s="356"/>
      <c r="C893" s="358"/>
      <c r="D893" s="356"/>
      <c r="E893" s="358"/>
      <c r="F893" s="363"/>
      <c r="G893" s="356"/>
      <c r="H893" s="356"/>
      <c r="I893" s="358"/>
      <c r="J893" s="358"/>
      <c r="L893" s="356"/>
      <c r="M893" s="358"/>
      <c r="N893" s="356"/>
      <c r="O893" s="356"/>
      <c r="P893" s="356"/>
      <c r="Q893" s="356"/>
      <c r="R893" s="356"/>
      <c r="S893" s="356"/>
      <c r="T893" s="356"/>
      <c r="U893" s="356"/>
      <c r="V893" s="356"/>
      <c r="W893" s="356"/>
      <c r="X893" s="356"/>
      <c r="Y893" s="356"/>
      <c r="Z893" s="356"/>
      <c r="AA893" s="356"/>
    </row>
    <row r="894">
      <c r="A894" s="358"/>
      <c r="B894" s="356"/>
      <c r="C894" s="358"/>
      <c r="D894" s="356"/>
      <c r="E894" s="358"/>
      <c r="F894" s="363"/>
      <c r="G894" s="356"/>
      <c r="H894" s="356"/>
      <c r="I894" s="358"/>
      <c r="J894" s="358"/>
      <c r="L894" s="356"/>
      <c r="M894" s="358"/>
      <c r="N894" s="356"/>
      <c r="O894" s="356"/>
      <c r="P894" s="356"/>
      <c r="Q894" s="356"/>
      <c r="R894" s="356"/>
      <c r="S894" s="356"/>
      <c r="T894" s="356"/>
      <c r="U894" s="356"/>
      <c r="V894" s="356"/>
      <c r="W894" s="356"/>
      <c r="X894" s="356"/>
      <c r="Y894" s="356"/>
      <c r="Z894" s="356"/>
      <c r="AA894" s="356"/>
    </row>
    <row r="895">
      <c r="A895" s="358"/>
      <c r="B895" s="356"/>
      <c r="C895" s="358"/>
      <c r="D895" s="356"/>
      <c r="E895" s="358"/>
      <c r="F895" s="363"/>
      <c r="G895" s="356"/>
      <c r="H895" s="356"/>
      <c r="I895" s="358"/>
      <c r="J895" s="358"/>
      <c r="L895" s="356"/>
      <c r="M895" s="358"/>
      <c r="N895" s="356"/>
      <c r="O895" s="356"/>
      <c r="P895" s="356"/>
      <c r="Q895" s="356"/>
      <c r="R895" s="356"/>
      <c r="S895" s="356"/>
      <c r="T895" s="356"/>
      <c r="U895" s="356"/>
      <c r="V895" s="356"/>
      <c r="W895" s="356"/>
      <c r="X895" s="356"/>
      <c r="Y895" s="356"/>
      <c r="Z895" s="356"/>
      <c r="AA895" s="356"/>
    </row>
    <row r="896">
      <c r="A896" s="358"/>
      <c r="B896" s="356"/>
      <c r="C896" s="358"/>
      <c r="D896" s="356"/>
      <c r="E896" s="358"/>
      <c r="F896" s="363"/>
      <c r="G896" s="356"/>
      <c r="H896" s="356"/>
      <c r="I896" s="358"/>
      <c r="J896" s="358"/>
      <c r="L896" s="356"/>
      <c r="M896" s="358"/>
      <c r="N896" s="356"/>
      <c r="O896" s="356"/>
      <c r="P896" s="356"/>
      <c r="Q896" s="356"/>
      <c r="R896" s="356"/>
      <c r="S896" s="356"/>
      <c r="T896" s="356"/>
      <c r="U896" s="356"/>
      <c r="V896" s="356"/>
      <c r="W896" s="356"/>
      <c r="X896" s="356"/>
      <c r="Y896" s="356"/>
      <c r="Z896" s="356"/>
      <c r="AA896" s="356"/>
    </row>
    <row r="897">
      <c r="A897" s="358"/>
      <c r="B897" s="356"/>
      <c r="C897" s="358"/>
      <c r="D897" s="356"/>
      <c r="E897" s="358"/>
      <c r="F897" s="363"/>
      <c r="G897" s="356"/>
      <c r="H897" s="356"/>
      <c r="I897" s="358"/>
      <c r="J897" s="358"/>
      <c r="L897" s="356"/>
      <c r="M897" s="358"/>
      <c r="N897" s="356"/>
      <c r="O897" s="356"/>
      <c r="P897" s="356"/>
      <c r="Q897" s="356"/>
      <c r="R897" s="356"/>
      <c r="S897" s="356"/>
      <c r="T897" s="356"/>
      <c r="U897" s="356"/>
      <c r="V897" s="356"/>
      <c r="W897" s="356"/>
      <c r="X897" s="356"/>
      <c r="Y897" s="356"/>
      <c r="Z897" s="356"/>
      <c r="AA897" s="356"/>
    </row>
    <row r="898">
      <c r="A898" s="358"/>
      <c r="B898" s="356"/>
      <c r="C898" s="358"/>
      <c r="D898" s="356"/>
      <c r="E898" s="358"/>
      <c r="F898" s="363"/>
      <c r="G898" s="356"/>
      <c r="H898" s="356"/>
      <c r="I898" s="358"/>
      <c r="J898" s="358"/>
      <c r="L898" s="356"/>
      <c r="M898" s="358"/>
      <c r="N898" s="356"/>
      <c r="O898" s="356"/>
      <c r="P898" s="356"/>
      <c r="Q898" s="356"/>
      <c r="R898" s="356"/>
      <c r="S898" s="356"/>
      <c r="T898" s="356"/>
      <c r="U898" s="356"/>
      <c r="V898" s="356"/>
      <c r="W898" s="356"/>
      <c r="X898" s="356"/>
      <c r="Y898" s="356"/>
      <c r="Z898" s="356"/>
      <c r="AA898" s="356"/>
    </row>
    <row r="899">
      <c r="A899" s="358"/>
      <c r="B899" s="356"/>
      <c r="C899" s="358"/>
      <c r="D899" s="356"/>
      <c r="E899" s="358"/>
      <c r="F899" s="363"/>
      <c r="G899" s="356"/>
      <c r="H899" s="356"/>
      <c r="I899" s="358"/>
      <c r="J899" s="358"/>
      <c r="L899" s="356"/>
      <c r="M899" s="358"/>
      <c r="N899" s="356"/>
      <c r="O899" s="356"/>
      <c r="P899" s="356"/>
      <c r="Q899" s="356"/>
      <c r="R899" s="356"/>
      <c r="S899" s="356"/>
      <c r="T899" s="356"/>
      <c r="U899" s="356"/>
      <c r="V899" s="356"/>
      <c r="W899" s="356"/>
      <c r="X899" s="356"/>
      <c r="Y899" s="356"/>
      <c r="Z899" s="356"/>
      <c r="AA899" s="356"/>
    </row>
    <row r="900">
      <c r="A900" s="358"/>
      <c r="B900" s="356"/>
      <c r="C900" s="358"/>
      <c r="D900" s="356"/>
      <c r="E900" s="358"/>
      <c r="F900" s="363"/>
      <c r="G900" s="356"/>
      <c r="H900" s="356"/>
      <c r="I900" s="358"/>
      <c r="J900" s="358"/>
      <c r="L900" s="356"/>
      <c r="M900" s="358"/>
      <c r="N900" s="356"/>
      <c r="O900" s="356"/>
      <c r="P900" s="356"/>
      <c r="Q900" s="356"/>
      <c r="R900" s="356"/>
      <c r="S900" s="356"/>
      <c r="T900" s="356"/>
      <c r="U900" s="356"/>
      <c r="V900" s="356"/>
      <c r="W900" s="356"/>
      <c r="X900" s="356"/>
      <c r="Y900" s="356"/>
      <c r="Z900" s="356"/>
      <c r="AA900" s="356"/>
    </row>
    <row r="901">
      <c r="A901" s="358"/>
      <c r="B901" s="356"/>
      <c r="C901" s="358"/>
      <c r="D901" s="356"/>
      <c r="E901" s="358"/>
      <c r="F901" s="363"/>
      <c r="G901" s="356"/>
      <c r="H901" s="356"/>
      <c r="I901" s="358"/>
      <c r="J901" s="358"/>
      <c r="L901" s="356"/>
      <c r="M901" s="358"/>
      <c r="N901" s="356"/>
      <c r="O901" s="356"/>
      <c r="P901" s="356"/>
      <c r="Q901" s="356"/>
      <c r="R901" s="356"/>
      <c r="S901" s="356"/>
      <c r="T901" s="356"/>
      <c r="U901" s="356"/>
      <c r="V901" s="356"/>
      <c r="W901" s="356"/>
      <c r="X901" s="356"/>
      <c r="Y901" s="356"/>
      <c r="Z901" s="356"/>
      <c r="AA901" s="356"/>
    </row>
    <row r="902">
      <c r="A902" s="358"/>
      <c r="B902" s="356"/>
      <c r="C902" s="358"/>
      <c r="D902" s="356"/>
      <c r="E902" s="358"/>
      <c r="F902" s="363"/>
      <c r="G902" s="356"/>
      <c r="H902" s="356"/>
      <c r="I902" s="358"/>
      <c r="J902" s="358"/>
      <c r="L902" s="356"/>
      <c r="M902" s="358"/>
      <c r="N902" s="356"/>
      <c r="O902" s="356"/>
      <c r="P902" s="356"/>
      <c r="Q902" s="356"/>
      <c r="R902" s="356"/>
      <c r="S902" s="356"/>
      <c r="T902" s="356"/>
      <c r="U902" s="356"/>
      <c r="V902" s="356"/>
      <c r="W902" s="356"/>
      <c r="X902" s="356"/>
      <c r="Y902" s="356"/>
      <c r="Z902" s="356"/>
      <c r="AA902" s="356"/>
    </row>
    <row r="903">
      <c r="A903" s="358"/>
      <c r="B903" s="356"/>
      <c r="C903" s="358"/>
      <c r="D903" s="356"/>
      <c r="E903" s="358"/>
      <c r="F903" s="363"/>
      <c r="G903" s="356"/>
      <c r="H903" s="356"/>
      <c r="I903" s="358"/>
      <c r="J903" s="358"/>
      <c r="L903" s="356"/>
      <c r="M903" s="358"/>
      <c r="N903" s="356"/>
      <c r="O903" s="356"/>
      <c r="P903" s="356"/>
      <c r="Q903" s="356"/>
      <c r="R903" s="356"/>
      <c r="S903" s="356"/>
      <c r="T903" s="356"/>
      <c r="U903" s="356"/>
      <c r="V903" s="356"/>
      <c r="W903" s="356"/>
      <c r="X903" s="356"/>
      <c r="Y903" s="356"/>
      <c r="Z903" s="356"/>
      <c r="AA903" s="356"/>
    </row>
    <row r="904">
      <c r="A904" s="358"/>
      <c r="B904" s="356"/>
      <c r="C904" s="358"/>
      <c r="D904" s="356"/>
      <c r="E904" s="358"/>
      <c r="F904" s="363"/>
      <c r="G904" s="356"/>
      <c r="H904" s="356"/>
      <c r="I904" s="358"/>
      <c r="J904" s="358"/>
      <c r="L904" s="356"/>
      <c r="M904" s="358"/>
      <c r="N904" s="356"/>
      <c r="O904" s="356"/>
      <c r="P904" s="356"/>
      <c r="Q904" s="356"/>
      <c r="R904" s="356"/>
      <c r="S904" s="356"/>
      <c r="T904" s="356"/>
      <c r="U904" s="356"/>
      <c r="V904" s="356"/>
      <c r="W904" s="356"/>
      <c r="X904" s="356"/>
      <c r="Y904" s="356"/>
      <c r="Z904" s="356"/>
      <c r="AA904" s="356"/>
    </row>
    <row r="905">
      <c r="A905" s="358"/>
      <c r="B905" s="356"/>
      <c r="C905" s="358"/>
      <c r="D905" s="356"/>
      <c r="E905" s="358"/>
      <c r="F905" s="363"/>
      <c r="G905" s="356"/>
      <c r="H905" s="356"/>
      <c r="I905" s="358"/>
      <c r="J905" s="358"/>
      <c r="L905" s="356"/>
      <c r="M905" s="358"/>
      <c r="N905" s="356"/>
      <c r="O905" s="356"/>
      <c r="P905" s="356"/>
      <c r="Q905" s="356"/>
      <c r="R905" s="356"/>
      <c r="S905" s="356"/>
      <c r="T905" s="356"/>
      <c r="U905" s="356"/>
      <c r="V905" s="356"/>
      <c r="W905" s="356"/>
      <c r="X905" s="356"/>
      <c r="Y905" s="356"/>
      <c r="Z905" s="356"/>
      <c r="AA905" s="356"/>
    </row>
    <row r="906">
      <c r="A906" s="358"/>
      <c r="B906" s="356"/>
      <c r="C906" s="358"/>
      <c r="D906" s="356"/>
      <c r="E906" s="358"/>
      <c r="F906" s="363"/>
      <c r="G906" s="356"/>
      <c r="H906" s="356"/>
      <c r="I906" s="358"/>
      <c r="J906" s="358"/>
      <c r="L906" s="356"/>
      <c r="M906" s="358"/>
      <c r="N906" s="356"/>
      <c r="O906" s="356"/>
      <c r="P906" s="356"/>
      <c r="Q906" s="356"/>
      <c r="R906" s="356"/>
      <c r="S906" s="356"/>
      <c r="T906" s="356"/>
      <c r="U906" s="356"/>
      <c r="V906" s="356"/>
      <c r="W906" s="356"/>
      <c r="X906" s="356"/>
      <c r="Y906" s="356"/>
      <c r="Z906" s="356"/>
      <c r="AA906" s="356"/>
    </row>
    <row r="907">
      <c r="A907" s="358"/>
      <c r="B907" s="356"/>
      <c r="C907" s="358"/>
      <c r="D907" s="356"/>
      <c r="E907" s="358"/>
      <c r="F907" s="363"/>
      <c r="G907" s="356"/>
      <c r="H907" s="356"/>
      <c r="I907" s="358"/>
      <c r="J907" s="358"/>
      <c r="L907" s="356"/>
      <c r="M907" s="358"/>
      <c r="N907" s="356"/>
      <c r="O907" s="356"/>
      <c r="P907" s="356"/>
      <c r="Q907" s="356"/>
      <c r="R907" s="356"/>
      <c r="S907" s="356"/>
      <c r="T907" s="356"/>
      <c r="U907" s="356"/>
      <c r="V907" s="356"/>
      <c r="W907" s="356"/>
      <c r="X907" s="356"/>
      <c r="Y907" s="356"/>
      <c r="Z907" s="356"/>
      <c r="AA907" s="356"/>
    </row>
    <row r="908">
      <c r="A908" s="358"/>
      <c r="B908" s="356"/>
      <c r="C908" s="358"/>
      <c r="D908" s="356"/>
      <c r="E908" s="358"/>
      <c r="F908" s="363"/>
      <c r="G908" s="356"/>
      <c r="H908" s="356"/>
      <c r="I908" s="358"/>
      <c r="J908" s="358"/>
      <c r="L908" s="356"/>
      <c r="M908" s="358"/>
      <c r="N908" s="356"/>
      <c r="O908" s="356"/>
      <c r="P908" s="356"/>
      <c r="Q908" s="356"/>
      <c r="R908" s="356"/>
      <c r="S908" s="356"/>
      <c r="T908" s="356"/>
      <c r="U908" s="356"/>
      <c r="V908" s="356"/>
      <c r="W908" s="356"/>
      <c r="X908" s="356"/>
      <c r="Y908" s="356"/>
      <c r="Z908" s="356"/>
      <c r="AA908" s="356"/>
    </row>
    <row r="909">
      <c r="A909" s="358"/>
      <c r="B909" s="356"/>
      <c r="C909" s="358"/>
      <c r="D909" s="356"/>
      <c r="E909" s="358"/>
      <c r="F909" s="363"/>
      <c r="G909" s="356"/>
      <c r="H909" s="356"/>
      <c r="I909" s="358"/>
      <c r="J909" s="358"/>
      <c r="L909" s="356"/>
      <c r="M909" s="358"/>
      <c r="N909" s="356"/>
      <c r="O909" s="356"/>
      <c r="P909" s="356"/>
      <c r="Q909" s="356"/>
      <c r="R909" s="356"/>
      <c r="S909" s="356"/>
      <c r="T909" s="356"/>
      <c r="U909" s="356"/>
      <c r="V909" s="356"/>
      <c r="W909" s="356"/>
      <c r="X909" s="356"/>
      <c r="Y909" s="356"/>
      <c r="Z909" s="356"/>
      <c r="AA909" s="356"/>
    </row>
    <row r="910">
      <c r="A910" s="358"/>
      <c r="B910" s="356"/>
      <c r="C910" s="358"/>
      <c r="D910" s="356"/>
      <c r="E910" s="358"/>
      <c r="F910" s="363"/>
      <c r="G910" s="356"/>
      <c r="H910" s="356"/>
      <c r="I910" s="358"/>
      <c r="J910" s="358"/>
      <c r="L910" s="356"/>
      <c r="M910" s="358"/>
      <c r="N910" s="356"/>
      <c r="O910" s="356"/>
      <c r="P910" s="356"/>
      <c r="Q910" s="356"/>
      <c r="R910" s="356"/>
      <c r="S910" s="356"/>
      <c r="T910" s="356"/>
      <c r="U910" s="356"/>
      <c r="V910" s="356"/>
      <c r="W910" s="356"/>
      <c r="X910" s="356"/>
      <c r="Y910" s="356"/>
      <c r="Z910" s="356"/>
      <c r="AA910" s="356"/>
    </row>
    <row r="911">
      <c r="A911" s="358"/>
      <c r="B911" s="356"/>
      <c r="C911" s="358"/>
      <c r="D911" s="356"/>
      <c r="E911" s="358"/>
      <c r="F911" s="363"/>
      <c r="G911" s="356"/>
      <c r="H911" s="356"/>
      <c r="I911" s="358"/>
      <c r="J911" s="358"/>
      <c r="L911" s="356"/>
      <c r="M911" s="358"/>
      <c r="N911" s="356"/>
      <c r="O911" s="356"/>
      <c r="P911" s="356"/>
      <c r="Q911" s="356"/>
      <c r="R911" s="356"/>
      <c r="S911" s="356"/>
      <c r="T911" s="356"/>
      <c r="U911" s="356"/>
      <c r="V911" s="356"/>
      <c r="W911" s="356"/>
      <c r="X911" s="356"/>
      <c r="Y911" s="356"/>
      <c r="Z911" s="356"/>
      <c r="AA911" s="356"/>
    </row>
    <row r="912">
      <c r="A912" s="358"/>
      <c r="B912" s="356"/>
      <c r="C912" s="358"/>
      <c r="D912" s="356"/>
      <c r="E912" s="358"/>
      <c r="F912" s="363"/>
      <c r="G912" s="356"/>
      <c r="H912" s="356"/>
      <c r="I912" s="358"/>
      <c r="J912" s="358"/>
      <c r="L912" s="356"/>
      <c r="M912" s="358"/>
      <c r="N912" s="356"/>
      <c r="O912" s="356"/>
      <c r="P912" s="356"/>
      <c r="Q912" s="356"/>
      <c r="R912" s="356"/>
      <c r="S912" s="356"/>
      <c r="T912" s="356"/>
      <c r="U912" s="356"/>
      <c r="V912" s="356"/>
      <c r="W912" s="356"/>
      <c r="X912" s="356"/>
      <c r="Y912" s="356"/>
      <c r="Z912" s="356"/>
      <c r="AA912" s="356"/>
    </row>
    <row r="913">
      <c r="A913" s="358"/>
      <c r="B913" s="356"/>
      <c r="C913" s="358"/>
      <c r="D913" s="356"/>
      <c r="E913" s="358"/>
      <c r="F913" s="363"/>
      <c r="G913" s="356"/>
      <c r="H913" s="356"/>
      <c r="I913" s="358"/>
      <c r="J913" s="358"/>
      <c r="L913" s="356"/>
      <c r="M913" s="358"/>
      <c r="N913" s="356"/>
      <c r="O913" s="356"/>
      <c r="P913" s="356"/>
      <c r="Q913" s="356"/>
      <c r="R913" s="356"/>
      <c r="S913" s="356"/>
      <c r="T913" s="356"/>
      <c r="U913" s="356"/>
      <c r="V913" s="356"/>
      <c r="W913" s="356"/>
      <c r="X913" s="356"/>
      <c r="Y913" s="356"/>
      <c r="Z913" s="356"/>
      <c r="AA913" s="356"/>
    </row>
    <row r="914">
      <c r="A914" s="358"/>
      <c r="B914" s="356"/>
      <c r="C914" s="358"/>
      <c r="D914" s="356"/>
      <c r="E914" s="358"/>
      <c r="F914" s="363"/>
      <c r="G914" s="356"/>
      <c r="H914" s="356"/>
      <c r="I914" s="358"/>
      <c r="J914" s="358"/>
      <c r="L914" s="356"/>
      <c r="M914" s="358"/>
      <c r="N914" s="356"/>
      <c r="O914" s="356"/>
      <c r="P914" s="356"/>
      <c r="Q914" s="356"/>
      <c r="R914" s="356"/>
      <c r="S914" s="356"/>
      <c r="T914" s="356"/>
      <c r="U914" s="356"/>
      <c r="V914" s="356"/>
      <c r="W914" s="356"/>
      <c r="X914" s="356"/>
      <c r="Y914" s="356"/>
      <c r="Z914" s="356"/>
      <c r="AA914" s="356"/>
    </row>
    <row r="915">
      <c r="A915" s="358"/>
      <c r="B915" s="356"/>
      <c r="C915" s="358"/>
      <c r="D915" s="356"/>
      <c r="E915" s="358"/>
      <c r="F915" s="363"/>
      <c r="G915" s="356"/>
      <c r="H915" s="356"/>
      <c r="I915" s="358"/>
      <c r="J915" s="358"/>
      <c r="L915" s="356"/>
      <c r="M915" s="358"/>
      <c r="N915" s="356"/>
      <c r="O915" s="356"/>
      <c r="P915" s="356"/>
      <c r="Q915" s="356"/>
      <c r="R915" s="356"/>
      <c r="S915" s="356"/>
      <c r="T915" s="356"/>
      <c r="U915" s="356"/>
      <c r="V915" s="356"/>
      <c r="W915" s="356"/>
      <c r="X915" s="356"/>
      <c r="Y915" s="356"/>
      <c r="Z915" s="356"/>
      <c r="AA915" s="356"/>
    </row>
    <row r="916">
      <c r="A916" s="358"/>
      <c r="B916" s="356"/>
      <c r="C916" s="358"/>
      <c r="D916" s="356"/>
      <c r="E916" s="358"/>
      <c r="F916" s="363"/>
      <c r="G916" s="356"/>
      <c r="H916" s="356"/>
      <c r="I916" s="358"/>
      <c r="J916" s="358"/>
      <c r="L916" s="356"/>
      <c r="M916" s="358"/>
      <c r="N916" s="356"/>
      <c r="O916" s="356"/>
      <c r="P916" s="356"/>
      <c r="Q916" s="356"/>
      <c r="R916" s="356"/>
      <c r="S916" s="356"/>
      <c r="T916" s="356"/>
      <c r="U916" s="356"/>
      <c r="V916" s="356"/>
      <c r="W916" s="356"/>
      <c r="X916" s="356"/>
      <c r="Y916" s="356"/>
      <c r="Z916" s="356"/>
      <c r="AA916" s="356"/>
    </row>
    <row r="917">
      <c r="A917" s="358"/>
      <c r="B917" s="356"/>
      <c r="C917" s="358"/>
      <c r="D917" s="356"/>
      <c r="E917" s="358"/>
      <c r="F917" s="363"/>
      <c r="G917" s="356"/>
      <c r="H917" s="356"/>
      <c r="I917" s="358"/>
      <c r="J917" s="358"/>
      <c r="L917" s="356"/>
      <c r="M917" s="358"/>
      <c r="N917" s="356"/>
      <c r="O917" s="356"/>
      <c r="P917" s="356"/>
      <c r="Q917" s="356"/>
      <c r="R917" s="356"/>
      <c r="S917" s="356"/>
      <c r="T917" s="356"/>
      <c r="U917" s="356"/>
      <c r="V917" s="356"/>
      <c r="W917" s="356"/>
      <c r="X917" s="356"/>
      <c r="Y917" s="356"/>
      <c r="Z917" s="356"/>
      <c r="AA917" s="356"/>
    </row>
    <row r="918">
      <c r="A918" s="358"/>
      <c r="B918" s="356"/>
      <c r="C918" s="358"/>
      <c r="D918" s="356"/>
      <c r="E918" s="358"/>
      <c r="F918" s="363"/>
      <c r="G918" s="356"/>
      <c r="H918" s="356"/>
      <c r="I918" s="358"/>
      <c r="J918" s="358"/>
      <c r="L918" s="356"/>
      <c r="M918" s="358"/>
      <c r="N918" s="356"/>
      <c r="O918" s="356"/>
      <c r="P918" s="356"/>
      <c r="Q918" s="356"/>
      <c r="R918" s="356"/>
      <c r="S918" s="356"/>
      <c r="T918" s="356"/>
      <c r="U918" s="356"/>
      <c r="V918" s="356"/>
      <c r="W918" s="356"/>
      <c r="X918" s="356"/>
      <c r="Y918" s="356"/>
      <c r="Z918" s="356"/>
      <c r="AA918" s="356"/>
    </row>
    <row r="919">
      <c r="A919" s="358"/>
      <c r="B919" s="356"/>
      <c r="C919" s="358"/>
      <c r="D919" s="356"/>
      <c r="E919" s="358"/>
      <c r="F919" s="363"/>
      <c r="G919" s="356"/>
      <c r="H919" s="356"/>
      <c r="I919" s="358"/>
      <c r="J919" s="358"/>
      <c r="L919" s="356"/>
      <c r="M919" s="358"/>
      <c r="N919" s="356"/>
      <c r="O919" s="356"/>
      <c r="P919" s="356"/>
      <c r="Q919" s="356"/>
      <c r="R919" s="356"/>
      <c r="S919" s="356"/>
      <c r="T919" s="356"/>
      <c r="U919" s="356"/>
      <c r="V919" s="356"/>
      <c r="W919" s="356"/>
      <c r="X919" s="356"/>
      <c r="Y919" s="356"/>
      <c r="Z919" s="356"/>
      <c r="AA919" s="356"/>
    </row>
    <row r="920">
      <c r="A920" s="358"/>
      <c r="B920" s="356"/>
      <c r="C920" s="358"/>
      <c r="D920" s="356"/>
      <c r="E920" s="358"/>
      <c r="F920" s="363"/>
      <c r="G920" s="356"/>
      <c r="H920" s="356"/>
      <c r="I920" s="358"/>
      <c r="J920" s="358"/>
      <c r="L920" s="356"/>
      <c r="M920" s="358"/>
      <c r="N920" s="356"/>
      <c r="O920" s="356"/>
      <c r="P920" s="356"/>
      <c r="Q920" s="356"/>
      <c r="R920" s="356"/>
      <c r="S920" s="356"/>
      <c r="T920" s="356"/>
      <c r="U920" s="356"/>
      <c r="V920" s="356"/>
      <c r="W920" s="356"/>
      <c r="X920" s="356"/>
      <c r="Y920" s="356"/>
      <c r="Z920" s="356"/>
      <c r="AA920" s="356"/>
    </row>
    <row r="921">
      <c r="A921" s="358"/>
      <c r="B921" s="356"/>
      <c r="C921" s="358"/>
      <c r="D921" s="356"/>
      <c r="E921" s="358"/>
      <c r="F921" s="363"/>
      <c r="G921" s="356"/>
      <c r="H921" s="356"/>
      <c r="I921" s="358"/>
      <c r="J921" s="358"/>
      <c r="L921" s="356"/>
      <c r="M921" s="358"/>
      <c r="N921" s="356"/>
      <c r="O921" s="356"/>
      <c r="P921" s="356"/>
      <c r="Q921" s="356"/>
      <c r="R921" s="356"/>
      <c r="S921" s="356"/>
      <c r="T921" s="356"/>
      <c r="U921" s="356"/>
      <c r="V921" s="356"/>
      <c r="W921" s="356"/>
      <c r="X921" s="356"/>
      <c r="Y921" s="356"/>
      <c r="Z921" s="356"/>
      <c r="AA921" s="356"/>
    </row>
    <row r="922">
      <c r="A922" s="358"/>
      <c r="B922" s="356"/>
      <c r="C922" s="358"/>
      <c r="D922" s="356"/>
      <c r="E922" s="358"/>
      <c r="F922" s="363"/>
      <c r="G922" s="356"/>
      <c r="H922" s="356"/>
      <c r="I922" s="358"/>
      <c r="J922" s="358"/>
      <c r="L922" s="356"/>
      <c r="M922" s="358"/>
      <c r="N922" s="356"/>
      <c r="O922" s="356"/>
      <c r="P922" s="356"/>
      <c r="Q922" s="356"/>
      <c r="R922" s="356"/>
      <c r="S922" s="356"/>
      <c r="T922" s="356"/>
      <c r="U922" s="356"/>
      <c r="V922" s="356"/>
      <c r="W922" s="356"/>
      <c r="X922" s="356"/>
      <c r="Y922" s="356"/>
      <c r="Z922" s="356"/>
      <c r="AA922" s="356"/>
    </row>
    <row r="923">
      <c r="A923" s="358"/>
      <c r="B923" s="356"/>
      <c r="C923" s="358"/>
      <c r="D923" s="356"/>
      <c r="E923" s="358"/>
      <c r="F923" s="363"/>
      <c r="G923" s="356"/>
      <c r="H923" s="356"/>
      <c r="I923" s="358"/>
      <c r="J923" s="358"/>
      <c r="L923" s="356"/>
      <c r="M923" s="358"/>
      <c r="N923" s="356"/>
      <c r="O923" s="356"/>
      <c r="P923" s="356"/>
      <c r="Q923" s="356"/>
      <c r="R923" s="356"/>
      <c r="S923" s="356"/>
      <c r="T923" s="356"/>
      <c r="U923" s="356"/>
      <c r="V923" s="356"/>
      <c r="W923" s="356"/>
      <c r="X923" s="356"/>
      <c r="Y923" s="356"/>
      <c r="Z923" s="356"/>
      <c r="AA923" s="356"/>
    </row>
    <row r="924">
      <c r="A924" s="358"/>
      <c r="B924" s="356"/>
      <c r="C924" s="358"/>
      <c r="D924" s="356"/>
      <c r="E924" s="358"/>
      <c r="F924" s="363"/>
      <c r="G924" s="356"/>
      <c r="H924" s="356"/>
      <c r="I924" s="358"/>
      <c r="J924" s="358"/>
      <c r="L924" s="356"/>
      <c r="M924" s="358"/>
      <c r="N924" s="356"/>
      <c r="O924" s="356"/>
      <c r="P924" s="356"/>
      <c r="Q924" s="356"/>
      <c r="R924" s="356"/>
      <c r="S924" s="356"/>
      <c r="T924" s="356"/>
      <c r="U924" s="356"/>
      <c r="V924" s="356"/>
      <c r="W924" s="356"/>
      <c r="X924" s="356"/>
      <c r="Y924" s="356"/>
      <c r="Z924" s="356"/>
      <c r="AA924" s="356"/>
    </row>
    <row r="925">
      <c r="A925" s="358"/>
      <c r="B925" s="356"/>
      <c r="C925" s="358"/>
      <c r="D925" s="356"/>
      <c r="E925" s="358"/>
      <c r="F925" s="363"/>
      <c r="G925" s="356"/>
      <c r="H925" s="356"/>
      <c r="I925" s="358"/>
      <c r="J925" s="358"/>
      <c r="L925" s="356"/>
      <c r="M925" s="358"/>
      <c r="N925" s="356"/>
      <c r="O925" s="356"/>
      <c r="P925" s="356"/>
      <c r="Q925" s="356"/>
      <c r="R925" s="356"/>
      <c r="S925" s="356"/>
      <c r="T925" s="356"/>
      <c r="U925" s="356"/>
      <c r="V925" s="356"/>
      <c r="W925" s="356"/>
      <c r="X925" s="356"/>
      <c r="Y925" s="356"/>
      <c r="Z925" s="356"/>
      <c r="AA925" s="356"/>
    </row>
    <row r="926">
      <c r="A926" s="358"/>
      <c r="B926" s="356"/>
      <c r="C926" s="358"/>
      <c r="D926" s="356"/>
      <c r="E926" s="358"/>
      <c r="F926" s="363"/>
      <c r="G926" s="356"/>
      <c r="H926" s="356"/>
      <c r="I926" s="358"/>
      <c r="J926" s="358"/>
      <c r="L926" s="356"/>
      <c r="M926" s="358"/>
      <c r="N926" s="356"/>
      <c r="O926" s="356"/>
      <c r="P926" s="356"/>
      <c r="Q926" s="356"/>
      <c r="R926" s="356"/>
      <c r="S926" s="356"/>
      <c r="T926" s="356"/>
      <c r="U926" s="356"/>
      <c r="V926" s="356"/>
      <c r="W926" s="356"/>
      <c r="X926" s="356"/>
      <c r="Y926" s="356"/>
      <c r="Z926" s="356"/>
      <c r="AA926" s="356"/>
    </row>
    <row r="927">
      <c r="A927" s="358"/>
      <c r="B927" s="356"/>
      <c r="C927" s="358"/>
      <c r="D927" s="356"/>
      <c r="E927" s="358"/>
      <c r="F927" s="363"/>
      <c r="G927" s="356"/>
      <c r="H927" s="356"/>
      <c r="I927" s="358"/>
      <c r="J927" s="358"/>
      <c r="L927" s="356"/>
      <c r="M927" s="358"/>
      <c r="N927" s="356"/>
      <c r="O927" s="356"/>
      <c r="P927" s="356"/>
      <c r="Q927" s="356"/>
      <c r="R927" s="356"/>
      <c r="S927" s="356"/>
      <c r="T927" s="356"/>
      <c r="U927" s="356"/>
      <c r="V927" s="356"/>
      <c r="W927" s="356"/>
      <c r="X927" s="356"/>
      <c r="Y927" s="356"/>
      <c r="Z927" s="356"/>
      <c r="AA927" s="356"/>
    </row>
    <row r="928">
      <c r="A928" s="358"/>
      <c r="B928" s="356"/>
      <c r="C928" s="358"/>
      <c r="D928" s="356"/>
      <c r="E928" s="358"/>
      <c r="F928" s="363"/>
      <c r="G928" s="356"/>
      <c r="H928" s="356"/>
      <c r="I928" s="358"/>
      <c r="J928" s="358"/>
      <c r="L928" s="356"/>
      <c r="M928" s="358"/>
      <c r="N928" s="356"/>
      <c r="O928" s="356"/>
      <c r="P928" s="356"/>
      <c r="Q928" s="356"/>
      <c r="R928" s="356"/>
      <c r="S928" s="356"/>
      <c r="T928" s="356"/>
      <c r="U928" s="356"/>
      <c r="V928" s="356"/>
      <c r="W928" s="356"/>
      <c r="X928" s="356"/>
      <c r="Y928" s="356"/>
      <c r="Z928" s="356"/>
      <c r="AA928" s="356"/>
    </row>
    <row r="929">
      <c r="A929" s="358"/>
      <c r="B929" s="356"/>
      <c r="C929" s="358"/>
      <c r="D929" s="356"/>
      <c r="E929" s="358"/>
      <c r="F929" s="363"/>
      <c r="G929" s="356"/>
      <c r="H929" s="356"/>
      <c r="I929" s="358"/>
      <c r="J929" s="358"/>
      <c r="L929" s="356"/>
      <c r="M929" s="358"/>
      <c r="N929" s="356"/>
      <c r="O929" s="356"/>
      <c r="P929" s="356"/>
      <c r="Q929" s="356"/>
      <c r="R929" s="356"/>
      <c r="S929" s="356"/>
      <c r="T929" s="356"/>
      <c r="U929" s="356"/>
      <c r="V929" s="356"/>
      <c r="W929" s="356"/>
      <c r="X929" s="356"/>
      <c r="Y929" s="356"/>
      <c r="Z929" s="356"/>
      <c r="AA929" s="356"/>
    </row>
    <row r="930">
      <c r="A930" s="358"/>
      <c r="B930" s="356"/>
      <c r="C930" s="358"/>
      <c r="D930" s="356"/>
      <c r="E930" s="358"/>
      <c r="F930" s="363"/>
      <c r="G930" s="356"/>
      <c r="H930" s="356"/>
      <c r="I930" s="358"/>
      <c r="J930" s="358"/>
      <c r="L930" s="356"/>
      <c r="M930" s="358"/>
      <c r="N930" s="356"/>
      <c r="O930" s="356"/>
      <c r="P930" s="356"/>
      <c r="Q930" s="356"/>
      <c r="R930" s="356"/>
      <c r="S930" s="356"/>
      <c r="T930" s="356"/>
      <c r="U930" s="356"/>
      <c r="V930" s="356"/>
      <c r="W930" s="356"/>
      <c r="X930" s="356"/>
      <c r="Y930" s="356"/>
      <c r="Z930" s="356"/>
      <c r="AA930" s="356"/>
    </row>
    <row r="931">
      <c r="A931" s="358"/>
      <c r="B931" s="356"/>
      <c r="C931" s="358"/>
      <c r="D931" s="356"/>
      <c r="E931" s="358"/>
      <c r="F931" s="363"/>
      <c r="G931" s="356"/>
      <c r="H931" s="356"/>
      <c r="I931" s="358"/>
      <c r="J931" s="358"/>
      <c r="L931" s="356"/>
      <c r="M931" s="358"/>
      <c r="N931" s="356"/>
      <c r="O931" s="356"/>
      <c r="P931" s="356"/>
      <c r="Q931" s="356"/>
      <c r="R931" s="356"/>
      <c r="S931" s="356"/>
      <c r="T931" s="356"/>
      <c r="U931" s="356"/>
      <c r="V931" s="356"/>
      <c r="W931" s="356"/>
      <c r="X931" s="356"/>
      <c r="Y931" s="356"/>
      <c r="Z931" s="356"/>
      <c r="AA931" s="356"/>
    </row>
    <row r="932">
      <c r="A932" s="358"/>
      <c r="B932" s="356"/>
      <c r="C932" s="358"/>
      <c r="D932" s="356"/>
      <c r="E932" s="358"/>
      <c r="F932" s="363"/>
      <c r="G932" s="356"/>
      <c r="H932" s="356"/>
      <c r="I932" s="358"/>
      <c r="J932" s="358"/>
      <c r="L932" s="356"/>
      <c r="M932" s="358"/>
      <c r="N932" s="356"/>
      <c r="O932" s="356"/>
      <c r="P932" s="356"/>
      <c r="Q932" s="356"/>
      <c r="R932" s="356"/>
      <c r="S932" s="356"/>
      <c r="T932" s="356"/>
      <c r="U932" s="356"/>
      <c r="V932" s="356"/>
      <c r="W932" s="356"/>
      <c r="X932" s="356"/>
      <c r="Y932" s="356"/>
      <c r="Z932" s="356"/>
      <c r="AA932" s="356"/>
    </row>
    <row r="933">
      <c r="A933" s="358"/>
      <c r="B933" s="356"/>
      <c r="C933" s="358"/>
      <c r="D933" s="356"/>
      <c r="E933" s="358"/>
      <c r="F933" s="363"/>
      <c r="G933" s="356"/>
      <c r="H933" s="356"/>
      <c r="I933" s="358"/>
      <c r="J933" s="358"/>
      <c r="L933" s="356"/>
      <c r="M933" s="358"/>
      <c r="N933" s="356"/>
      <c r="O933" s="356"/>
      <c r="P933" s="356"/>
      <c r="Q933" s="356"/>
      <c r="R933" s="356"/>
      <c r="S933" s="356"/>
      <c r="T933" s="356"/>
      <c r="U933" s="356"/>
      <c r="V933" s="356"/>
      <c r="W933" s="356"/>
      <c r="X933" s="356"/>
      <c r="Y933" s="356"/>
      <c r="Z933" s="356"/>
      <c r="AA933" s="356"/>
    </row>
    <row r="934">
      <c r="A934" s="358"/>
      <c r="B934" s="356"/>
      <c r="C934" s="358"/>
      <c r="D934" s="356"/>
      <c r="E934" s="358"/>
      <c r="F934" s="363"/>
      <c r="G934" s="356"/>
      <c r="H934" s="356"/>
      <c r="I934" s="358"/>
      <c r="J934" s="358"/>
      <c r="L934" s="356"/>
      <c r="M934" s="358"/>
      <c r="N934" s="356"/>
      <c r="O934" s="356"/>
      <c r="P934" s="356"/>
      <c r="Q934" s="356"/>
      <c r="R934" s="356"/>
      <c r="S934" s="356"/>
      <c r="T934" s="356"/>
      <c r="U934" s="356"/>
      <c r="V934" s="356"/>
      <c r="W934" s="356"/>
      <c r="X934" s="356"/>
      <c r="Y934" s="356"/>
      <c r="Z934" s="356"/>
      <c r="AA934" s="356"/>
    </row>
    <row r="935">
      <c r="A935" s="358"/>
      <c r="B935" s="356"/>
      <c r="C935" s="358"/>
      <c r="D935" s="356"/>
      <c r="E935" s="358"/>
      <c r="F935" s="363"/>
      <c r="G935" s="356"/>
      <c r="H935" s="356"/>
      <c r="I935" s="358"/>
      <c r="J935" s="358"/>
      <c r="L935" s="356"/>
      <c r="M935" s="358"/>
      <c r="N935" s="356"/>
      <c r="O935" s="356"/>
      <c r="P935" s="356"/>
      <c r="Q935" s="356"/>
      <c r="R935" s="356"/>
      <c r="S935" s="356"/>
      <c r="T935" s="356"/>
      <c r="U935" s="356"/>
      <c r="V935" s="356"/>
      <c r="W935" s="356"/>
      <c r="X935" s="356"/>
      <c r="Y935" s="356"/>
      <c r="Z935" s="356"/>
      <c r="AA935" s="356"/>
    </row>
    <row r="936">
      <c r="A936" s="358"/>
      <c r="B936" s="356"/>
      <c r="C936" s="358"/>
      <c r="D936" s="356"/>
      <c r="E936" s="358"/>
      <c r="F936" s="363"/>
      <c r="G936" s="356"/>
      <c r="H936" s="356"/>
      <c r="I936" s="358"/>
      <c r="J936" s="358"/>
      <c r="L936" s="356"/>
      <c r="M936" s="358"/>
      <c r="N936" s="356"/>
      <c r="O936" s="356"/>
      <c r="P936" s="356"/>
      <c r="Q936" s="356"/>
      <c r="R936" s="356"/>
      <c r="S936" s="356"/>
      <c r="T936" s="356"/>
      <c r="U936" s="356"/>
      <c r="V936" s="356"/>
      <c r="W936" s="356"/>
      <c r="X936" s="356"/>
      <c r="Y936" s="356"/>
      <c r="Z936" s="356"/>
      <c r="AA936" s="356"/>
    </row>
    <row r="937">
      <c r="A937" s="358"/>
      <c r="B937" s="356"/>
      <c r="C937" s="358"/>
      <c r="D937" s="356"/>
      <c r="E937" s="358"/>
      <c r="F937" s="363"/>
      <c r="G937" s="356"/>
      <c r="H937" s="356"/>
      <c r="I937" s="358"/>
      <c r="J937" s="358"/>
      <c r="L937" s="356"/>
      <c r="M937" s="358"/>
      <c r="N937" s="356"/>
      <c r="O937" s="356"/>
      <c r="P937" s="356"/>
      <c r="Q937" s="356"/>
      <c r="R937" s="356"/>
      <c r="S937" s="356"/>
      <c r="T937" s="356"/>
      <c r="U937" s="356"/>
      <c r="V937" s="356"/>
      <c r="W937" s="356"/>
      <c r="X937" s="356"/>
      <c r="Y937" s="356"/>
      <c r="Z937" s="356"/>
      <c r="AA937" s="356"/>
    </row>
    <row r="938">
      <c r="A938" s="358"/>
      <c r="B938" s="356"/>
      <c r="C938" s="358"/>
      <c r="D938" s="356"/>
      <c r="E938" s="358"/>
      <c r="F938" s="363"/>
      <c r="G938" s="356"/>
      <c r="H938" s="356"/>
      <c r="I938" s="358"/>
      <c r="J938" s="358"/>
      <c r="L938" s="356"/>
      <c r="M938" s="358"/>
      <c r="N938" s="356"/>
      <c r="O938" s="356"/>
      <c r="P938" s="356"/>
      <c r="Q938" s="356"/>
      <c r="R938" s="356"/>
      <c r="S938" s="356"/>
      <c r="T938" s="356"/>
      <c r="U938" s="356"/>
      <c r="V938" s="356"/>
      <c r="W938" s="356"/>
      <c r="X938" s="356"/>
      <c r="Y938" s="356"/>
      <c r="Z938" s="356"/>
      <c r="AA938" s="356"/>
    </row>
    <row r="939">
      <c r="A939" s="358"/>
      <c r="B939" s="356"/>
      <c r="C939" s="358"/>
      <c r="D939" s="356"/>
      <c r="E939" s="358"/>
      <c r="F939" s="363"/>
      <c r="G939" s="356"/>
      <c r="H939" s="356"/>
      <c r="I939" s="358"/>
      <c r="J939" s="358"/>
      <c r="L939" s="356"/>
      <c r="M939" s="358"/>
      <c r="N939" s="356"/>
      <c r="O939" s="356"/>
      <c r="P939" s="356"/>
      <c r="Q939" s="356"/>
      <c r="R939" s="356"/>
      <c r="S939" s="356"/>
      <c r="T939" s="356"/>
      <c r="U939" s="356"/>
      <c r="V939" s="356"/>
      <c r="W939" s="356"/>
      <c r="X939" s="356"/>
      <c r="Y939" s="356"/>
      <c r="Z939" s="356"/>
      <c r="AA939" s="356"/>
    </row>
    <row r="940">
      <c r="A940" s="358"/>
      <c r="B940" s="356"/>
      <c r="C940" s="358"/>
      <c r="D940" s="356"/>
      <c r="E940" s="358"/>
      <c r="F940" s="363"/>
      <c r="G940" s="356"/>
      <c r="H940" s="356"/>
      <c r="I940" s="358"/>
      <c r="J940" s="358"/>
      <c r="L940" s="356"/>
      <c r="M940" s="358"/>
      <c r="N940" s="356"/>
      <c r="O940" s="356"/>
      <c r="P940" s="356"/>
      <c r="Q940" s="356"/>
      <c r="R940" s="356"/>
      <c r="S940" s="356"/>
      <c r="T940" s="356"/>
      <c r="U940" s="356"/>
      <c r="V940" s="356"/>
      <c r="W940" s="356"/>
      <c r="X940" s="356"/>
      <c r="Y940" s="356"/>
      <c r="Z940" s="356"/>
      <c r="AA940" s="356"/>
    </row>
    <row r="941">
      <c r="A941" s="358"/>
      <c r="B941" s="356"/>
      <c r="C941" s="358"/>
      <c r="D941" s="356"/>
      <c r="E941" s="358"/>
      <c r="F941" s="363"/>
      <c r="G941" s="356"/>
      <c r="H941" s="356"/>
      <c r="I941" s="358"/>
      <c r="J941" s="358"/>
      <c r="L941" s="356"/>
      <c r="M941" s="358"/>
      <c r="N941" s="356"/>
      <c r="O941" s="356"/>
      <c r="P941" s="356"/>
      <c r="Q941" s="356"/>
      <c r="R941" s="356"/>
      <c r="S941" s="356"/>
      <c r="T941" s="356"/>
      <c r="U941" s="356"/>
      <c r="V941" s="356"/>
      <c r="W941" s="356"/>
      <c r="X941" s="356"/>
      <c r="Y941" s="356"/>
      <c r="Z941" s="356"/>
      <c r="AA941" s="356"/>
    </row>
    <row r="942">
      <c r="A942" s="358"/>
      <c r="B942" s="356"/>
      <c r="C942" s="358"/>
      <c r="D942" s="356"/>
      <c r="E942" s="358"/>
      <c r="F942" s="363"/>
      <c r="G942" s="356"/>
      <c r="H942" s="356"/>
      <c r="I942" s="358"/>
      <c r="J942" s="358"/>
      <c r="L942" s="356"/>
      <c r="M942" s="358"/>
      <c r="N942" s="356"/>
      <c r="O942" s="356"/>
      <c r="P942" s="356"/>
      <c r="Q942" s="356"/>
      <c r="R942" s="356"/>
      <c r="S942" s="356"/>
      <c r="T942" s="356"/>
      <c r="U942" s="356"/>
      <c r="V942" s="356"/>
      <c r="W942" s="356"/>
      <c r="X942" s="356"/>
      <c r="Y942" s="356"/>
      <c r="Z942" s="356"/>
      <c r="AA942" s="356"/>
    </row>
    <row r="943">
      <c r="A943" s="358"/>
      <c r="B943" s="356"/>
      <c r="C943" s="358"/>
      <c r="D943" s="356"/>
      <c r="E943" s="358"/>
      <c r="F943" s="363"/>
      <c r="G943" s="356"/>
      <c r="H943" s="356"/>
      <c r="I943" s="358"/>
      <c r="J943" s="358"/>
      <c r="L943" s="356"/>
      <c r="M943" s="358"/>
      <c r="N943" s="356"/>
      <c r="O943" s="356"/>
      <c r="P943" s="356"/>
      <c r="Q943" s="356"/>
      <c r="R943" s="356"/>
      <c r="S943" s="356"/>
      <c r="T943" s="356"/>
      <c r="U943" s="356"/>
      <c r="V943" s="356"/>
      <c r="W943" s="356"/>
      <c r="X943" s="356"/>
      <c r="Y943" s="356"/>
      <c r="Z943" s="356"/>
      <c r="AA943" s="356"/>
    </row>
    <row r="944">
      <c r="A944" s="358"/>
      <c r="B944" s="356"/>
      <c r="C944" s="358"/>
      <c r="D944" s="356"/>
      <c r="E944" s="358"/>
      <c r="F944" s="363"/>
      <c r="G944" s="356"/>
      <c r="H944" s="356"/>
      <c r="I944" s="358"/>
      <c r="J944" s="358"/>
      <c r="L944" s="356"/>
      <c r="M944" s="358"/>
      <c r="N944" s="356"/>
      <c r="O944" s="356"/>
      <c r="P944" s="356"/>
      <c r="Q944" s="356"/>
      <c r="R944" s="356"/>
      <c r="S944" s="356"/>
      <c r="T944" s="356"/>
      <c r="U944" s="356"/>
      <c r="V944" s="356"/>
      <c r="W944" s="356"/>
      <c r="X944" s="356"/>
      <c r="Y944" s="356"/>
      <c r="Z944" s="356"/>
      <c r="AA944" s="356"/>
    </row>
    <row r="945">
      <c r="A945" s="358"/>
      <c r="B945" s="356"/>
      <c r="C945" s="358"/>
      <c r="D945" s="356"/>
      <c r="E945" s="358"/>
      <c r="F945" s="363"/>
      <c r="G945" s="356"/>
      <c r="H945" s="356"/>
      <c r="I945" s="358"/>
      <c r="J945" s="358"/>
      <c r="L945" s="356"/>
      <c r="M945" s="358"/>
      <c r="N945" s="356"/>
      <c r="O945" s="356"/>
      <c r="P945" s="356"/>
      <c r="Q945" s="356"/>
      <c r="R945" s="356"/>
      <c r="S945" s="356"/>
      <c r="T945" s="356"/>
      <c r="U945" s="356"/>
      <c r="V945" s="356"/>
      <c r="W945" s="356"/>
      <c r="X945" s="356"/>
      <c r="Y945" s="356"/>
      <c r="Z945" s="356"/>
      <c r="AA945" s="356"/>
    </row>
    <row r="946">
      <c r="A946" s="358"/>
      <c r="B946" s="356"/>
      <c r="C946" s="358"/>
      <c r="D946" s="356"/>
      <c r="E946" s="358"/>
      <c r="F946" s="363"/>
      <c r="G946" s="356"/>
      <c r="H946" s="356"/>
      <c r="I946" s="358"/>
      <c r="J946" s="358"/>
      <c r="L946" s="356"/>
      <c r="M946" s="358"/>
      <c r="N946" s="356"/>
      <c r="O946" s="356"/>
      <c r="P946" s="356"/>
      <c r="Q946" s="356"/>
      <c r="R946" s="356"/>
      <c r="S946" s="356"/>
      <c r="T946" s="356"/>
      <c r="U946" s="356"/>
      <c r="V946" s="356"/>
      <c r="W946" s="356"/>
      <c r="X946" s="356"/>
      <c r="Y946" s="356"/>
      <c r="Z946" s="356"/>
      <c r="AA946" s="356"/>
    </row>
    <row r="947">
      <c r="A947" s="358"/>
      <c r="B947" s="356"/>
      <c r="C947" s="358"/>
      <c r="D947" s="356"/>
      <c r="E947" s="358"/>
      <c r="F947" s="363"/>
      <c r="G947" s="356"/>
      <c r="H947" s="356"/>
      <c r="I947" s="358"/>
      <c r="J947" s="358"/>
      <c r="L947" s="356"/>
      <c r="M947" s="358"/>
      <c r="N947" s="356"/>
      <c r="O947" s="356"/>
      <c r="P947" s="356"/>
      <c r="Q947" s="356"/>
      <c r="R947" s="356"/>
      <c r="S947" s="356"/>
      <c r="T947" s="356"/>
      <c r="U947" s="356"/>
      <c r="V947" s="356"/>
      <c r="W947" s="356"/>
      <c r="X947" s="356"/>
      <c r="Y947" s="356"/>
      <c r="Z947" s="356"/>
      <c r="AA947" s="356"/>
    </row>
    <row r="948">
      <c r="A948" s="358"/>
      <c r="B948" s="356"/>
      <c r="C948" s="358"/>
      <c r="D948" s="356"/>
      <c r="E948" s="358"/>
      <c r="F948" s="363"/>
      <c r="G948" s="356"/>
      <c r="H948" s="356"/>
      <c r="I948" s="358"/>
      <c r="J948" s="358"/>
      <c r="L948" s="356"/>
      <c r="M948" s="358"/>
      <c r="N948" s="356"/>
      <c r="O948" s="356"/>
      <c r="P948" s="356"/>
      <c r="Q948" s="356"/>
      <c r="R948" s="356"/>
      <c r="S948" s="356"/>
      <c r="T948" s="356"/>
      <c r="U948" s="356"/>
      <c r="V948" s="356"/>
      <c r="W948" s="356"/>
      <c r="X948" s="356"/>
      <c r="Y948" s="356"/>
      <c r="Z948" s="356"/>
      <c r="AA948" s="356"/>
    </row>
    <row r="949">
      <c r="A949" s="358"/>
      <c r="B949" s="356"/>
      <c r="C949" s="358"/>
      <c r="D949" s="356"/>
      <c r="E949" s="358"/>
      <c r="F949" s="363"/>
      <c r="G949" s="356"/>
      <c r="H949" s="356"/>
      <c r="I949" s="358"/>
      <c r="J949" s="358"/>
      <c r="L949" s="356"/>
      <c r="M949" s="358"/>
      <c r="N949" s="356"/>
      <c r="O949" s="356"/>
      <c r="P949" s="356"/>
      <c r="Q949" s="356"/>
      <c r="R949" s="356"/>
      <c r="S949" s="356"/>
      <c r="T949" s="356"/>
      <c r="U949" s="356"/>
      <c r="V949" s="356"/>
      <c r="W949" s="356"/>
      <c r="X949" s="356"/>
      <c r="Y949" s="356"/>
      <c r="Z949" s="356"/>
      <c r="AA949" s="356"/>
    </row>
    <row r="950">
      <c r="A950" s="358"/>
      <c r="B950" s="356"/>
      <c r="C950" s="358"/>
      <c r="D950" s="356"/>
      <c r="E950" s="358"/>
      <c r="F950" s="363"/>
      <c r="G950" s="356"/>
      <c r="H950" s="356"/>
      <c r="I950" s="358"/>
      <c r="J950" s="358"/>
      <c r="L950" s="356"/>
      <c r="M950" s="358"/>
      <c r="N950" s="356"/>
      <c r="O950" s="356"/>
      <c r="P950" s="356"/>
      <c r="Q950" s="356"/>
      <c r="R950" s="356"/>
      <c r="S950" s="356"/>
      <c r="T950" s="356"/>
      <c r="U950" s="356"/>
      <c r="V950" s="356"/>
      <c r="W950" s="356"/>
      <c r="X950" s="356"/>
      <c r="Y950" s="356"/>
      <c r="Z950" s="356"/>
      <c r="AA950" s="356"/>
    </row>
    <row r="951">
      <c r="A951" s="358"/>
      <c r="B951" s="356"/>
      <c r="C951" s="358"/>
      <c r="D951" s="356"/>
      <c r="E951" s="358"/>
      <c r="F951" s="363"/>
      <c r="G951" s="356"/>
      <c r="H951" s="356"/>
      <c r="I951" s="358"/>
      <c r="J951" s="358"/>
      <c r="L951" s="356"/>
      <c r="M951" s="358"/>
      <c r="N951" s="356"/>
      <c r="O951" s="356"/>
      <c r="P951" s="356"/>
      <c r="Q951" s="356"/>
      <c r="R951" s="356"/>
      <c r="S951" s="356"/>
      <c r="T951" s="356"/>
      <c r="U951" s="356"/>
      <c r="V951" s="356"/>
      <c r="W951" s="356"/>
      <c r="X951" s="356"/>
      <c r="Y951" s="356"/>
      <c r="Z951" s="356"/>
      <c r="AA951" s="356"/>
    </row>
    <row r="952">
      <c r="A952" s="358"/>
      <c r="B952" s="356"/>
      <c r="C952" s="358"/>
      <c r="D952" s="356"/>
      <c r="E952" s="358"/>
      <c r="F952" s="363"/>
      <c r="G952" s="356"/>
      <c r="H952" s="356"/>
      <c r="I952" s="358"/>
      <c r="J952" s="358"/>
      <c r="L952" s="356"/>
      <c r="M952" s="358"/>
      <c r="N952" s="356"/>
      <c r="O952" s="356"/>
      <c r="P952" s="356"/>
      <c r="Q952" s="356"/>
      <c r="R952" s="356"/>
      <c r="S952" s="356"/>
      <c r="T952" s="356"/>
      <c r="U952" s="356"/>
      <c r="V952" s="356"/>
      <c r="W952" s="356"/>
      <c r="X952" s="356"/>
      <c r="Y952" s="356"/>
      <c r="Z952" s="356"/>
      <c r="AA952" s="356"/>
    </row>
    <row r="953">
      <c r="A953" s="358"/>
      <c r="B953" s="356"/>
      <c r="C953" s="358"/>
      <c r="D953" s="356"/>
      <c r="E953" s="358"/>
      <c r="F953" s="363"/>
      <c r="G953" s="356"/>
      <c r="H953" s="356"/>
      <c r="I953" s="358"/>
      <c r="J953" s="358"/>
      <c r="L953" s="356"/>
      <c r="M953" s="358"/>
      <c r="N953" s="356"/>
      <c r="O953" s="356"/>
      <c r="P953" s="356"/>
      <c r="Q953" s="356"/>
      <c r="R953" s="356"/>
      <c r="S953" s="356"/>
      <c r="T953" s="356"/>
      <c r="U953" s="356"/>
      <c r="V953" s="356"/>
      <c r="W953" s="356"/>
      <c r="X953" s="356"/>
      <c r="Y953" s="356"/>
      <c r="Z953" s="356"/>
      <c r="AA953" s="356"/>
    </row>
    <row r="954">
      <c r="A954" s="358"/>
      <c r="B954" s="356"/>
      <c r="C954" s="358"/>
      <c r="D954" s="356"/>
      <c r="E954" s="358"/>
      <c r="F954" s="363"/>
      <c r="G954" s="356"/>
      <c r="H954" s="356"/>
      <c r="I954" s="358"/>
      <c r="J954" s="358"/>
      <c r="L954" s="356"/>
      <c r="M954" s="358"/>
      <c r="N954" s="356"/>
      <c r="O954" s="356"/>
      <c r="P954" s="356"/>
      <c r="Q954" s="356"/>
      <c r="R954" s="356"/>
      <c r="S954" s="356"/>
      <c r="T954" s="356"/>
      <c r="U954" s="356"/>
      <c r="V954" s="356"/>
      <c r="W954" s="356"/>
      <c r="X954" s="356"/>
      <c r="Y954" s="356"/>
      <c r="Z954" s="356"/>
      <c r="AA954" s="356"/>
    </row>
    <row r="955">
      <c r="A955" s="358"/>
      <c r="B955" s="356"/>
      <c r="C955" s="358"/>
      <c r="D955" s="356"/>
      <c r="E955" s="358"/>
      <c r="F955" s="363"/>
      <c r="G955" s="356"/>
      <c r="H955" s="356"/>
      <c r="I955" s="358"/>
      <c r="J955" s="358"/>
      <c r="L955" s="356"/>
      <c r="M955" s="358"/>
      <c r="N955" s="356"/>
      <c r="O955" s="356"/>
      <c r="P955" s="356"/>
      <c r="Q955" s="356"/>
      <c r="R955" s="356"/>
      <c r="S955" s="356"/>
      <c r="T955" s="356"/>
      <c r="U955" s="356"/>
      <c r="V955" s="356"/>
      <c r="W955" s="356"/>
      <c r="X955" s="356"/>
      <c r="Y955" s="356"/>
      <c r="Z955" s="356"/>
      <c r="AA955" s="356"/>
    </row>
    <row r="956">
      <c r="A956" s="358"/>
      <c r="B956" s="356"/>
      <c r="C956" s="358"/>
      <c r="D956" s="356"/>
      <c r="E956" s="358"/>
      <c r="F956" s="363"/>
      <c r="G956" s="356"/>
      <c r="H956" s="356"/>
      <c r="I956" s="358"/>
      <c r="J956" s="358"/>
      <c r="L956" s="356"/>
      <c r="M956" s="358"/>
      <c r="N956" s="356"/>
      <c r="O956" s="356"/>
      <c r="P956" s="356"/>
      <c r="Q956" s="356"/>
      <c r="R956" s="356"/>
      <c r="S956" s="356"/>
      <c r="T956" s="356"/>
      <c r="U956" s="356"/>
      <c r="V956" s="356"/>
      <c r="W956" s="356"/>
      <c r="X956" s="356"/>
      <c r="Y956" s="356"/>
      <c r="Z956" s="356"/>
      <c r="AA956" s="356"/>
    </row>
    <row r="957">
      <c r="A957" s="358"/>
      <c r="B957" s="356"/>
      <c r="C957" s="358"/>
      <c r="D957" s="356"/>
      <c r="E957" s="358"/>
      <c r="F957" s="363"/>
      <c r="G957" s="356"/>
      <c r="H957" s="356"/>
      <c r="I957" s="358"/>
      <c r="J957" s="358"/>
      <c r="L957" s="356"/>
      <c r="M957" s="358"/>
      <c r="N957" s="356"/>
      <c r="O957" s="356"/>
      <c r="P957" s="356"/>
      <c r="Q957" s="356"/>
      <c r="R957" s="356"/>
      <c r="S957" s="356"/>
      <c r="T957" s="356"/>
      <c r="U957" s="356"/>
      <c r="V957" s="356"/>
      <c r="W957" s="356"/>
      <c r="X957" s="356"/>
      <c r="Y957" s="356"/>
      <c r="Z957" s="356"/>
      <c r="AA957" s="356"/>
    </row>
    <row r="958">
      <c r="A958" s="358"/>
      <c r="B958" s="356"/>
      <c r="C958" s="358"/>
      <c r="D958" s="356"/>
      <c r="E958" s="358"/>
      <c r="F958" s="363"/>
      <c r="G958" s="356"/>
      <c r="H958" s="356"/>
      <c r="I958" s="358"/>
      <c r="J958" s="358"/>
      <c r="L958" s="356"/>
      <c r="M958" s="358"/>
      <c r="N958" s="356"/>
      <c r="O958" s="356"/>
      <c r="P958" s="356"/>
      <c r="Q958" s="356"/>
      <c r="R958" s="356"/>
      <c r="S958" s="356"/>
      <c r="T958" s="356"/>
      <c r="U958" s="356"/>
      <c r="V958" s="356"/>
      <c r="W958" s="356"/>
      <c r="X958" s="356"/>
      <c r="Y958" s="356"/>
      <c r="Z958" s="356"/>
      <c r="AA958" s="356"/>
    </row>
    <row r="959">
      <c r="A959" s="358"/>
      <c r="B959" s="356"/>
      <c r="C959" s="358"/>
      <c r="D959" s="356"/>
      <c r="E959" s="358"/>
      <c r="F959" s="363"/>
      <c r="G959" s="356"/>
      <c r="H959" s="356"/>
      <c r="I959" s="358"/>
      <c r="J959" s="358"/>
      <c r="L959" s="356"/>
      <c r="M959" s="358"/>
      <c r="N959" s="356"/>
      <c r="O959" s="356"/>
      <c r="P959" s="356"/>
      <c r="Q959" s="356"/>
      <c r="R959" s="356"/>
      <c r="S959" s="356"/>
      <c r="T959" s="356"/>
      <c r="U959" s="356"/>
      <c r="V959" s="356"/>
      <c r="W959" s="356"/>
      <c r="X959" s="356"/>
      <c r="Y959" s="356"/>
      <c r="Z959" s="356"/>
      <c r="AA959" s="356"/>
    </row>
    <row r="960">
      <c r="A960" s="358"/>
      <c r="B960" s="356"/>
      <c r="C960" s="358"/>
      <c r="D960" s="356"/>
      <c r="E960" s="358"/>
      <c r="F960" s="363"/>
      <c r="G960" s="356"/>
      <c r="H960" s="356"/>
      <c r="I960" s="358"/>
      <c r="J960" s="358"/>
      <c r="L960" s="356"/>
      <c r="M960" s="358"/>
      <c r="N960" s="356"/>
      <c r="O960" s="356"/>
      <c r="P960" s="356"/>
      <c r="Q960" s="356"/>
      <c r="R960" s="356"/>
      <c r="S960" s="356"/>
      <c r="T960" s="356"/>
      <c r="U960" s="356"/>
      <c r="V960" s="356"/>
      <c r="W960" s="356"/>
      <c r="X960" s="356"/>
      <c r="Y960" s="356"/>
      <c r="Z960" s="356"/>
      <c r="AA960" s="356"/>
    </row>
    <row r="961">
      <c r="A961" s="358"/>
      <c r="B961" s="356"/>
      <c r="C961" s="358"/>
      <c r="D961" s="356"/>
      <c r="E961" s="358"/>
      <c r="F961" s="363"/>
      <c r="G961" s="356"/>
      <c r="H961" s="356"/>
      <c r="I961" s="358"/>
      <c r="J961" s="358"/>
      <c r="L961" s="356"/>
      <c r="M961" s="358"/>
      <c r="N961" s="356"/>
      <c r="O961" s="356"/>
      <c r="P961" s="356"/>
      <c r="Q961" s="356"/>
      <c r="R961" s="356"/>
      <c r="S961" s="356"/>
      <c r="T961" s="356"/>
      <c r="U961" s="356"/>
      <c r="V961" s="356"/>
      <c r="W961" s="356"/>
      <c r="X961" s="356"/>
      <c r="Y961" s="356"/>
      <c r="Z961" s="356"/>
      <c r="AA961" s="356"/>
    </row>
    <row r="962">
      <c r="A962" s="358"/>
      <c r="B962" s="356"/>
      <c r="C962" s="358"/>
      <c r="D962" s="356"/>
      <c r="E962" s="358"/>
      <c r="F962" s="363"/>
      <c r="G962" s="356"/>
      <c r="H962" s="356"/>
      <c r="I962" s="358"/>
      <c r="J962" s="358"/>
      <c r="L962" s="356"/>
      <c r="M962" s="358"/>
      <c r="N962" s="356"/>
      <c r="O962" s="356"/>
      <c r="P962" s="356"/>
      <c r="Q962" s="356"/>
      <c r="R962" s="356"/>
      <c r="S962" s="356"/>
      <c r="T962" s="356"/>
      <c r="U962" s="356"/>
      <c r="V962" s="356"/>
      <c r="W962" s="356"/>
      <c r="X962" s="356"/>
      <c r="Y962" s="356"/>
      <c r="Z962" s="356"/>
      <c r="AA962" s="356"/>
    </row>
    <row r="963">
      <c r="A963" s="358"/>
      <c r="B963" s="356"/>
      <c r="C963" s="358"/>
      <c r="D963" s="356"/>
      <c r="E963" s="358"/>
      <c r="F963" s="363"/>
      <c r="G963" s="356"/>
      <c r="H963" s="356"/>
      <c r="I963" s="358"/>
      <c r="J963" s="358"/>
      <c r="L963" s="356"/>
      <c r="M963" s="358"/>
      <c r="N963" s="356"/>
      <c r="O963" s="356"/>
      <c r="P963" s="356"/>
      <c r="Q963" s="356"/>
      <c r="R963" s="356"/>
      <c r="S963" s="356"/>
      <c r="T963" s="356"/>
      <c r="U963" s="356"/>
      <c r="V963" s="356"/>
      <c r="W963" s="356"/>
      <c r="X963" s="356"/>
      <c r="Y963" s="356"/>
      <c r="Z963" s="356"/>
      <c r="AA963" s="356"/>
    </row>
    <row r="964">
      <c r="A964" s="358"/>
      <c r="B964" s="356"/>
      <c r="C964" s="358"/>
      <c r="D964" s="356"/>
      <c r="E964" s="358"/>
      <c r="F964" s="363"/>
      <c r="G964" s="356"/>
      <c r="H964" s="356"/>
      <c r="I964" s="358"/>
      <c r="J964" s="358"/>
      <c r="L964" s="356"/>
      <c r="M964" s="358"/>
      <c r="N964" s="356"/>
      <c r="O964" s="356"/>
      <c r="P964" s="356"/>
      <c r="Q964" s="356"/>
      <c r="R964" s="356"/>
      <c r="S964" s="356"/>
      <c r="T964" s="356"/>
      <c r="U964" s="356"/>
      <c r="V964" s="356"/>
      <c r="W964" s="356"/>
      <c r="X964" s="356"/>
      <c r="Y964" s="356"/>
      <c r="Z964" s="356"/>
      <c r="AA964" s="356"/>
    </row>
    <row r="965">
      <c r="A965" s="358"/>
      <c r="B965" s="356"/>
      <c r="C965" s="358"/>
      <c r="D965" s="356"/>
      <c r="E965" s="358"/>
      <c r="F965" s="363"/>
      <c r="G965" s="356"/>
      <c r="H965" s="356"/>
      <c r="I965" s="358"/>
      <c r="J965" s="358"/>
      <c r="L965" s="356"/>
      <c r="M965" s="358"/>
      <c r="N965" s="356"/>
      <c r="O965" s="356"/>
      <c r="P965" s="356"/>
      <c r="Q965" s="356"/>
      <c r="R965" s="356"/>
      <c r="S965" s="356"/>
      <c r="T965" s="356"/>
      <c r="U965" s="356"/>
      <c r="V965" s="356"/>
      <c r="W965" s="356"/>
      <c r="X965" s="356"/>
      <c r="Y965" s="356"/>
      <c r="Z965" s="356"/>
      <c r="AA965" s="356"/>
    </row>
    <row r="966">
      <c r="A966" s="358"/>
      <c r="B966" s="356"/>
      <c r="C966" s="358"/>
      <c r="D966" s="356"/>
      <c r="E966" s="358"/>
      <c r="F966" s="363"/>
      <c r="G966" s="356"/>
      <c r="H966" s="356"/>
      <c r="I966" s="358"/>
      <c r="J966" s="358"/>
      <c r="L966" s="356"/>
      <c r="M966" s="358"/>
      <c r="N966" s="356"/>
      <c r="O966" s="356"/>
      <c r="P966" s="356"/>
      <c r="Q966" s="356"/>
      <c r="R966" s="356"/>
      <c r="S966" s="356"/>
      <c r="T966" s="356"/>
      <c r="U966" s="356"/>
      <c r="V966" s="356"/>
      <c r="W966" s="356"/>
      <c r="X966" s="356"/>
      <c r="Y966" s="356"/>
      <c r="Z966" s="356"/>
      <c r="AA966" s="356"/>
    </row>
    <row r="967">
      <c r="A967" s="358"/>
      <c r="B967" s="356"/>
      <c r="C967" s="358"/>
      <c r="D967" s="356"/>
      <c r="E967" s="358"/>
      <c r="F967" s="363"/>
      <c r="G967" s="356"/>
      <c r="H967" s="356"/>
      <c r="I967" s="358"/>
      <c r="J967" s="358"/>
      <c r="L967" s="356"/>
      <c r="M967" s="358"/>
      <c r="N967" s="356"/>
      <c r="O967" s="356"/>
      <c r="P967" s="356"/>
      <c r="Q967" s="356"/>
      <c r="R967" s="356"/>
      <c r="S967" s="356"/>
      <c r="T967" s="356"/>
      <c r="U967" s="356"/>
      <c r="V967" s="356"/>
      <c r="W967" s="356"/>
      <c r="X967" s="356"/>
      <c r="Y967" s="356"/>
      <c r="Z967" s="356"/>
      <c r="AA967" s="356"/>
    </row>
    <row r="968">
      <c r="A968" s="358"/>
      <c r="B968" s="356"/>
      <c r="C968" s="358"/>
      <c r="D968" s="356"/>
      <c r="E968" s="358"/>
      <c r="F968" s="363"/>
      <c r="G968" s="356"/>
      <c r="H968" s="356"/>
      <c r="I968" s="358"/>
      <c r="J968" s="358"/>
      <c r="L968" s="356"/>
      <c r="M968" s="358"/>
      <c r="N968" s="356"/>
      <c r="O968" s="356"/>
      <c r="P968" s="356"/>
      <c r="Q968" s="356"/>
      <c r="R968" s="356"/>
      <c r="S968" s="356"/>
      <c r="T968" s="356"/>
      <c r="U968" s="356"/>
      <c r="V968" s="356"/>
      <c r="W968" s="356"/>
      <c r="X968" s="356"/>
      <c r="Y968" s="356"/>
      <c r="Z968" s="356"/>
      <c r="AA968" s="356"/>
    </row>
    <row r="969">
      <c r="A969" s="358"/>
      <c r="B969" s="356"/>
      <c r="C969" s="358"/>
      <c r="D969" s="356"/>
      <c r="E969" s="358"/>
      <c r="F969" s="363"/>
      <c r="G969" s="356"/>
      <c r="H969" s="356"/>
      <c r="I969" s="358"/>
      <c r="J969" s="358"/>
      <c r="L969" s="356"/>
      <c r="M969" s="358"/>
      <c r="N969" s="356"/>
      <c r="O969" s="356"/>
      <c r="P969" s="356"/>
      <c r="Q969" s="356"/>
      <c r="R969" s="356"/>
      <c r="S969" s="356"/>
      <c r="T969" s="356"/>
      <c r="U969" s="356"/>
      <c r="V969" s="356"/>
      <c r="W969" s="356"/>
      <c r="X969" s="356"/>
      <c r="Y969" s="356"/>
      <c r="Z969" s="356"/>
      <c r="AA969" s="356"/>
    </row>
    <row r="970">
      <c r="A970" s="358"/>
      <c r="B970" s="356"/>
      <c r="C970" s="358"/>
      <c r="D970" s="356"/>
      <c r="E970" s="358"/>
      <c r="F970" s="363"/>
      <c r="G970" s="356"/>
      <c r="H970" s="356"/>
      <c r="I970" s="358"/>
      <c r="J970" s="358"/>
      <c r="L970" s="356"/>
      <c r="M970" s="358"/>
      <c r="N970" s="356"/>
      <c r="O970" s="356"/>
      <c r="P970" s="356"/>
      <c r="Q970" s="356"/>
      <c r="R970" s="356"/>
      <c r="S970" s="356"/>
      <c r="T970" s="356"/>
      <c r="U970" s="356"/>
      <c r="V970" s="356"/>
      <c r="W970" s="356"/>
      <c r="X970" s="356"/>
      <c r="Y970" s="356"/>
      <c r="Z970" s="356"/>
      <c r="AA970" s="356"/>
    </row>
    <row r="971">
      <c r="A971" s="358"/>
      <c r="B971" s="356"/>
      <c r="C971" s="358"/>
      <c r="D971" s="356"/>
      <c r="E971" s="358"/>
      <c r="F971" s="363"/>
      <c r="G971" s="356"/>
      <c r="H971" s="356"/>
      <c r="I971" s="358"/>
      <c r="J971" s="358"/>
      <c r="L971" s="356"/>
      <c r="M971" s="358"/>
      <c r="N971" s="356"/>
      <c r="O971" s="356"/>
      <c r="P971" s="356"/>
      <c r="Q971" s="356"/>
      <c r="R971" s="356"/>
      <c r="S971" s="356"/>
      <c r="T971" s="356"/>
      <c r="U971" s="356"/>
      <c r="V971" s="356"/>
      <c r="W971" s="356"/>
      <c r="X971" s="356"/>
      <c r="Y971" s="356"/>
      <c r="Z971" s="356"/>
      <c r="AA971" s="356"/>
    </row>
    <row r="972">
      <c r="A972" s="358"/>
      <c r="B972" s="356"/>
      <c r="C972" s="358"/>
      <c r="D972" s="356"/>
      <c r="E972" s="358"/>
      <c r="F972" s="363"/>
      <c r="G972" s="356"/>
      <c r="H972" s="356"/>
      <c r="I972" s="358"/>
      <c r="J972" s="358"/>
      <c r="L972" s="356"/>
      <c r="M972" s="358"/>
      <c r="N972" s="356"/>
      <c r="O972" s="356"/>
      <c r="P972" s="356"/>
      <c r="Q972" s="356"/>
      <c r="R972" s="356"/>
      <c r="S972" s="356"/>
      <c r="T972" s="356"/>
      <c r="U972" s="356"/>
      <c r="V972" s="356"/>
      <c r="W972" s="356"/>
      <c r="X972" s="356"/>
      <c r="Y972" s="356"/>
      <c r="Z972" s="356"/>
      <c r="AA972" s="356"/>
    </row>
    <row r="973">
      <c r="A973" s="358"/>
      <c r="B973" s="356"/>
      <c r="C973" s="358"/>
      <c r="D973" s="356"/>
      <c r="E973" s="358"/>
      <c r="F973" s="363"/>
      <c r="G973" s="356"/>
      <c r="H973" s="356"/>
      <c r="I973" s="358"/>
      <c r="J973" s="358"/>
      <c r="L973" s="356"/>
      <c r="M973" s="358"/>
      <c r="N973" s="356"/>
      <c r="O973" s="356"/>
      <c r="P973" s="356"/>
      <c r="Q973" s="356"/>
      <c r="R973" s="356"/>
      <c r="S973" s="356"/>
      <c r="T973" s="356"/>
      <c r="U973" s="356"/>
      <c r="V973" s="356"/>
      <c r="W973" s="356"/>
      <c r="X973" s="356"/>
      <c r="Y973" s="356"/>
      <c r="Z973" s="356"/>
      <c r="AA973" s="356"/>
    </row>
    <row r="974">
      <c r="A974" s="358"/>
      <c r="B974" s="356"/>
      <c r="C974" s="358"/>
      <c r="D974" s="356"/>
      <c r="E974" s="358"/>
      <c r="F974" s="363"/>
      <c r="G974" s="356"/>
      <c r="H974" s="356"/>
      <c r="I974" s="358"/>
      <c r="J974" s="358"/>
      <c r="L974" s="356"/>
      <c r="M974" s="358"/>
      <c r="N974" s="356"/>
      <c r="O974" s="356"/>
      <c r="P974" s="356"/>
      <c r="Q974" s="356"/>
      <c r="R974" s="356"/>
      <c r="S974" s="356"/>
      <c r="T974" s="356"/>
      <c r="U974" s="356"/>
      <c r="V974" s="356"/>
      <c r="W974" s="356"/>
      <c r="X974" s="356"/>
      <c r="Y974" s="356"/>
      <c r="Z974" s="356"/>
      <c r="AA974" s="356"/>
    </row>
    <row r="975">
      <c r="A975" s="358"/>
      <c r="B975" s="356"/>
      <c r="C975" s="358"/>
      <c r="D975" s="356"/>
      <c r="E975" s="358"/>
      <c r="F975" s="363"/>
      <c r="G975" s="356"/>
      <c r="H975" s="356"/>
      <c r="I975" s="358"/>
      <c r="J975" s="358"/>
      <c r="L975" s="356"/>
      <c r="M975" s="358"/>
      <c r="N975" s="356"/>
      <c r="O975" s="356"/>
      <c r="P975" s="356"/>
      <c r="Q975" s="356"/>
      <c r="R975" s="356"/>
      <c r="S975" s="356"/>
      <c r="T975" s="356"/>
      <c r="U975" s="356"/>
      <c r="V975" s="356"/>
      <c r="W975" s="356"/>
      <c r="X975" s="356"/>
      <c r="Y975" s="356"/>
      <c r="Z975" s="356"/>
      <c r="AA975" s="356"/>
    </row>
    <row r="976">
      <c r="A976" s="358"/>
      <c r="B976" s="356"/>
      <c r="C976" s="358"/>
      <c r="D976" s="356"/>
      <c r="E976" s="358"/>
      <c r="F976" s="363"/>
      <c r="G976" s="356"/>
      <c r="H976" s="356"/>
      <c r="I976" s="358"/>
      <c r="J976" s="358"/>
      <c r="L976" s="356"/>
      <c r="M976" s="358"/>
      <c r="N976" s="356"/>
      <c r="O976" s="356"/>
      <c r="P976" s="356"/>
      <c r="Q976" s="356"/>
      <c r="R976" s="356"/>
      <c r="S976" s="356"/>
      <c r="T976" s="356"/>
      <c r="U976" s="356"/>
      <c r="V976" s="356"/>
      <c r="W976" s="356"/>
      <c r="X976" s="356"/>
      <c r="Y976" s="356"/>
      <c r="Z976" s="356"/>
      <c r="AA976" s="356"/>
    </row>
    <row r="977">
      <c r="A977" s="358"/>
      <c r="B977" s="356"/>
      <c r="C977" s="358"/>
      <c r="D977" s="356"/>
      <c r="E977" s="358"/>
      <c r="F977" s="363"/>
      <c r="G977" s="356"/>
      <c r="H977" s="356"/>
      <c r="I977" s="358"/>
      <c r="J977" s="358"/>
      <c r="L977" s="356"/>
      <c r="M977" s="358"/>
      <c r="N977" s="356"/>
      <c r="O977" s="356"/>
      <c r="P977" s="356"/>
      <c r="Q977" s="356"/>
      <c r="R977" s="356"/>
      <c r="S977" s="356"/>
      <c r="T977" s="356"/>
      <c r="U977" s="356"/>
      <c r="V977" s="356"/>
      <c r="W977" s="356"/>
      <c r="X977" s="356"/>
      <c r="Y977" s="356"/>
      <c r="Z977" s="356"/>
      <c r="AA977" s="356"/>
    </row>
    <row r="978">
      <c r="A978" s="358"/>
      <c r="B978" s="356"/>
      <c r="C978" s="358"/>
      <c r="D978" s="356"/>
      <c r="E978" s="358"/>
      <c r="F978" s="363"/>
      <c r="G978" s="356"/>
      <c r="H978" s="356"/>
      <c r="I978" s="358"/>
      <c r="J978" s="358"/>
      <c r="L978" s="356"/>
      <c r="M978" s="358"/>
      <c r="N978" s="356"/>
      <c r="O978" s="356"/>
      <c r="P978" s="356"/>
      <c r="Q978" s="356"/>
      <c r="R978" s="356"/>
      <c r="S978" s="356"/>
      <c r="T978" s="356"/>
      <c r="U978" s="356"/>
      <c r="V978" s="356"/>
      <c r="W978" s="356"/>
      <c r="X978" s="356"/>
      <c r="Y978" s="356"/>
      <c r="Z978" s="356"/>
      <c r="AA978" s="356"/>
    </row>
    <row r="979">
      <c r="A979" s="358"/>
      <c r="B979" s="356"/>
      <c r="C979" s="358"/>
      <c r="D979" s="356"/>
      <c r="E979" s="358"/>
      <c r="F979" s="363"/>
      <c r="G979" s="356"/>
      <c r="H979" s="356"/>
      <c r="I979" s="358"/>
      <c r="J979" s="358"/>
      <c r="L979" s="356"/>
      <c r="M979" s="358"/>
      <c r="N979" s="356"/>
      <c r="O979" s="356"/>
      <c r="P979" s="356"/>
      <c r="Q979" s="356"/>
      <c r="R979" s="356"/>
      <c r="S979" s="356"/>
      <c r="T979" s="356"/>
      <c r="U979" s="356"/>
      <c r="V979" s="356"/>
      <c r="W979" s="356"/>
      <c r="X979" s="356"/>
      <c r="Y979" s="356"/>
      <c r="Z979" s="356"/>
      <c r="AA979" s="356"/>
    </row>
    <row r="980">
      <c r="A980" s="358"/>
      <c r="B980" s="356"/>
      <c r="C980" s="358"/>
      <c r="D980" s="356"/>
      <c r="E980" s="358"/>
      <c r="F980" s="363"/>
      <c r="G980" s="356"/>
      <c r="H980" s="356"/>
      <c r="I980" s="358"/>
      <c r="J980" s="358"/>
      <c r="L980" s="356"/>
      <c r="M980" s="358"/>
      <c r="N980" s="356"/>
      <c r="O980" s="356"/>
      <c r="P980" s="356"/>
      <c r="Q980" s="356"/>
      <c r="R980" s="356"/>
      <c r="S980" s="356"/>
      <c r="T980" s="356"/>
      <c r="U980" s="356"/>
      <c r="V980" s="356"/>
      <c r="W980" s="356"/>
      <c r="X980" s="356"/>
      <c r="Y980" s="356"/>
      <c r="Z980" s="356"/>
      <c r="AA980" s="356"/>
    </row>
    <row r="981">
      <c r="A981" s="358"/>
      <c r="B981" s="356"/>
      <c r="C981" s="358"/>
      <c r="D981" s="356"/>
      <c r="E981" s="358"/>
      <c r="F981" s="363"/>
      <c r="G981" s="356"/>
      <c r="H981" s="356"/>
      <c r="I981" s="358"/>
      <c r="J981" s="358"/>
      <c r="L981" s="356"/>
      <c r="M981" s="358"/>
      <c r="N981" s="356"/>
      <c r="O981" s="356"/>
      <c r="P981" s="356"/>
      <c r="Q981" s="356"/>
      <c r="R981" s="356"/>
      <c r="S981" s="356"/>
      <c r="T981" s="356"/>
      <c r="U981" s="356"/>
      <c r="V981" s="356"/>
      <c r="W981" s="356"/>
      <c r="X981" s="356"/>
      <c r="Y981" s="356"/>
      <c r="Z981" s="356"/>
      <c r="AA981" s="356"/>
    </row>
    <row r="982">
      <c r="A982" s="358"/>
      <c r="B982" s="356"/>
      <c r="C982" s="358"/>
      <c r="D982" s="356"/>
      <c r="E982" s="358"/>
      <c r="F982" s="363"/>
      <c r="G982" s="356"/>
      <c r="H982" s="356"/>
      <c r="I982" s="358"/>
      <c r="J982" s="358"/>
      <c r="L982" s="356"/>
      <c r="M982" s="358"/>
      <c r="N982" s="356"/>
      <c r="O982" s="356"/>
      <c r="P982" s="356"/>
      <c r="Q982" s="356"/>
      <c r="R982" s="356"/>
      <c r="S982" s="356"/>
      <c r="T982" s="356"/>
      <c r="U982" s="356"/>
      <c r="V982" s="356"/>
      <c r="W982" s="356"/>
      <c r="X982" s="356"/>
      <c r="Y982" s="356"/>
      <c r="Z982" s="356"/>
      <c r="AA982" s="356"/>
    </row>
    <row r="983">
      <c r="A983" s="358"/>
      <c r="B983" s="356"/>
      <c r="C983" s="358"/>
      <c r="D983" s="356"/>
      <c r="E983" s="358"/>
      <c r="F983" s="363"/>
      <c r="G983" s="356"/>
      <c r="H983" s="356"/>
      <c r="I983" s="358"/>
      <c r="J983" s="358"/>
      <c r="L983" s="356"/>
      <c r="M983" s="358"/>
      <c r="N983" s="356"/>
      <c r="O983" s="356"/>
      <c r="P983" s="356"/>
      <c r="Q983" s="356"/>
      <c r="R983" s="356"/>
      <c r="S983" s="356"/>
      <c r="T983" s="356"/>
      <c r="U983" s="356"/>
      <c r="V983" s="356"/>
      <c r="W983" s="356"/>
      <c r="X983" s="356"/>
      <c r="Y983" s="356"/>
      <c r="Z983" s="356"/>
      <c r="AA983" s="356"/>
    </row>
    <row r="984">
      <c r="A984" s="358"/>
      <c r="B984" s="356"/>
      <c r="C984" s="358"/>
      <c r="D984" s="356"/>
      <c r="E984" s="358"/>
      <c r="F984" s="363"/>
      <c r="G984" s="356"/>
      <c r="H984" s="356"/>
      <c r="I984" s="358"/>
      <c r="J984" s="358"/>
      <c r="L984" s="356"/>
      <c r="M984" s="358"/>
      <c r="N984" s="356"/>
      <c r="O984" s="356"/>
      <c r="P984" s="356"/>
      <c r="Q984" s="356"/>
      <c r="R984" s="356"/>
      <c r="S984" s="356"/>
      <c r="T984" s="356"/>
      <c r="U984" s="356"/>
      <c r="V984" s="356"/>
      <c r="W984" s="356"/>
      <c r="X984" s="356"/>
      <c r="Y984" s="356"/>
      <c r="Z984" s="356"/>
      <c r="AA984" s="356"/>
    </row>
    <row r="985">
      <c r="A985" s="358"/>
      <c r="B985" s="356"/>
      <c r="C985" s="358"/>
      <c r="D985" s="356"/>
      <c r="E985" s="358"/>
      <c r="F985" s="363"/>
      <c r="G985" s="356"/>
      <c r="H985" s="356"/>
      <c r="I985" s="358"/>
      <c r="J985" s="358"/>
      <c r="L985" s="356"/>
      <c r="M985" s="358"/>
      <c r="N985" s="356"/>
      <c r="O985" s="356"/>
      <c r="P985" s="356"/>
      <c r="Q985" s="356"/>
      <c r="R985" s="356"/>
      <c r="S985" s="356"/>
      <c r="T985" s="356"/>
      <c r="U985" s="356"/>
      <c r="V985" s="356"/>
      <c r="W985" s="356"/>
      <c r="X985" s="356"/>
      <c r="Y985" s="356"/>
      <c r="Z985" s="356"/>
      <c r="AA985" s="356"/>
    </row>
    <row r="986">
      <c r="A986" s="358"/>
      <c r="B986" s="356"/>
      <c r="C986" s="358"/>
      <c r="D986" s="356"/>
      <c r="E986" s="358"/>
      <c r="F986" s="363"/>
      <c r="G986" s="356"/>
      <c r="H986" s="356"/>
      <c r="I986" s="358"/>
      <c r="J986" s="358"/>
      <c r="L986" s="356"/>
      <c r="M986" s="358"/>
      <c r="N986" s="356"/>
      <c r="O986" s="356"/>
      <c r="P986" s="356"/>
      <c r="Q986" s="356"/>
      <c r="R986" s="356"/>
      <c r="S986" s="356"/>
      <c r="T986" s="356"/>
      <c r="U986" s="356"/>
      <c r="V986" s="356"/>
      <c r="W986" s="356"/>
      <c r="X986" s="356"/>
      <c r="Y986" s="356"/>
      <c r="Z986" s="356"/>
      <c r="AA986" s="356"/>
    </row>
    <row r="987">
      <c r="A987" s="358"/>
      <c r="B987" s="356"/>
      <c r="C987" s="358"/>
      <c r="D987" s="356"/>
      <c r="E987" s="358"/>
      <c r="F987" s="363"/>
      <c r="G987" s="356"/>
      <c r="H987" s="356"/>
      <c r="I987" s="358"/>
      <c r="J987" s="358"/>
      <c r="L987" s="356"/>
      <c r="M987" s="358"/>
      <c r="N987" s="356"/>
      <c r="O987" s="356"/>
      <c r="P987" s="356"/>
      <c r="Q987" s="356"/>
      <c r="R987" s="356"/>
      <c r="S987" s="356"/>
      <c r="T987" s="356"/>
      <c r="U987" s="356"/>
      <c r="V987" s="356"/>
      <c r="W987" s="356"/>
      <c r="X987" s="356"/>
      <c r="Y987" s="356"/>
      <c r="Z987" s="356"/>
      <c r="AA987" s="356"/>
    </row>
    <row r="988">
      <c r="A988" s="358"/>
      <c r="B988" s="356"/>
      <c r="C988" s="358"/>
      <c r="D988" s="356"/>
      <c r="E988" s="358"/>
      <c r="F988" s="363"/>
      <c r="G988" s="356"/>
      <c r="H988" s="356"/>
      <c r="I988" s="358"/>
      <c r="J988" s="358"/>
      <c r="L988" s="356"/>
      <c r="M988" s="358"/>
      <c r="N988" s="356"/>
      <c r="O988" s="356"/>
      <c r="P988" s="356"/>
      <c r="Q988" s="356"/>
      <c r="R988" s="356"/>
      <c r="S988" s="356"/>
      <c r="T988" s="356"/>
      <c r="U988" s="356"/>
      <c r="V988" s="356"/>
      <c r="W988" s="356"/>
      <c r="X988" s="356"/>
      <c r="Y988" s="356"/>
      <c r="Z988" s="356"/>
      <c r="AA988" s="356"/>
    </row>
    <row r="989">
      <c r="A989" s="358"/>
      <c r="B989" s="356"/>
      <c r="C989" s="358"/>
      <c r="D989" s="356"/>
      <c r="E989" s="358"/>
      <c r="F989" s="363"/>
      <c r="G989" s="356"/>
      <c r="H989" s="356"/>
      <c r="I989" s="358"/>
      <c r="J989" s="358"/>
      <c r="L989" s="356"/>
      <c r="M989" s="358"/>
      <c r="N989" s="356"/>
      <c r="O989" s="356"/>
      <c r="P989" s="356"/>
      <c r="Q989" s="356"/>
      <c r="R989" s="356"/>
      <c r="S989" s="356"/>
      <c r="T989" s="356"/>
      <c r="U989" s="356"/>
      <c r="V989" s="356"/>
      <c r="W989" s="356"/>
      <c r="X989" s="356"/>
      <c r="Y989" s="356"/>
      <c r="Z989" s="356"/>
      <c r="AA989" s="356"/>
    </row>
    <row r="990">
      <c r="A990" s="358"/>
      <c r="B990" s="356"/>
      <c r="C990" s="358"/>
      <c r="D990" s="356"/>
      <c r="E990" s="358"/>
      <c r="F990" s="363"/>
      <c r="G990" s="356"/>
      <c r="H990" s="356"/>
      <c r="I990" s="358"/>
      <c r="J990" s="358"/>
      <c r="L990" s="356"/>
      <c r="M990" s="358"/>
      <c r="N990" s="356"/>
      <c r="O990" s="356"/>
      <c r="P990" s="356"/>
      <c r="Q990" s="356"/>
      <c r="R990" s="356"/>
      <c r="S990" s="356"/>
      <c r="T990" s="356"/>
      <c r="U990" s="356"/>
      <c r="V990" s="356"/>
      <c r="W990" s="356"/>
      <c r="X990" s="356"/>
      <c r="Y990" s="356"/>
      <c r="Z990" s="356"/>
      <c r="AA990" s="356"/>
    </row>
    <row r="991">
      <c r="A991" s="358"/>
      <c r="B991" s="356"/>
      <c r="C991" s="358"/>
      <c r="D991" s="356"/>
      <c r="E991" s="358"/>
      <c r="F991" s="363"/>
      <c r="G991" s="356"/>
      <c r="H991" s="356"/>
      <c r="I991" s="358"/>
      <c r="J991" s="358"/>
      <c r="L991" s="356"/>
      <c r="M991" s="358"/>
      <c r="N991" s="356"/>
      <c r="O991" s="356"/>
      <c r="P991" s="356"/>
      <c r="Q991" s="356"/>
      <c r="R991" s="356"/>
      <c r="S991" s="356"/>
      <c r="T991" s="356"/>
      <c r="U991" s="356"/>
      <c r="V991" s="356"/>
      <c r="W991" s="356"/>
      <c r="X991" s="356"/>
      <c r="Y991" s="356"/>
      <c r="Z991" s="356"/>
      <c r="AA991" s="356"/>
    </row>
    <row r="992">
      <c r="A992" s="358"/>
      <c r="B992" s="356"/>
      <c r="C992" s="358"/>
      <c r="D992" s="356"/>
      <c r="E992" s="358"/>
      <c r="F992" s="363"/>
      <c r="G992" s="356"/>
      <c r="H992" s="356"/>
      <c r="I992" s="358"/>
      <c r="J992" s="358"/>
      <c r="L992" s="356"/>
      <c r="M992" s="358"/>
      <c r="N992" s="356"/>
      <c r="O992" s="356"/>
      <c r="P992" s="356"/>
      <c r="Q992" s="356"/>
      <c r="R992" s="356"/>
      <c r="S992" s="356"/>
      <c r="T992" s="356"/>
      <c r="U992" s="356"/>
      <c r="V992" s="356"/>
      <c r="W992" s="356"/>
      <c r="X992" s="356"/>
      <c r="Y992" s="356"/>
      <c r="Z992" s="356"/>
      <c r="AA992" s="356"/>
    </row>
    <row r="993">
      <c r="A993" s="358"/>
      <c r="B993" s="356"/>
      <c r="C993" s="358"/>
      <c r="D993" s="356"/>
      <c r="E993" s="358"/>
      <c r="F993" s="363"/>
      <c r="G993" s="356"/>
      <c r="H993" s="356"/>
      <c r="I993" s="358"/>
      <c r="J993" s="358"/>
      <c r="L993" s="356"/>
      <c r="M993" s="358"/>
      <c r="N993" s="356"/>
      <c r="O993" s="356"/>
      <c r="P993" s="356"/>
      <c r="Q993" s="356"/>
      <c r="R993" s="356"/>
      <c r="S993" s="356"/>
      <c r="T993" s="356"/>
      <c r="U993" s="356"/>
      <c r="V993" s="356"/>
      <c r="W993" s="356"/>
      <c r="X993" s="356"/>
      <c r="Y993" s="356"/>
      <c r="Z993" s="356"/>
      <c r="AA993" s="356"/>
    </row>
    <row r="994">
      <c r="A994" s="358"/>
      <c r="B994" s="356"/>
      <c r="C994" s="358"/>
      <c r="D994" s="356"/>
      <c r="E994" s="358"/>
      <c r="F994" s="363"/>
      <c r="G994" s="356"/>
      <c r="H994" s="356"/>
      <c r="I994" s="358"/>
      <c r="J994" s="358"/>
      <c r="L994" s="356"/>
      <c r="M994" s="358"/>
      <c r="N994" s="356"/>
      <c r="O994" s="356"/>
      <c r="P994" s="356"/>
      <c r="Q994" s="356"/>
      <c r="R994" s="356"/>
      <c r="S994" s="356"/>
      <c r="T994" s="356"/>
      <c r="U994" s="356"/>
      <c r="V994" s="356"/>
      <c r="W994" s="356"/>
      <c r="X994" s="356"/>
      <c r="Y994" s="356"/>
      <c r="Z994" s="356"/>
      <c r="AA994" s="356"/>
    </row>
    <row r="995">
      <c r="A995" s="358"/>
      <c r="B995" s="356"/>
      <c r="C995" s="358"/>
      <c r="D995" s="356"/>
      <c r="E995" s="358"/>
      <c r="F995" s="363"/>
      <c r="G995" s="356"/>
      <c r="H995" s="356"/>
      <c r="I995" s="358"/>
      <c r="J995" s="358"/>
      <c r="L995" s="356"/>
      <c r="M995" s="358"/>
      <c r="N995" s="356"/>
      <c r="O995" s="356"/>
      <c r="P995" s="356"/>
      <c r="Q995" s="356"/>
      <c r="R995" s="356"/>
      <c r="S995" s="356"/>
      <c r="T995" s="356"/>
      <c r="U995" s="356"/>
      <c r="V995" s="356"/>
      <c r="W995" s="356"/>
      <c r="X995" s="356"/>
      <c r="Y995" s="356"/>
      <c r="Z995" s="356"/>
      <c r="AA995" s="356"/>
    </row>
    <row r="996">
      <c r="A996" s="358"/>
      <c r="B996" s="356"/>
      <c r="C996" s="358"/>
      <c r="D996" s="356"/>
      <c r="E996" s="358"/>
      <c r="F996" s="363"/>
      <c r="G996" s="356"/>
      <c r="H996" s="356"/>
      <c r="I996" s="358"/>
      <c r="J996" s="358"/>
      <c r="L996" s="356"/>
      <c r="M996" s="358"/>
      <c r="N996" s="356"/>
      <c r="O996" s="356"/>
      <c r="P996" s="356"/>
      <c r="Q996" s="356"/>
      <c r="R996" s="356"/>
      <c r="S996" s="356"/>
      <c r="T996" s="356"/>
      <c r="U996" s="356"/>
      <c r="V996" s="356"/>
      <c r="W996" s="356"/>
      <c r="X996" s="356"/>
      <c r="Y996" s="356"/>
      <c r="Z996" s="356"/>
      <c r="AA996" s="356"/>
    </row>
    <row r="997">
      <c r="A997" s="358"/>
      <c r="B997" s="356"/>
      <c r="C997" s="358"/>
      <c r="D997" s="356"/>
      <c r="E997" s="358"/>
      <c r="F997" s="363"/>
      <c r="G997" s="356"/>
      <c r="H997" s="356"/>
      <c r="I997" s="358"/>
      <c r="J997" s="358"/>
      <c r="L997" s="356"/>
      <c r="M997" s="358"/>
      <c r="N997" s="356"/>
      <c r="O997" s="356"/>
      <c r="P997" s="356"/>
      <c r="Q997" s="356"/>
      <c r="R997" s="356"/>
      <c r="S997" s="356"/>
      <c r="T997" s="356"/>
      <c r="U997" s="356"/>
      <c r="V997" s="356"/>
      <c r="W997" s="356"/>
      <c r="X997" s="356"/>
      <c r="Y997" s="356"/>
      <c r="Z997" s="356"/>
      <c r="AA997" s="356"/>
    </row>
    <row r="998">
      <c r="A998" s="358"/>
      <c r="B998" s="356"/>
      <c r="C998" s="358"/>
      <c r="D998" s="356"/>
      <c r="E998" s="358"/>
      <c r="F998" s="363"/>
      <c r="G998" s="356"/>
      <c r="H998" s="356"/>
      <c r="I998" s="358"/>
      <c r="J998" s="358"/>
      <c r="L998" s="356"/>
      <c r="M998" s="358"/>
      <c r="N998" s="356"/>
      <c r="O998" s="356"/>
      <c r="P998" s="356"/>
      <c r="Q998" s="356"/>
      <c r="R998" s="356"/>
      <c r="S998" s="356"/>
      <c r="T998" s="356"/>
      <c r="U998" s="356"/>
      <c r="V998" s="356"/>
      <c r="W998" s="356"/>
      <c r="X998" s="356"/>
      <c r="Y998" s="356"/>
      <c r="Z998" s="356"/>
      <c r="AA998" s="356"/>
    </row>
    <row r="999">
      <c r="A999" s="358"/>
      <c r="B999" s="356"/>
      <c r="C999" s="358"/>
      <c r="D999" s="356"/>
      <c r="E999" s="358"/>
      <c r="F999" s="363"/>
      <c r="G999" s="356"/>
      <c r="H999" s="356"/>
      <c r="I999" s="358"/>
      <c r="J999" s="358"/>
      <c r="L999" s="356"/>
      <c r="M999" s="358"/>
      <c r="N999" s="356"/>
      <c r="O999" s="356"/>
      <c r="P999" s="356"/>
      <c r="Q999" s="356"/>
      <c r="R999" s="356"/>
      <c r="S999" s="356"/>
      <c r="T999" s="356"/>
      <c r="U999" s="356"/>
      <c r="V999" s="356"/>
      <c r="W999" s="356"/>
      <c r="X999" s="356"/>
      <c r="Y999" s="356"/>
      <c r="Z999" s="356"/>
      <c r="AA999" s="356"/>
    </row>
    <row r="1000">
      <c r="A1000" s="358"/>
      <c r="B1000" s="356"/>
      <c r="C1000" s="358"/>
      <c r="D1000" s="356"/>
      <c r="E1000" s="358"/>
      <c r="F1000" s="363"/>
      <c r="G1000" s="356"/>
      <c r="H1000" s="356"/>
      <c r="I1000" s="358"/>
      <c r="J1000" s="358"/>
      <c r="L1000" s="356"/>
      <c r="M1000" s="358"/>
      <c r="N1000" s="356"/>
      <c r="O1000" s="356"/>
      <c r="P1000" s="356"/>
      <c r="Q1000" s="356"/>
      <c r="R1000" s="356"/>
      <c r="S1000" s="356"/>
      <c r="T1000" s="356"/>
      <c r="U1000" s="356"/>
      <c r="V1000" s="356"/>
      <c r="W1000" s="356"/>
      <c r="X1000" s="356"/>
      <c r="Y1000" s="356"/>
      <c r="Z1000" s="356"/>
      <c r="AA1000" s="356"/>
    </row>
    <row r="1001">
      <c r="A1001" s="358"/>
      <c r="B1001" s="356"/>
      <c r="C1001" s="358"/>
      <c r="D1001" s="356"/>
      <c r="E1001" s="358"/>
      <c r="F1001" s="363"/>
      <c r="G1001" s="356"/>
      <c r="H1001" s="356"/>
      <c r="I1001" s="358"/>
      <c r="J1001" s="358"/>
      <c r="L1001" s="356"/>
      <c r="M1001" s="358"/>
      <c r="N1001" s="356"/>
      <c r="O1001" s="356"/>
      <c r="P1001" s="356"/>
      <c r="Q1001" s="356"/>
      <c r="R1001" s="356"/>
      <c r="S1001" s="356"/>
      <c r="T1001" s="356"/>
      <c r="U1001" s="356"/>
      <c r="V1001" s="356"/>
      <c r="W1001" s="356"/>
      <c r="X1001" s="356"/>
      <c r="Y1001" s="356"/>
      <c r="Z1001" s="356"/>
      <c r="AA1001" s="356"/>
    </row>
    <row r="1002">
      <c r="A1002" s="358"/>
      <c r="B1002" s="356"/>
      <c r="C1002" s="358"/>
      <c r="D1002" s="356"/>
      <c r="E1002" s="358"/>
      <c r="F1002" s="363"/>
      <c r="G1002" s="356"/>
      <c r="H1002" s="356"/>
      <c r="I1002" s="358"/>
      <c r="J1002" s="358"/>
      <c r="L1002" s="356"/>
      <c r="M1002" s="358"/>
      <c r="N1002" s="356"/>
      <c r="O1002" s="356"/>
      <c r="P1002" s="356"/>
      <c r="Q1002" s="356"/>
      <c r="R1002" s="356"/>
      <c r="S1002" s="356"/>
      <c r="T1002" s="356"/>
      <c r="U1002" s="356"/>
      <c r="V1002" s="356"/>
      <c r="W1002" s="356"/>
      <c r="X1002" s="356"/>
      <c r="Y1002" s="356"/>
      <c r="Z1002" s="356"/>
      <c r="AA1002" s="356"/>
    </row>
    <row r="1003">
      <c r="A1003" s="358"/>
      <c r="B1003" s="356"/>
      <c r="C1003" s="358"/>
      <c r="D1003" s="356"/>
      <c r="E1003" s="358"/>
      <c r="F1003" s="363"/>
      <c r="G1003" s="356"/>
      <c r="H1003" s="356"/>
      <c r="I1003" s="358"/>
      <c r="J1003" s="358"/>
      <c r="L1003" s="356"/>
      <c r="M1003" s="358"/>
      <c r="N1003" s="356"/>
      <c r="O1003" s="356"/>
      <c r="P1003" s="356"/>
      <c r="Q1003" s="356"/>
      <c r="R1003" s="356"/>
      <c r="S1003" s="356"/>
      <c r="T1003" s="356"/>
      <c r="U1003" s="356"/>
      <c r="V1003" s="356"/>
      <c r="W1003" s="356"/>
      <c r="X1003" s="356"/>
      <c r="Y1003" s="356"/>
      <c r="Z1003" s="356"/>
      <c r="AA1003" s="356"/>
    </row>
    <row r="1004">
      <c r="A1004" s="358"/>
      <c r="B1004" s="356"/>
      <c r="C1004" s="358"/>
      <c r="D1004" s="356"/>
      <c r="E1004" s="358"/>
      <c r="F1004" s="363"/>
      <c r="G1004" s="356"/>
      <c r="H1004" s="356"/>
      <c r="I1004" s="358"/>
      <c r="J1004" s="358"/>
      <c r="L1004" s="356"/>
      <c r="M1004" s="358"/>
      <c r="N1004" s="356"/>
      <c r="O1004" s="356"/>
      <c r="P1004" s="356"/>
      <c r="Q1004" s="356"/>
      <c r="R1004" s="356"/>
      <c r="S1004" s="356"/>
      <c r="T1004" s="356"/>
      <c r="U1004" s="356"/>
      <c r="V1004" s="356"/>
      <c r="W1004" s="356"/>
      <c r="X1004" s="356"/>
      <c r="Y1004" s="356"/>
      <c r="Z1004" s="356"/>
      <c r="AA1004" s="356"/>
    </row>
    <row r="1005">
      <c r="A1005" s="358"/>
      <c r="B1005" s="356"/>
      <c r="C1005" s="358"/>
      <c r="D1005" s="356"/>
      <c r="E1005" s="358"/>
      <c r="F1005" s="363"/>
      <c r="G1005" s="356"/>
      <c r="H1005" s="356"/>
      <c r="I1005" s="358"/>
      <c r="J1005" s="358"/>
      <c r="L1005" s="356"/>
      <c r="M1005" s="358"/>
      <c r="N1005" s="356"/>
      <c r="O1005" s="356"/>
      <c r="P1005" s="356"/>
      <c r="Q1005" s="356"/>
      <c r="R1005" s="356"/>
      <c r="S1005" s="356"/>
      <c r="T1005" s="356"/>
      <c r="U1005" s="356"/>
      <c r="V1005" s="356"/>
      <c r="W1005" s="356"/>
      <c r="X1005" s="356"/>
      <c r="Y1005" s="356"/>
      <c r="Z1005" s="356"/>
      <c r="AA1005" s="356"/>
    </row>
    <row r="1006">
      <c r="A1006" s="358"/>
      <c r="B1006" s="356"/>
      <c r="C1006" s="358"/>
      <c r="D1006" s="356"/>
      <c r="E1006" s="358"/>
      <c r="F1006" s="363"/>
      <c r="G1006" s="356"/>
      <c r="H1006" s="356"/>
      <c r="I1006" s="358"/>
      <c r="J1006" s="358"/>
      <c r="L1006" s="356"/>
      <c r="M1006" s="358"/>
      <c r="N1006" s="356"/>
      <c r="O1006" s="356"/>
      <c r="P1006" s="356"/>
      <c r="Q1006" s="356"/>
      <c r="R1006" s="356"/>
      <c r="S1006" s="356"/>
      <c r="T1006" s="356"/>
      <c r="U1006" s="356"/>
      <c r="V1006" s="356"/>
      <c r="W1006" s="356"/>
      <c r="X1006" s="356"/>
      <c r="Y1006" s="356"/>
      <c r="Z1006" s="356"/>
      <c r="AA1006" s="356"/>
    </row>
    <row r="1007">
      <c r="A1007" s="358"/>
      <c r="B1007" s="356"/>
      <c r="C1007" s="358"/>
      <c r="D1007" s="356"/>
      <c r="E1007" s="358"/>
      <c r="F1007" s="363"/>
      <c r="G1007" s="356"/>
      <c r="H1007" s="356"/>
      <c r="I1007" s="358"/>
      <c r="J1007" s="358"/>
      <c r="L1007" s="356"/>
      <c r="M1007" s="358"/>
      <c r="N1007" s="356"/>
      <c r="O1007" s="356"/>
      <c r="P1007" s="356"/>
      <c r="Q1007" s="356"/>
      <c r="R1007" s="356"/>
      <c r="S1007" s="356"/>
      <c r="T1007" s="356"/>
      <c r="U1007" s="356"/>
      <c r="V1007" s="356"/>
      <c r="W1007" s="356"/>
      <c r="X1007" s="356"/>
      <c r="Y1007" s="356"/>
      <c r="Z1007" s="356"/>
      <c r="AA1007" s="356"/>
    </row>
    <row r="1008">
      <c r="A1008" s="358"/>
      <c r="B1008" s="356"/>
      <c r="C1008" s="358"/>
      <c r="D1008" s="356"/>
      <c r="E1008" s="358"/>
      <c r="F1008" s="363"/>
      <c r="G1008" s="356"/>
      <c r="H1008" s="356"/>
      <c r="I1008" s="358"/>
      <c r="J1008" s="358"/>
      <c r="L1008" s="356"/>
      <c r="M1008" s="358"/>
      <c r="N1008" s="356"/>
      <c r="O1008" s="356"/>
      <c r="P1008" s="356"/>
      <c r="Q1008" s="356"/>
      <c r="R1008" s="356"/>
      <c r="S1008" s="356"/>
      <c r="T1008" s="356"/>
      <c r="U1008" s="356"/>
      <c r="V1008" s="356"/>
      <c r="W1008" s="356"/>
      <c r="X1008" s="356"/>
      <c r="Y1008" s="356"/>
      <c r="Z1008" s="356"/>
      <c r="AA1008" s="356"/>
    </row>
    <row r="1009">
      <c r="A1009" s="358"/>
      <c r="B1009" s="356"/>
      <c r="C1009" s="358"/>
      <c r="D1009" s="356"/>
      <c r="E1009" s="358"/>
      <c r="F1009" s="363"/>
      <c r="G1009" s="356"/>
      <c r="H1009" s="356"/>
      <c r="I1009" s="358"/>
      <c r="J1009" s="358"/>
      <c r="L1009" s="356"/>
      <c r="M1009" s="358"/>
      <c r="N1009" s="356"/>
      <c r="O1009" s="356"/>
      <c r="P1009" s="356"/>
      <c r="Q1009" s="356"/>
      <c r="R1009" s="356"/>
      <c r="S1009" s="356"/>
      <c r="T1009" s="356"/>
      <c r="U1009" s="356"/>
      <c r="V1009" s="356"/>
      <c r="W1009" s="356"/>
      <c r="X1009" s="356"/>
      <c r="Y1009" s="356"/>
      <c r="Z1009" s="356"/>
      <c r="AA1009" s="356"/>
    </row>
    <row r="1010">
      <c r="A1010" s="358"/>
      <c r="B1010" s="356"/>
      <c r="C1010" s="358"/>
      <c r="D1010" s="356"/>
      <c r="E1010" s="358"/>
      <c r="F1010" s="363"/>
      <c r="G1010" s="356"/>
      <c r="H1010" s="356"/>
      <c r="I1010" s="358"/>
      <c r="J1010" s="358"/>
      <c r="L1010" s="356"/>
      <c r="M1010" s="358"/>
      <c r="N1010" s="356"/>
      <c r="O1010" s="356"/>
      <c r="P1010" s="356"/>
      <c r="Q1010" s="356"/>
      <c r="R1010" s="356"/>
      <c r="S1010" s="356"/>
      <c r="T1010" s="356"/>
      <c r="U1010" s="356"/>
      <c r="V1010" s="356"/>
      <c r="W1010" s="356"/>
      <c r="X1010" s="356"/>
      <c r="Y1010" s="356"/>
      <c r="Z1010" s="356"/>
      <c r="AA1010" s="356"/>
    </row>
    <row r="1011">
      <c r="A1011" s="358"/>
      <c r="B1011" s="356"/>
      <c r="C1011" s="358"/>
      <c r="D1011" s="356"/>
      <c r="E1011" s="358"/>
      <c r="F1011" s="363"/>
      <c r="G1011" s="356"/>
      <c r="H1011" s="356"/>
      <c r="I1011" s="358"/>
      <c r="J1011" s="358"/>
      <c r="L1011" s="356"/>
      <c r="M1011" s="358"/>
      <c r="N1011" s="356"/>
      <c r="O1011" s="356"/>
      <c r="P1011" s="356"/>
      <c r="Q1011" s="356"/>
      <c r="R1011" s="356"/>
      <c r="S1011" s="356"/>
      <c r="T1011" s="356"/>
      <c r="U1011" s="356"/>
      <c r="V1011" s="356"/>
      <c r="W1011" s="356"/>
      <c r="X1011" s="356"/>
      <c r="Y1011" s="356"/>
      <c r="Z1011" s="356"/>
      <c r="AA1011" s="356"/>
    </row>
    <row r="1012">
      <c r="A1012" s="358"/>
      <c r="B1012" s="356"/>
      <c r="C1012" s="358"/>
      <c r="D1012" s="356"/>
      <c r="E1012" s="358"/>
      <c r="F1012" s="363"/>
      <c r="G1012" s="356"/>
      <c r="H1012" s="356"/>
      <c r="I1012" s="358"/>
      <c r="J1012" s="358"/>
      <c r="L1012" s="356"/>
      <c r="M1012" s="358"/>
      <c r="N1012" s="356"/>
      <c r="O1012" s="356"/>
      <c r="P1012" s="356"/>
      <c r="Q1012" s="356"/>
      <c r="R1012" s="356"/>
      <c r="S1012" s="356"/>
      <c r="T1012" s="356"/>
      <c r="U1012" s="356"/>
      <c r="V1012" s="356"/>
      <c r="W1012" s="356"/>
      <c r="X1012" s="356"/>
      <c r="Y1012" s="356"/>
      <c r="Z1012" s="356"/>
      <c r="AA1012" s="356"/>
    </row>
    <row r="1013">
      <c r="A1013" s="358"/>
      <c r="B1013" s="356"/>
      <c r="C1013" s="358"/>
      <c r="D1013" s="356"/>
      <c r="E1013" s="358"/>
      <c r="F1013" s="363"/>
      <c r="G1013" s="356"/>
      <c r="H1013" s="356"/>
      <c r="I1013" s="358"/>
      <c r="J1013" s="358"/>
      <c r="L1013" s="356"/>
      <c r="M1013" s="358"/>
      <c r="N1013" s="356"/>
      <c r="O1013" s="356"/>
      <c r="P1013" s="356"/>
      <c r="Q1013" s="356"/>
      <c r="R1013" s="356"/>
      <c r="S1013" s="356"/>
      <c r="T1013" s="356"/>
      <c r="U1013" s="356"/>
      <c r="V1013" s="356"/>
      <c r="W1013" s="356"/>
      <c r="X1013" s="356"/>
      <c r="Y1013" s="356"/>
      <c r="Z1013" s="356"/>
      <c r="AA1013" s="356"/>
    </row>
    <row r="1014">
      <c r="A1014" s="358"/>
      <c r="B1014" s="356"/>
      <c r="C1014" s="358"/>
      <c r="D1014" s="356"/>
      <c r="E1014" s="358"/>
      <c r="F1014" s="363"/>
      <c r="G1014" s="356"/>
      <c r="H1014" s="356"/>
      <c r="I1014" s="358"/>
      <c r="J1014" s="358"/>
      <c r="L1014" s="356"/>
      <c r="M1014" s="358"/>
      <c r="N1014" s="356"/>
      <c r="O1014" s="356"/>
      <c r="P1014" s="356"/>
      <c r="Q1014" s="356"/>
      <c r="R1014" s="356"/>
      <c r="S1014" s="356"/>
      <c r="T1014" s="356"/>
      <c r="U1014" s="356"/>
      <c r="V1014" s="356"/>
      <c r="W1014" s="356"/>
      <c r="X1014" s="356"/>
      <c r="Y1014" s="356"/>
      <c r="Z1014" s="356"/>
      <c r="AA1014" s="356"/>
    </row>
    <row r="1015">
      <c r="A1015" s="358"/>
      <c r="B1015" s="356"/>
      <c r="C1015" s="358"/>
      <c r="D1015" s="356"/>
      <c r="E1015" s="358"/>
      <c r="F1015" s="363"/>
      <c r="G1015" s="356"/>
      <c r="H1015" s="356"/>
      <c r="I1015" s="358"/>
      <c r="J1015" s="358"/>
      <c r="L1015" s="356"/>
      <c r="M1015" s="358"/>
      <c r="N1015" s="356"/>
      <c r="O1015" s="356"/>
      <c r="P1015" s="356"/>
      <c r="Q1015" s="356"/>
      <c r="R1015" s="356"/>
      <c r="S1015" s="356"/>
      <c r="T1015" s="356"/>
      <c r="U1015" s="356"/>
      <c r="V1015" s="356"/>
      <c r="W1015" s="356"/>
      <c r="X1015" s="356"/>
      <c r="Y1015" s="356"/>
      <c r="Z1015" s="356"/>
      <c r="AA1015" s="356"/>
    </row>
    <row r="1016">
      <c r="A1016" s="358"/>
      <c r="B1016" s="356"/>
      <c r="C1016" s="358"/>
      <c r="D1016" s="356"/>
      <c r="E1016" s="358"/>
      <c r="F1016" s="363"/>
      <c r="G1016" s="356"/>
      <c r="H1016" s="356"/>
      <c r="I1016" s="358"/>
      <c r="J1016" s="358"/>
      <c r="L1016" s="356"/>
      <c r="M1016" s="358"/>
      <c r="N1016" s="356"/>
      <c r="O1016" s="356"/>
      <c r="P1016" s="356"/>
      <c r="Q1016" s="356"/>
      <c r="R1016" s="356"/>
      <c r="S1016" s="356"/>
      <c r="T1016" s="356"/>
      <c r="U1016" s="356"/>
      <c r="V1016" s="356"/>
      <c r="W1016" s="356"/>
      <c r="X1016" s="356"/>
      <c r="Y1016" s="356"/>
      <c r="Z1016" s="356"/>
      <c r="AA1016" s="356"/>
    </row>
    <row r="1017">
      <c r="A1017" s="358"/>
      <c r="B1017" s="356"/>
      <c r="C1017" s="358"/>
      <c r="D1017" s="356"/>
      <c r="E1017" s="358"/>
      <c r="F1017" s="363"/>
      <c r="G1017" s="356"/>
      <c r="H1017" s="356"/>
      <c r="I1017" s="358"/>
      <c r="J1017" s="358"/>
      <c r="L1017" s="356"/>
      <c r="M1017" s="358"/>
      <c r="N1017" s="356"/>
      <c r="O1017" s="356"/>
      <c r="P1017" s="356"/>
      <c r="Q1017" s="356"/>
      <c r="R1017" s="356"/>
      <c r="S1017" s="356"/>
      <c r="T1017" s="356"/>
      <c r="U1017" s="356"/>
      <c r="V1017" s="356"/>
      <c r="W1017" s="356"/>
      <c r="X1017" s="356"/>
      <c r="Y1017" s="356"/>
      <c r="Z1017" s="356"/>
      <c r="AA1017" s="356"/>
    </row>
    <row r="1018">
      <c r="A1018" s="358"/>
      <c r="B1018" s="356"/>
      <c r="C1018" s="358"/>
      <c r="D1018" s="356"/>
      <c r="E1018" s="358"/>
      <c r="F1018" s="363"/>
      <c r="G1018" s="356"/>
      <c r="H1018" s="356"/>
      <c r="I1018" s="358"/>
      <c r="J1018" s="358"/>
      <c r="L1018" s="356"/>
      <c r="M1018" s="358"/>
      <c r="N1018" s="356"/>
      <c r="O1018" s="356"/>
      <c r="P1018" s="356"/>
      <c r="Q1018" s="356"/>
      <c r="R1018" s="356"/>
      <c r="S1018" s="356"/>
      <c r="T1018" s="356"/>
      <c r="U1018" s="356"/>
      <c r="V1018" s="356"/>
      <c r="W1018" s="356"/>
      <c r="X1018" s="356"/>
      <c r="Y1018" s="356"/>
      <c r="Z1018" s="356"/>
      <c r="AA1018" s="356"/>
    </row>
    <row r="1019">
      <c r="A1019" s="358"/>
      <c r="B1019" s="356"/>
      <c r="C1019" s="358"/>
      <c r="D1019" s="356"/>
      <c r="E1019" s="358"/>
      <c r="F1019" s="363"/>
      <c r="G1019" s="356"/>
      <c r="H1019" s="356"/>
      <c r="I1019" s="358"/>
      <c r="J1019" s="358"/>
      <c r="L1019" s="356"/>
      <c r="M1019" s="358"/>
      <c r="N1019" s="356"/>
      <c r="O1019" s="356"/>
      <c r="P1019" s="356"/>
      <c r="Q1019" s="356"/>
      <c r="R1019" s="356"/>
      <c r="S1019" s="356"/>
      <c r="T1019" s="356"/>
      <c r="U1019" s="356"/>
      <c r="V1019" s="356"/>
      <c r="W1019" s="356"/>
      <c r="X1019" s="356"/>
      <c r="Y1019" s="356"/>
      <c r="Z1019" s="356"/>
      <c r="AA1019" s="356"/>
    </row>
    <row r="1020">
      <c r="A1020" s="358"/>
      <c r="B1020" s="356"/>
      <c r="C1020" s="358"/>
      <c r="D1020" s="356"/>
      <c r="E1020" s="358"/>
      <c r="F1020" s="363"/>
      <c r="G1020" s="356"/>
      <c r="H1020" s="356"/>
      <c r="I1020" s="358"/>
      <c r="J1020" s="358"/>
      <c r="L1020" s="356"/>
      <c r="M1020" s="358"/>
      <c r="N1020" s="356"/>
      <c r="O1020" s="356"/>
      <c r="P1020" s="356"/>
      <c r="Q1020" s="356"/>
      <c r="R1020" s="356"/>
      <c r="S1020" s="356"/>
      <c r="T1020" s="356"/>
      <c r="U1020" s="356"/>
      <c r="V1020" s="356"/>
      <c r="W1020" s="356"/>
      <c r="X1020" s="356"/>
      <c r="Y1020" s="356"/>
      <c r="Z1020" s="356"/>
      <c r="AA1020" s="356"/>
    </row>
    <row r="1021">
      <c r="A1021" s="358"/>
      <c r="B1021" s="356"/>
      <c r="C1021" s="358"/>
      <c r="D1021" s="356"/>
      <c r="E1021" s="358"/>
      <c r="F1021" s="363"/>
      <c r="G1021" s="356"/>
      <c r="H1021" s="356"/>
      <c r="I1021" s="358"/>
      <c r="J1021" s="358"/>
      <c r="L1021" s="356"/>
      <c r="M1021" s="358"/>
      <c r="N1021" s="356"/>
      <c r="O1021" s="356"/>
      <c r="P1021" s="356"/>
      <c r="Q1021" s="356"/>
      <c r="R1021" s="356"/>
      <c r="S1021" s="356"/>
      <c r="T1021" s="356"/>
      <c r="U1021" s="356"/>
      <c r="V1021" s="356"/>
      <c r="W1021" s="356"/>
      <c r="X1021" s="356"/>
      <c r="Y1021" s="356"/>
      <c r="Z1021" s="356"/>
      <c r="AA1021" s="356"/>
    </row>
    <row r="1022">
      <c r="A1022" s="358"/>
      <c r="B1022" s="356"/>
      <c r="C1022" s="358"/>
      <c r="D1022" s="356"/>
      <c r="E1022" s="358"/>
      <c r="F1022" s="363"/>
      <c r="G1022" s="356"/>
      <c r="H1022" s="356"/>
      <c r="I1022" s="358"/>
      <c r="J1022" s="358"/>
      <c r="L1022" s="356"/>
      <c r="M1022" s="358"/>
      <c r="N1022" s="356"/>
      <c r="O1022" s="356"/>
      <c r="P1022" s="356"/>
      <c r="Q1022" s="356"/>
      <c r="R1022" s="356"/>
      <c r="S1022" s="356"/>
      <c r="T1022" s="356"/>
      <c r="U1022" s="356"/>
      <c r="V1022" s="356"/>
      <c r="W1022" s="356"/>
      <c r="X1022" s="356"/>
      <c r="Y1022" s="356"/>
      <c r="Z1022" s="356"/>
      <c r="AA1022" s="356"/>
    </row>
    <row r="1023">
      <c r="A1023" s="358"/>
      <c r="B1023" s="356"/>
      <c r="C1023" s="358"/>
      <c r="D1023" s="356"/>
      <c r="E1023" s="358"/>
      <c r="F1023" s="363"/>
      <c r="G1023" s="356"/>
      <c r="H1023" s="356"/>
      <c r="I1023" s="358"/>
      <c r="J1023" s="358"/>
      <c r="L1023" s="356"/>
      <c r="M1023" s="358"/>
      <c r="N1023" s="356"/>
      <c r="O1023" s="356"/>
      <c r="P1023" s="356"/>
      <c r="Q1023" s="356"/>
      <c r="R1023" s="356"/>
      <c r="S1023" s="356"/>
      <c r="T1023" s="356"/>
      <c r="U1023" s="356"/>
      <c r="V1023" s="356"/>
      <c r="W1023" s="356"/>
      <c r="X1023" s="356"/>
      <c r="Y1023" s="356"/>
      <c r="Z1023" s="356"/>
      <c r="AA1023" s="356"/>
    </row>
    <row r="1024">
      <c r="A1024" s="358"/>
      <c r="B1024" s="356"/>
      <c r="C1024" s="358"/>
      <c r="D1024" s="356"/>
      <c r="E1024" s="358"/>
      <c r="F1024" s="363"/>
      <c r="G1024" s="356"/>
      <c r="H1024" s="356"/>
      <c r="I1024" s="358"/>
      <c r="J1024" s="358"/>
      <c r="L1024" s="356"/>
      <c r="M1024" s="358"/>
      <c r="N1024" s="356"/>
      <c r="O1024" s="356"/>
      <c r="P1024" s="356"/>
      <c r="Q1024" s="356"/>
      <c r="R1024" s="356"/>
      <c r="S1024" s="356"/>
      <c r="T1024" s="356"/>
      <c r="U1024" s="356"/>
      <c r="V1024" s="356"/>
      <c r="W1024" s="356"/>
      <c r="X1024" s="356"/>
      <c r="Y1024" s="356"/>
      <c r="Z1024" s="356"/>
      <c r="AA1024" s="356"/>
    </row>
    <row r="1025">
      <c r="A1025" s="358"/>
      <c r="B1025" s="356"/>
      <c r="C1025" s="358"/>
      <c r="D1025" s="356"/>
      <c r="E1025" s="358"/>
      <c r="F1025" s="363"/>
      <c r="G1025" s="356"/>
      <c r="H1025" s="356"/>
      <c r="I1025" s="358"/>
      <c r="J1025" s="358"/>
      <c r="L1025" s="356"/>
      <c r="M1025" s="358"/>
      <c r="N1025" s="356"/>
      <c r="O1025" s="356"/>
      <c r="P1025" s="356"/>
      <c r="Q1025" s="356"/>
      <c r="R1025" s="356"/>
      <c r="S1025" s="356"/>
      <c r="T1025" s="356"/>
      <c r="U1025" s="356"/>
      <c r="V1025" s="356"/>
      <c r="W1025" s="356"/>
      <c r="X1025" s="356"/>
      <c r="Y1025" s="356"/>
      <c r="Z1025" s="356"/>
      <c r="AA1025" s="356"/>
    </row>
    <row r="1026">
      <c r="A1026" s="358"/>
      <c r="B1026" s="356"/>
      <c r="C1026" s="358"/>
      <c r="D1026" s="356"/>
      <c r="E1026" s="358"/>
      <c r="F1026" s="363"/>
      <c r="G1026" s="356"/>
      <c r="H1026" s="356"/>
      <c r="I1026" s="358"/>
      <c r="J1026" s="358"/>
      <c r="L1026" s="356"/>
      <c r="M1026" s="358"/>
      <c r="N1026" s="356"/>
      <c r="O1026" s="356"/>
      <c r="P1026" s="356"/>
      <c r="Q1026" s="356"/>
      <c r="R1026" s="356"/>
      <c r="S1026" s="356"/>
      <c r="T1026" s="356"/>
      <c r="U1026" s="356"/>
      <c r="V1026" s="356"/>
      <c r="W1026" s="356"/>
      <c r="X1026" s="356"/>
      <c r="Y1026" s="356"/>
      <c r="Z1026" s="356"/>
      <c r="AA1026" s="356"/>
    </row>
    <row r="1027">
      <c r="A1027" s="358"/>
      <c r="B1027" s="356"/>
      <c r="C1027" s="358"/>
      <c r="D1027" s="356"/>
      <c r="E1027" s="358"/>
      <c r="F1027" s="363"/>
      <c r="G1027" s="356"/>
      <c r="H1027" s="356"/>
      <c r="I1027" s="358"/>
      <c r="J1027" s="358"/>
      <c r="L1027" s="356"/>
      <c r="M1027" s="358"/>
      <c r="N1027" s="356"/>
      <c r="O1027" s="356"/>
      <c r="P1027" s="356"/>
      <c r="Q1027" s="356"/>
      <c r="R1027" s="356"/>
      <c r="S1027" s="356"/>
      <c r="T1027" s="356"/>
      <c r="U1027" s="356"/>
      <c r="V1027" s="356"/>
      <c r="W1027" s="356"/>
      <c r="X1027" s="356"/>
      <c r="Y1027" s="356"/>
      <c r="Z1027" s="356"/>
      <c r="AA1027" s="356"/>
    </row>
    <row r="1028">
      <c r="A1028" s="358"/>
      <c r="B1028" s="356"/>
      <c r="C1028" s="358"/>
      <c r="D1028" s="356"/>
      <c r="E1028" s="358"/>
      <c r="F1028" s="363"/>
      <c r="G1028" s="356"/>
      <c r="H1028" s="356"/>
      <c r="I1028" s="358"/>
      <c r="J1028" s="358"/>
      <c r="L1028" s="356"/>
      <c r="M1028" s="358"/>
      <c r="N1028" s="356"/>
      <c r="O1028" s="356"/>
      <c r="P1028" s="356"/>
      <c r="Q1028" s="356"/>
      <c r="R1028" s="356"/>
      <c r="S1028" s="356"/>
      <c r="T1028" s="356"/>
      <c r="U1028" s="356"/>
      <c r="V1028" s="356"/>
      <c r="W1028" s="356"/>
      <c r="X1028" s="356"/>
      <c r="Y1028" s="356"/>
      <c r="Z1028" s="356"/>
      <c r="AA1028" s="356"/>
    </row>
    <row r="1029">
      <c r="A1029" s="358"/>
      <c r="B1029" s="356"/>
      <c r="C1029" s="358"/>
      <c r="D1029" s="356"/>
      <c r="E1029" s="358"/>
      <c r="F1029" s="363"/>
      <c r="G1029" s="356"/>
      <c r="H1029" s="356"/>
      <c r="I1029" s="358"/>
      <c r="J1029" s="358"/>
      <c r="L1029" s="356"/>
      <c r="M1029" s="358"/>
      <c r="N1029" s="356"/>
      <c r="O1029" s="356"/>
      <c r="P1029" s="356"/>
      <c r="Q1029" s="356"/>
      <c r="R1029" s="356"/>
      <c r="S1029" s="356"/>
      <c r="T1029" s="356"/>
      <c r="U1029" s="356"/>
      <c r="V1029" s="356"/>
      <c r="W1029" s="356"/>
      <c r="X1029" s="356"/>
      <c r="Y1029" s="356"/>
      <c r="Z1029" s="356"/>
      <c r="AA1029" s="356"/>
    </row>
    <row r="1030">
      <c r="A1030" s="358"/>
      <c r="B1030" s="356"/>
      <c r="C1030" s="358"/>
      <c r="D1030" s="356"/>
      <c r="E1030" s="358"/>
      <c r="F1030" s="363"/>
      <c r="G1030" s="356"/>
      <c r="H1030" s="356"/>
      <c r="I1030" s="358"/>
      <c r="J1030" s="358"/>
      <c r="L1030" s="356"/>
      <c r="M1030" s="358"/>
      <c r="N1030" s="356"/>
      <c r="O1030" s="356"/>
      <c r="P1030" s="356"/>
      <c r="Q1030" s="356"/>
      <c r="R1030" s="356"/>
      <c r="S1030" s="356"/>
      <c r="T1030" s="356"/>
      <c r="U1030" s="356"/>
      <c r="V1030" s="356"/>
      <c r="W1030" s="356"/>
      <c r="X1030" s="356"/>
      <c r="Y1030" s="356"/>
      <c r="Z1030" s="356"/>
      <c r="AA1030" s="356"/>
    </row>
    <row r="1031">
      <c r="A1031" s="358"/>
      <c r="B1031" s="356"/>
      <c r="C1031" s="358"/>
      <c r="D1031" s="356"/>
      <c r="E1031" s="358"/>
      <c r="F1031" s="363"/>
      <c r="G1031" s="356"/>
      <c r="H1031" s="356"/>
      <c r="I1031" s="358"/>
      <c r="J1031" s="358"/>
      <c r="L1031" s="356"/>
      <c r="M1031" s="358"/>
      <c r="N1031" s="356"/>
      <c r="O1031" s="356"/>
      <c r="P1031" s="356"/>
      <c r="Q1031" s="356"/>
      <c r="R1031" s="356"/>
      <c r="S1031" s="356"/>
      <c r="T1031" s="356"/>
      <c r="U1031" s="356"/>
      <c r="V1031" s="356"/>
      <c r="W1031" s="356"/>
      <c r="X1031" s="356"/>
      <c r="Y1031" s="356"/>
      <c r="Z1031" s="356"/>
      <c r="AA1031" s="356"/>
    </row>
    <row r="1032">
      <c r="A1032" s="358"/>
      <c r="B1032" s="356"/>
      <c r="C1032" s="358"/>
      <c r="D1032" s="356"/>
      <c r="E1032" s="358"/>
      <c r="F1032" s="363"/>
      <c r="G1032" s="356"/>
      <c r="H1032" s="356"/>
      <c r="I1032" s="358"/>
      <c r="J1032" s="358"/>
      <c r="L1032" s="356"/>
      <c r="M1032" s="358"/>
      <c r="N1032" s="356"/>
      <c r="O1032" s="356"/>
      <c r="P1032" s="356"/>
      <c r="Q1032" s="356"/>
      <c r="R1032" s="356"/>
      <c r="S1032" s="356"/>
      <c r="T1032" s="356"/>
      <c r="U1032" s="356"/>
      <c r="V1032" s="356"/>
      <c r="W1032" s="356"/>
      <c r="X1032" s="356"/>
      <c r="Y1032" s="356"/>
      <c r="Z1032" s="356"/>
      <c r="AA1032" s="356"/>
    </row>
    <row r="1033">
      <c r="A1033" s="358"/>
      <c r="B1033" s="356"/>
      <c r="C1033" s="358"/>
      <c r="D1033" s="356"/>
      <c r="E1033" s="358"/>
      <c r="F1033" s="363"/>
      <c r="G1033" s="356"/>
      <c r="H1033" s="356"/>
      <c r="I1033" s="358"/>
      <c r="J1033" s="358"/>
      <c r="L1033" s="356"/>
      <c r="M1033" s="358"/>
      <c r="N1033" s="356"/>
      <c r="O1033" s="356"/>
      <c r="P1033" s="356"/>
      <c r="Q1033" s="356"/>
      <c r="R1033" s="356"/>
      <c r="S1033" s="356"/>
      <c r="T1033" s="356"/>
      <c r="U1033" s="356"/>
      <c r="V1033" s="356"/>
      <c r="W1033" s="356"/>
      <c r="X1033" s="356"/>
      <c r="Y1033" s="356"/>
      <c r="Z1033" s="356"/>
      <c r="AA1033" s="356"/>
    </row>
    <row r="1034">
      <c r="A1034" s="358"/>
      <c r="B1034" s="356"/>
      <c r="C1034" s="358"/>
      <c r="D1034" s="356"/>
      <c r="E1034" s="358"/>
      <c r="F1034" s="363"/>
      <c r="G1034" s="356"/>
      <c r="H1034" s="356"/>
      <c r="I1034" s="358"/>
      <c r="J1034" s="358"/>
      <c r="L1034" s="356"/>
      <c r="M1034" s="358"/>
      <c r="N1034" s="356"/>
      <c r="O1034" s="356"/>
      <c r="P1034" s="356"/>
      <c r="Q1034" s="356"/>
      <c r="R1034" s="356"/>
      <c r="S1034" s="356"/>
      <c r="T1034" s="356"/>
      <c r="U1034" s="356"/>
      <c r="V1034" s="356"/>
      <c r="W1034" s="356"/>
      <c r="X1034" s="356"/>
      <c r="Y1034" s="356"/>
      <c r="Z1034" s="356"/>
      <c r="AA1034" s="356"/>
    </row>
    <row r="1035">
      <c r="A1035" s="358"/>
      <c r="B1035" s="356"/>
      <c r="C1035" s="358"/>
      <c r="D1035" s="356"/>
      <c r="E1035" s="358"/>
      <c r="F1035" s="363"/>
      <c r="G1035" s="356"/>
      <c r="H1035" s="356"/>
      <c r="I1035" s="358"/>
      <c r="J1035" s="358"/>
      <c r="L1035" s="356"/>
      <c r="M1035" s="358"/>
      <c r="N1035" s="356"/>
      <c r="O1035" s="356"/>
      <c r="P1035" s="356"/>
      <c r="Q1035" s="356"/>
      <c r="R1035" s="356"/>
      <c r="S1035" s="356"/>
      <c r="T1035" s="356"/>
      <c r="U1035" s="356"/>
      <c r="V1035" s="356"/>
      <c r="W1035" s="356"/>
      <c r="X1035" s="356"/>
      <c r="Y1035" s="356"/>
      <c r="Z1035" s="356"/>
      <c r="AA1035" s="356"/>
    </row>
    <row r="1036">
      <c r="A1036" s="358"/>
      <c r="B1036" s="356"/>
      <c r="C1036" s="358"/>
      <c r="D1036" s="356"/>
      <c r="E1036" s="358"/>
      <c r="F1036" s="363"/>
      <c r="G1036" s="356"/>
      <c r="H1036" s="356"/>
      <c r="I1036" s="358"/>
      <c r="J1036" s="358"/>
      <c r="L1036" s="356"/>
      <c r="M1036" s="358"/>
      <c r="N1036" s="356"/>
      <c r="O1036" s="356"/>
      <c r="P1036" s="356"/>
      <c r="Q1036" s="356"/>
      <c r="R1036" s="356"/>
      <c r="S1036" s="356"/>
      <c r="T1036" s="356"/>
      <c r="U1036" s="356"/>
      <c r="V1036" s="356"/>
      <c r="W1036" s="356"/>
      <c r="X1036" s="356"/>
      <c r="Y1036" s="356"/>
      <c r="Z1036" s="356"/>
      <c r="AA1036" s="356"/>
    </row>
    <row r="1037">
      <c r="A1037" s="358"/>
      <c r="B1037" s="356"/>
      <c r="C1037" s="358"/>
      <c r="D1037" s="356"/>
      <c r="E1037" s="358"/>
      <c r="F1037" s="363"/>
      <c r="G1037" s="356"/>
      <c r="H1037" s="356"/>
      <c r="I1037" s="358"/>
      <c r="J1037" s="358"/>
      <c r="L1037" s="356"/>
      <c r="M1037" s="358"/>
      <c r="N1037" s="356"/>
      <c r="O1037" s="356"/>
      <c r="P1037" s="356"/>
      <c r="Q1037" s="356"/>
      <c r="R1037" s="356"/>
      <c r="S1037" s="356"/>
      <c r="T1037" s="356"/>
      <c r="U1037" s="356"/>
      <c r="V1037" s="356"/>
      <c r="W1037" s="356"/>
      <c r="X1037" s="356"/>
      <c r="Y1037" s="356"/>
      <c r="Z1037" s="356"/>
      <c r="AA1037" s="356"/>
    </row>
    <row r="1038">
      <c r="A1038" s="358"/>
      <c r="B1038" s="356"/>
      <c r="C1038" s="358"/>
      <c r="D1038" s="356"/>
      <c r="E1038" s="358"/>
      <c r="F1038" s="363"/>
      <c r="G1038" s="356"/>
      <c r="H1038" s="356"/>
      <c r="I1038" s="358"/>
      <c r="J1038" s="358"/>
      <c r="L1038" s="356"/>
      <c r="M1038" s="358"/>
      <c r="N1038" s="356"/>
      <c r="O1038" s="356"/>
      <c r="P1038" s="356"/>
      <c r="Q1038" s="356"/>
      <c r="R1038" s="356"/>
      <c r="S1038" s="356"/>
      <c r="T1038" s="356"/>
      <c r="U1038" s="356"/>
      <c r="V1038" s="356"/>
      <c r="W1038" s="356"/>
      <c r="X1038" s="356"/>
      <c r="Y1038" s="356"/>
      <c r="Z1038" s="356"/>
      <c r="AA1038" s="356"/>
    </row>
    <row r="1039">
      <c r="A1039" s="358"/>
      <c r="B1039" s="356"/>
      <c r="C1039" s="358"/>
      <c r="D1039" s="356"/>
      <c r="E1039" s="358"/>
      <c r="F1039" s="363"/>
      <c r="G1039" s="356"/>
      <c r="H1039" s="356"/>
      <c r="I1039" s="358"/>
      <c r="J1039" s="358"/>
      <c r="L1039" s="356"/>
      <c r="M1039" s="358"/>
      <c r="N1039" s="356"/>
      <c r="O1039" s="356"/>
      <c r="P1039" s="356"/>
      <c r="Q1039" s="356"/>
      <c r="R1039" s="356"/>
      <c r="S1039" s="356"/>
      <c r="T1039" s="356"/>
      <c r="U1039" s="356"/>
      <c r="V1039" s="356"/>
      <c r="W1039" s="356"/>
      <c r="X1039" s="356"/>
      <c r="Y1039" s="356"/>
      <c r="Z1039" s="356"/>
      <c r="AA1039" s="356"/>
    </row>
    <row r="1040">
      <c r="A1040" s="358"/>
      <c r="B1040" s="356"/>
      <c r="C1040" s="358"/>
      <c r="D1040" s="356"/>
      <c r="E1040" s="358"/>
      <c r="F1040" s="363"/>
      <c r="G1040" s="356"/>
      <c r="H1040" s="356"/>
      <c r="I1040" s="358"/>
      <c r="J1040" s="358"/>
      <c r="L1040" s="356"/>
      <c r="M1040" s="358"/>
      <c r="N1040" s="356"/>
      <c r="O1040" s="356"/>
      <c r="P1040" s="356"/>
      <c r="Q1040" s="356"/>
      <c r="R1040" s="356"/>
      <c r="S1040" s="356"/>
      <c r="T1040" s="356"/>
      <c r="U1040" s="356"/>
      <c r="V1040" s="356"/>
      <c r="W1040" s="356"/>
      <c r="X1040" s="356"/>
      <c r="Y1040" s="356"/>
      <c r="Z1040" s="356"/>
      <c r="AA1040" s="356"/>
    </row>
    <row r="1041">
      <c r="A1041" s="358"/>
      <c r="B1041" s="356"/>
      <c r="C1041" s="358"/>
      <c r="D1041" s="356"/>
      <c r="E1041" s="358"/>
      <c r="F1041" s="363"/>
      <c r="G1041" s="356"/>
      <c r="H1041" s="356"/>
      <c r="I1041" s="358"/>
      <c r="J1041" s="358"/>
      <c r="L1041" s="356"/>
      <c r="M1041" s="358"/>
      <c r="N1041" s="356"/>
      <c r="O1041" s="356"/>
      <c r="P1041" s="356"/>
      <c r="Q1041" s="356"/>
      <c r="R1041" s="356"/>
      <c r="S1041" s="356"/>
      <c r="T1041" s="356"/>
      <c r="U1041" s="356"/>
      <c r="V1041" s="356"/>
      <c r="W1041" s="356"/>
      <c r="X1041" s="356"/>
      <c r="Y1041" s="356"/>
      <c r="Z1041" s="356"/>
      <c r="AA1041" s="356"/>
    </row>
    <row r="1042">
      <c r="A1042" s="358"/>
      <c r="B1042" s="356"/>
      <c r="C1042" s="358"/>
      <c r="D1042" s="356"/>
      <c r="E1042" s="358"/>
      <c r="F1042" s="363"/>
      <c r="G1042" s="356"/>
      <c r="H1042" s="356"/>
      <c r="I1042" s="358"/>
      <c r="J1042" s="358"/>
      <c r="L1042" s="356"/>
      <c r="M1042" s="358"/>
      <c r="N1042" s="356"/>
      <c r="O1042" s="356"/>
      <c r="P1042" s="356"/>
      <c r="Q1042" s="356"/>
      <c r="R1042" s="356"/>
      <c r="S1042" s="356"/>
      <c r="T1042" s="356"/>
      <c r="U1042" s="356"/>
      <c r="V1042" s="356"/>
      <c r="W1042" s="356"/>
      <c r="X1042" s="356"/>
      <c r="Y1042" s="356"/>
      <c r="Z1042" s="356"/>
      <c r="AA1042" s="356"/>
    </row>
    <row r="1043">
      <c r="A1043" s="358"/>
      <c r="B1043" s="356"/>
      <c r="C1043" s="358"/>
      <c r="D1043" s="356"/>
      <c r="E1043" s="358"/>
      <c r="F1043" s="363"/>
      <c r="G1043" s="356"/>
      <c r="H1043" s="356"/>
      <c r="I1043" s="358"/>
      <c r="J1043" s="358"/>
      <c r="L1043" s="356"/>
      <c r="M1043" s="358"/>
      <c r="N1043" s="356"/>
      <c r="O1043" s="356"/>
      <c r="P1043" s="356"/>
      <c r="Q1043" s="356"/>
      <c r="R1043" s="356"/>
      <c r="S1043" s="356"/>
      <c r="T1043" s="356"/>
      <c r="U1043" s="356"/>
      <c r="V1043" s="356"/>
      <c r="W1043" s="356"/>
      <c r="X1043" s="356"/>
      <c r="Y1043" s="356"/>
      <c r="Z1043" s="356"/>
      <c r="AA1043" s="356"/>
    </row>
    <row r="1044">
      <c r="A1044" s="358"/>
      <c r="B1044" s="356"/>
      <c r="C1044" s="358"/>
      <c r="D1044" s="356"/>
      <c r="E1044" s="358"/>
      <c r="F1044" s="363"/>
      <c r="G1044" s="356"/>
      <c r="H1044" s="356"/>
      <c r="I1044" s="358"/>
      <c r="J1044" s="358"/>
      <c r="L1044" s="356"/>
      <c r="M1044" s="358"/>
      <c r="N1044" s="356"/>
      <c r="O1044" s="356"/>
      <c r="P1044" s="356"/>
      <c r="Q1044" s="356"/>
      <c r="R1044" s="356"/>
      <c r="S1044" s="356"/>
      <c r="T1044" s="356"/>
      <c r="U1044" s="356"/>
      <c r="V1044" s="356"/>
      <c r="W1044" s="356"/>
      <c r="X1044" s="356"/>
      <c r="Y1044" s="356"/>
      <c r="Z1044" s="356"/>
      <c r="AA1044" s="356"/>
    </row>
    <row r="1045">
      <c r="A1045" s="358"/>
      <c r="B1045" s="356"/>
      <c r="C1045" s="358"/>
      <c r="D1045" s="356"/>
      <c r="E1045" s="358"/>
      <c r="F1045" s="363"/>
      <c r="G1045" s="356"/>
      <c r="H1045" s="356"/>
      <c r="I1045" s="358"/>
      <c r="J1045" s="358"/>
      <c r="L1045" s="356"/>
      <c r="M1045" s="358"/>
      <c r="N1045" s="356"/>
      <c r="O1045" s="356"/>
      <c r="P1045" s="356"/>
      <c r="Q1045" s="356"/>
      <c r="R1045" s="356"/>
      <c r="S1045" s="356"/>
      <c r="T1045" s="356"/>
      <c r="U1045" s="356"/>
      <c r="V1045" s="356"/>
      <c r="W1045" s="356"/>
      <c r="X1045" s="356"/>
      <c r="Y1045" s="356"/>
      <c r="Z1045" s="356"/>
      <c r="AA1045" s="356"/>
    </row>
    <row r="1046">
      <c r="A1046" s="358"/>
      <c r="B1046" s="356"/>
      <c r="C1046" s="358"/>
      <c r="D1046" s="356"/>
      <c r="E1046" s="358"/>
      <c r="F1046" s="363"/>
      <c r="G1046" s="356"/>
      <c r="H1046" s="356"/>
      <c r="I1046" s="358"/>
      <c r="J1046" s="358"/>
      <c r="L1046" s="356"/>
      <c r="M1046" s="358"/>
      <c r="N1046" s="356"/>
      <c r="O1046" s="356"/>
      <c r="P1046" s="356"/>
      <c r="Q1046" s="356"/>
      <c r="R1046" s="356"/>
      <c r="S1046" s="356"/>
      <c r="T1046" s="356"/>
      <c r="U1046" s="356"/>
      <c r="V1046" s="356"/>
      <c r="W1046" s="356"/>
      <c r="X1046" s="356"/>
      <c r="Y1046" s="356"/>
      <c r="Z1046" s="356"/>
      <c r="AA1046" s="356"/>
    </row>
    <row r="1047">
      <c r="A1047" s="358"/>
      <c r="B1047" s="356"/>
      <c r="C1047" s="358"/>
      <c r="D1047" s="356"/>
      <c r="E1047" s="358"/>
      <c r="F1047" s="363"/>
      <c r="G1047" s="356"/>
      <c r="H1047" s="356"/>
      <c r="I1047" s="358"/>
      <c r="J1047" s="358"/>
      <c r="L1047" s="356"/>
      <c r="M1047" s="358"/>
      <c r="N1047" s="356"/>
      <c r="O1047" s="356"/>
      <c r="P1047" s="356"/>
      <c r="Q1047" s="356"/>
      <c r="R1047" s="356"/>
      <c r="S1047" s="356"/>
      <c r="T1047" s="356"/>
      <c r="U1047" s="356"/>
      <c r="V1047" s="356"/>
      <c r="W1047" s="356"/>
      <c r="X1047" s="356"/>
      <c r="Y1047" s="356"/>
      <c r="Z1047" s="356"/>
      <c r="AA1047" s="356"/>
    </row>
    <row r="1048">
      <c r="A1048" s="358"/>
      <c r="B1048" s="356"/>
      <c r="C1048" s="358"/>
      <c r="D1048" s="356"/>
      <c r="E1048" s="358"/>
      <c r="F1048" s="363"/>
      <c r="G1048" s="356"/>
      <c r="H1048" s="356"/>
      <c r="I1048" s="358"/>
      <c r="J1048" s="358"/>
      <c r="L1048" s="356"/>
      <c r="M1048" s="358"/>
      <c r="N1048" s="356"/>
      <c r="O1048" s="356"/>
      <c r="P1048" s="356"/>
      <c r="Q1048" s="356"/>
      <c r="R1048" s="356"/>
      <c r="S1048" s="356"/>
      <c r="T1048" s="356"/>
      <c r="U1048" s="356"/>
      <c r="V1048" s="356"/>
      <c r="W1048" s="356"/>
      <c r="X1048" s="356"/>
      <c r="Y1048" s="356"/>
      <c r="Z1048" s="356"/>
      <c r="AA1048" s="356"/>
    </row>
    <row r="1049">
      <c r="A1049" s="358"/>
      <c r="B1049" s="356"/>
      <c r="C1049" s="358"/>
      <c r="D1049" s="356"/>
      <c r="E1049" s="358"/>
      <c r="F1049" s="363"/>
      <c r="G1049" s="356"/>
      <c r="H1049" s="356"/>
      <c r="I1049" s="358"/>
      <c r="J1049" s="358"/>
      <c r="L1049" s="356"/>
      <c r="M1049" s="358"/>
      <c r="N1049" s="356"/>
      <c r="O1049" s="356"/>
      <c r="P1049" s="356"/>
      <c r="Q1049" s="356"/>
      <c r="R1049" s="356"/>
      <c r="S1049" s="356"/>
      <c r="T1049" s="356"/>
      <c r="U1049" s="356"/>
      <c r="V1049" s="356"/>
      <c r="W1049" s="356"/>
      <c r="X1049" s="356"/>
      <c r="Y1049" s="356"/>
      <c r="Z1049" s="356"/>
      <c r="AA1049" s="356"/>
    </row>
    <row r="1050">
      <c r="A1050" s="358"/>
      <c r="B1050" s="356"/>
      <c r="C1050" s="358"/>
      <c r="D1050" s="356"/>
      <c r="E1050" s="358"/>
      <c r="F1050" s="363"/>
      <c r="G1050" s="356"/>
      <c r="H1050" s="356"/>
      <c r="I1050" s="358"/>
      <c r="J1050" s="358"/>
      <c r="L1050" s="356"/>
      <c r="M1050" s="358"/>
      <c r="N1050" s="356"/>
      <c r="O1050" s="356"/>
      <c r="P1050" s="356"/>
      <c r="Q1050" s="356"/>
      <c r="R1050" s="356"/>
      <c r="S1050" s="356"/>
      <c r="T1050" s="356"/>
      <c r="U1050" s="356"/>
      <c r="V1050" s="356"/>
      <c r="W1050" s="356"/>
      <c r="X1050" s="356"/>
      <c r="Y1050" s="356"/>
      <c r="Z1050" s="356"/>
      <c r="AA1050" s="356"/>
    </row>
    <row r="1051">
      <c r="A1051" s="358"/>
      <c r="B1051" s="356"/>
      <c r="C1051" s="358"/>
      <c r="D1051" s="356"/>
      <c r="E1051" s="358"/>
      <c r="F1051" s="363"/>
      <c r="G1051" s="356"/>
      <c r="H1051" s="356"/>
      <c r="I1051" s="358"/>
      <c r="J1051" s="358"/>
      <c r="L1051" s="356"/>
      <c r="M1051" s="358"/>
      <c r="N1051" s="356"/>
      <c r="O1051" s="356"/>
      <c r="P1051" s="356"/>
      <c r="Q1051" s="356"/>
      <c r="R1051" s="356"/>
      <c r="S1051" s="356"/>
      <c r="T1051" s="356"/>
      <c r="U1051" s="356"/>
      <c r="V1051" s="356"/>
      <c r="W1051" s="356"/>
      <c r="X1051" s="356"/>
      <c r="Y1051" s="356"/>
      <c r="Z1051" s="356"/>
      <c r="AA1051" s="356"/>
    </row>
    <row r="1052">
      <c r="A1052" s="358"/>
      <c r="B1052" s="356"/>
      <c r="C1052" s="358"/>
      <c r="D1052" s="356"/>
      <c r="E1052" s="358"/>
      <c r="F1052" s="363"/>
      <c r="G1052" s="356"/>
      <c r="H1052" s="356"/>
      <c r="I1052" s="358"/>
      <c r="J1052" s="358"/>
      <c r="L1052" s="356"/>
      <c r="M1052" s="358"/>
      <c r="N1052" s="356"/>
      <c r="O1052" s="356"/>
      <c r="P1052" s="356"/>
      <c r="Q1052" s="356"/>
      <c r="R1052" s="356"/>
      <c r="S1052" s="356"/>
      <c r="T1052" s="356"/>
      <c r="U1052" s="356"/>
      <c r="V1052" s="356"/>
      <c r="W1052" s="356"/>
      <c r="X1052" s="356"/>
      <c r="Y1052" s="356"/>
      <c r="Z1052" s="356"/>
      <c r="AA1052" s="356"/>
    </row>
    <row r="1053">
      <c r="A1053" s="358"/>
      <c r="B1053" s="356"/>
      <c r="C1053" s="358"/>
      <c r="D1053" s="356"/>
      <c r="E1053" s="358"/>
      <c r="F1053" s="363"/>
      <c r="G1053" s="356"/>
      <c r="H1053" s="356"/>
      <c r="I1053" s="358"/>
      <c r="J1053" s="358"/>
      <c r="L1053" s="356"/>
      <c r="M1053" s="358"/>
      <c r="N1053" s="356"/>
      <c r="O1053" s="356"/>
      <c r="P1053" s="356"/>
      <c r="Q1053" s="356"/>
      <c r="R1053" s="356"/>
      <c r="S1053" s="356"/>
      <c r="T1053" s="356"/>
      <c r="U1053" s="356"/>
      <c r="V1053" s="356"/>
      <c r="W1053" s="356"/>
      <c r="X1053" s="356"/>
      <c r="Y1053" s="356"/>
      <c r="Z1053" s="356"/>
      <c r="AA1053" s="356"/>
    </row>
    <row r="1054">
      <c r="A1054" s="358"/>
      <c r="B1054" s="356"/>
      <c r="C1054" s="358"/>
      <c r="D1054" s="356"/>
      <c r="E1054" s="358"/>
      <c r="F1054" s="363"/>
      <c r="G1054" s="356"/>
      <c r="H1054" s="356"/>
      <c r="I1054" s="358"/>
      <c r="J1054" s="358"/>
      <c r="L1054" s="356"/>
      <c r="M1054" s="358"/>
      <c r="N1054" s="356"/>
      <c r="O1054" s="356"/>
      <c r="P1054" s="356"/>
      <c r="Q1054" s="356"/>
      <c r="R1054" s="356"/>
      <c r="S1054" s="356"/>
      <c r="T1054" s="356"/>
      <c r="U1054" s="356"/>
      <c r="V1054" s="356"/>
      <c r="W1054" s="356"/>
      <c r="X1054" s="356"/>
      <c r="Y1054" s="356"/>
      <c r="Z1054" s="356"/>
      <c r="AA1054" s="356"/>
    </row>
    <row r="1055">
      <c r="A1055" s="358"/>
      <c r="B1055" s="356"/>
      <c r="C1055" s="358"/>
      <c r="D1055" s="356"/>
      <c r="E1055" s="358"/>
      <c r="F1055" s="363"/>
      <c r="G1055" s="356"/>
      <c r="H1055" s="356"/>
      <c r="I1055" s="358"/>
      <c r="J1055" s="358"/>
      <c r="L1055" s="356"/>
      <c r="M1055" s="358"/>
      <c r="N1055" s="356"/>
      <c r="O1055" s="356"/>
      <c r="P1055" s="356"/>
      <c r="Q1055" s="356"/>
      <c r="R1055" s="356"/>
      <c r="S1055" s="356"/>
      <c r="T1055" s="356"/>
      <c r="U1055" s="356"/>
      <c r="V1055" s="356"/>
      <c r="W1055" s="356"/>
      <c r="X1055" s="356"/>
      <c r="Y1055" s="356"/>
      <c r="Z1055" s="356"/>
      <c r="AA1055" s="356"/>
    </row>
    <row r="1056">
      <c r="A1056" s="358"/>
      <c r="B1056" s="356"/>
      <c r="C1056" s="358"/>
      <c r="D1056" s="356"/>
      <c r="E1056" s="358"/>
      <c r="F1056" s="363"/>
      <c r="G1056" s="356"/>
      <c r="H1056" s="356"/>
      <c r="I1056" s="358"/>
      <c r="J1056" s="358"/>
      <c r="L1056" s="356"/>
      <c r="M1056" s="358"/>
      <c r="N1056" s="356"/>
      <c r="O1056" s="356"/>
      <c r="P1056" s="356"/>
      <c r="Q1056" s="356"/>
      <c r="R1056" s="356"/>
      <c r="S1056" s="356"/>
      <c r="T1056" s="356"/>
      <c r="U1056" s="356"/>
      <c r="V1056" s="356"/>
      <c r="W1056" s="356"/>
      <c r="X1056" s="356"/>
      <c r="Y1056" s="356"/>
      <c r="Z1056" s="356"/>
      <c r="AA1056" s="356"/>
    </row>
    <row r="1057">
      <c r="A1057" s="358"/>
      <c r="B1057" s="356"/>
      <c r="C1057" s="358"/>
      <c r="D1057" s="356"/>
      <c r="E1057" s="358"/>
      <c r="F1057" s="363"/>
      <c r="G1057" s="356"/>
      <c r="H1057" s="356"/>
      <c r="I1057" s="358"/>
      <c r="J1057" s="358"/>
      <c r="L1057" s="356"/>
      <c r="M1057" s="358"/>
      <c r="N1057" s="356"/>
      <c r="O1057" s="356"/>
      <c r="P1057" s="356"/>
      <c r="Q1057" s="356"/>
      <c r="R1057" s="356"/>
      <c r="S1057" s="356"/>
      <c r="T1057" s="356"/>
      <c r="U1057" s="356"/>
      <c r="V1057" s="356"/>
      <c r="W1057" s="356"/>
      <c r="X1057" s="356"/>
      <c r="Y1057" s="356"/>
      <c r="Z1057" s="356"/>
      <c r="AA1057" s="356"/>
    </row>
    <row r="1058">
      <c r="A1058" s="358"/>
      <c r="B1058" s="356"/>
      <c r="C1058" s="358"/>
      <c r="D1058" s="356"/>
      <c r="E1058" s="358"/>
      <c r="F1058" s="363"/>
      <c r="G1058" s="356"/>
      <c r="H1058" s="356"/>
      <c r="I1058" s="358"/>
      <c r="J1058" s="358"/>
      <c r="L1058" s="356"/>
      <c r="M1058" s="358"/>
      <c r="N1058" s="356"/>
      <c r="O1058" s="356"/>
      <c r="P1058" s="356"/>
      <c r="Q1058" s="356"/>
      <c r="R1058" s="356"/>
      <c r="S1058" s="356"/>
      <c r="T1058" s="356"/>
      <c r="U1058" s="356"/>
      <c r="V1058" s="356"/>
      <c r="W1058" s="356"/>
      <c r="X1058" s="356"/>
      <c r="Y1058" s="356"/>
      <c r="Z1058" s="356"/>
      <c r="AA1058" s="356"/>
    </row>
    <row r="1059">
      <c r="A1059" s="358"/>
      <c r="B1059" s="356"/>
      <c r="C1059" s="358"/>
      <c r="D1059" s="356"/>
      <c r="E1059" s="358"/>
      <c r="F1059" s="363"/>
      <c r="G1059" s="356"/>
      <c r="H1059" s="356"/>
      <c r="I1059" s="358"/>
      <c r="J1059" s="358"/>
      <c r="L1059" s="356"/>
      <c r="M1059" s="358"/>
      <c r="N1059" s="356"/>
      <c r="O1059" s="356"/>
      <c r="P1059" s="356"/>
      <c r="Q1059" s="356"/>
      <c r="R1059" s="356"/>
      <c r="S1059" s="356"/>
      <c r="T1059" s="356"/>
      <c r="U1059" s="356"/>
      <c r="V1059" s="356"/>
      <c r="W1059" s="356"/>
      <c r="X1059" s="356"/>
      <c r="Y1059" s="356"/>
      <c r="Z1059" s="356"/>
      <c r="AA1059" s="356"/>
    </row>
    <row r="1060">
      <c r="A1060" s="358"/>
      <c r="B1060" s="356"/>
      <c r="C1060" s="358"/>
      <c r="D1060" s="356"/>
      <c r="E1060" s="358"/>
      <c r="F1060" s="363"/>
      <c r="G1060" s="356"/>
      <c r="H1060" s="356"/>
      <c r="I1060" s="358"/>
      <c r="J1060" s="358"/>
      <c r="L1060" s="356"/>
      <c r="M1060" s="358"/>
      <c r="N1060" s="356"/>
      <c r="O1060" s="356"/>
      <c r="P1060" s="356"/>
      <c r="Q1060" s="356"/>
      <c r="R1060" s="356"/>
      <c r="S1060" s="356"/>
      <c r="T1060" s="356"/>
      <c r="U1060" s="356"/>
      <c r="V1060" s="356"/>
      <c r="W1060" s="356"/>
      <c r="X1060" s="356"/>
      <c r="Y1060" s="356"/>
      <c r="Z1060" s="356"/>
      <c r="AA1060" s="356"/>
    </row>
    <row r="1061">
      <c r="A1061" s="358"/>
      <c r="B1061" s="356"/>
      <c r="C1061" s="358"/>
      <c r="D1061" s="356"/>
      <c r="E1061" s="358"/>
      <c r="F1061" s="363"/>
      <c r="G1061" s="356"/>
      <c r="H1061" s="356"/>
      <c r="I1061" s="358"/>
      <c r="J1061" s="358"/>
      <c r="L1061" s="356"/>
      <c r="M1061" s="358"/>
      <c r="N1061" s="356"/>
      <c r="O1061" s="356"/>
      <c r="P1061" s="356"/>
      <c r="Q1061" s="356"/>
      <c r="R1061" s="356"/>
      <c r="S1061" s="356"/>
      <c r="T1061" s="356"/>
      <c r="U1061" s="356"/>
      <c r="V1061" s="356"/>
      <c r="W1061" s="356"/>
      <c r="X1061" s="356"/>
      <c r="Y1061" s="356"/>
      <c r="Z1061" s="356"/>
      <c r="AA1061" s="356"/>
    </row>
    <row r="1062">
      <c r="A1062" s="358"/>
      <c r="B1062" s="356"/>
      <c r="C1062" s="358"/>
      <c r="D1062" s="356"/>
      <c r="E1062" s="358"/>
      <c r="F1062" s="363"/>
      <c r="G1062" s="356"/>
      <c r="H1062" s="356"/>
      <c r="I1062" s="358"/>
      <c r="J1062" s="358"/>
      <c r="L1062" s="356"/>
      <c r="M1062" s="358"/>
      <c r="N1062" s="356"/>
      <c r="O1062" s="356"/>
      <c r="P1062" s="356"/>
      <c r="Q1062" s="356"/>
      <c r="R1062" s="356"/>
      <c r="S1062" s="356"/>
      <c r="T1062" s="356"/>
      <c r="U1062" s="356"/>
      <c r="V1062" s="356"/>
      <c r="W1062" s="356"/>
      <c r="X1062" s="356"/>
      <c r="Y1062" s="356"/>
      <c r="Z1062" s="356"/>
      <c r="AA1062" s="356"/>
    </row>
    <row r="1063">
      <c r="A1063" s="358"/>
      <c r="B1063" s="356"/>
      <c r="C1063" s="358"/>
      <c r="D1063" s="356"/>
      <c r="E1063" s="358"/>
      <c r="F1063" s="363"/>
      <c r="G1063" s="356"/>
      <c r="H1063" s="356"/>
      <c r="I1063" s="358"/>
      <c r="J1063" s="358"/>
      <c r="L1063" s="356"/>
      <c r="M1063" s="358"/>
      <c r="N1063" s="356"/>
      <c r="O1063" s="356"/>
      <c r="P1063" s="356"/>
      <c r="Q1063" s="356"/>
      <c r="R1063" s="356"/>
      <c r="S1063" s="356"/>
      <c r="T1063" s="356"/>
      <c r="U1063" s="356"/>
      <c r="V1063" s="356"/>
      <c r="W1063" s="356"/>
      <c r="X1063" s="356"/>
      <c r="Y1063" s="356"/>
      <c r="Z1063" s="356"/>
      <c r="AA1063" s="356"/>
    </row>
    <row r="1064">
      <c r="A1064" s="358"/>
      <c r="B1064" s="356"/>
      <c r="C1064" s="358"/>
      <c r="D1064" s="356"/>
      <c r="E1064" s="358"/>
      <c r="F1064" s="363"/>
      <c r="G1064" s="356"/>
      <c r="H1064" s="356"/>
      <c r="I1064" s="358"/>
      <c r="J1064" s="358"/>
      <c r="L1064" s="356"/>
      <c r="M1064" s="358"/>
      <c r="N1064" s="356"/>
      <c r="O1064" s="356"/>
      <c r="P1064" s="356"/>
      <c r="Q1064" s="356"/>
      <c r="R1064" s="356"/>
      <c r="S1064" s="356"/>
      <c r="T1064" s="356"/>
      <c r="U1064" s="356"/>
      <c r="V1064" s="356"/>
      <c r="W1064" s="356"/>
      <c r="X1064" s="356"/>
      <c r="Y1064" s="356"/>
      <c r="Z1064" s="356"/>
      <c r="AA1064" s="356"/>
    </row>
    <row r="1065">
      <c r="A1065" s="358"/>
      <c r="B1065" s="356"/>
      <c r="C1065" s="358"/>
      <c r="D1065" s="356"/>
      <c r="E1065" s="358"/>
      <c r="F1065" s="363"/>
      <c r="G1065" s="356"/>
      <c r="H1065" s="356"/>
      <c r="I1065" s="358"/>
      <c r="J1065" s="358"/>
      <c r="L1065" s="356"/>
      <c r="M1065" s="358"/>
      <c r="N1065" s="356"/>
      <c r="O1065" s="356"/>
      <c r="P1065" s="356"/>
      <c r="Q1065" s="356"/>
      <c r="R1065" s="356"/>
      <c r="S1065" s="356"/>
      <c r="T1065" s="356"/>
      <c r="U1065" s="356"/>
      <c r="V1065" s="356"/>
      <c r="W1065" s="356"/>
      <c r="X1065" s="356"/>
      <c r="Y1065" s="356"/>
      <c r="Z1065" s="356"/>
      <c r="AA1065" s="356"/>
    </row>
    <row r="1066">
      <c r="A1066" s="358"/>
      <c r="B1066" s="356"/>
      <c r="C1066" s="358"/>
      <c r="D1066" s="356"/>
      <c r="E1066" s="358"/>
      <c r="F1066" s="363"/>
      <c r="G1066" s="356"/>
      <c r="H1066" s="356"/>
      <c r="I1066" s="358"/>
      <c r="J1066" s="358"/>
      <c r="L1066" s="356"/>
      <c r="M1066" s="358"/>
      <c r="N1066" s="356"/>
      <c r="O1066" s="356"/>
      <c r="P1066" s="356"/>
      <c r="Q1066" s="356"/>
      <c r="R1066" s="356"/>
      <c r="S1066" s="356"/>
      <c r="T1066" s="356"/>
      <c r="U1066" s="356"/>
      <c r="V1066" s="356"/>
      <c r="W1066" s="356"/>
      <c r="X1066" s="356"/>
      <c r="Y1066" s="356"/>
      <c r="Z1066" s="356"/>
      <c r="AA1066" s="356"/>
    </row>
    <row r="1067">
      <c r="A1067" s="358"/>
      <c r="B1067" s="356"/>
      <c r="C1067" s="358"/>
      <c r="D1067" s="356"/>
      <c r="E1067" s="358"/>
      <c r="F1067" s="363"/>
      <c r="G1067" s="356"/>
      <c r="H1067" s="356"/>
      <c r="I1067" s="358"/>
      <c r="J1067" s="358"/>
      <c r="L1067" s="356"/>
      <c r="M1067" s="358"/>
      <c r="N1067" s="356"/>
      <c r="O1067" s="356"/>
      <c r="P1067" s="356"/>
      <c r="Q1067" s="356"/>
      <c r="R1067" s="356"/>
      <c r="S1067" s="356"/>
      <c r="T1067" s="356"/>
      <c r="U1067" s="356"/>
      <c r="V1067" s="356"/>
      <c r="W1067" s="356"/>
      <c r="X1067" s="356"/>
      <c r="Y1067" s="356"/>
      <c r="Z1067" s="356"/>
      <c r="AA1067" s="356"/>
    </row>
    <row r="1068">
      <c r="A1068" s="358"/>
      <c r="B1068" s="356"/>
      <c r="C1068" s="358"/>
      <c r="D1068" s="356"/>
      <c r="E1068" s="358"/>
      <c r="F1068" s="363"/>
      <c r="G1068" s="356"/>
      <c r="H1068" s="356"/>
      <c r="I1068" s="358"/>
      <c r="J1068" s="358"/>
      <c r="L1068" s="356"/>
      <c r="M1068" s="358"/>
      <c r="N1068" s="356"/>
      <c r="O1068" s="356"/>
      <c r="P1068" s="356"/>
      <c r="Q1068" s="356"/>
      <c r="R1068" s="356"/>
      <c r="S1068" s="356"/>
      <c r="T1068" s="356"/>
      <c r="U1068" s="356"/>
      <c r="V1068" s="356"/>
      <c r="W1068" s="356"/>
      <c r="X1068" s="356"/>
      <c r="Y1068" s="356"/>
      <c r="Z1068" s="356"/>
      <c r="AA1068" s="356"/>
    </row>
    <row r="1069">
      <c r="A1069" s="358"/>
      <c r="B1069" s="356"/>
      <c r="C1069" s="358"/>
      <c r="D1069" s="356"/>
      <c r="E1069" s="358"/>
      <c r="F1069" s="363"/>
      <c r="G1069" s="356"/>
      <c r="H1069" s="356"/>
      <c r="I1069" s="358"/>
      <c r="J1069" s="358"/>
      <c r="L1069" s="356"/>
      <c r="M1069" s="358"/>
      <c r="N1069" s="356"/>
      <c r="O1069" s="356"/>
      <c r="P1069" s="356"/>
      <c r="Q1069" s="356"/>
      <c r="R1069" s="356"/>
      <c r="S1069" s="356"/>
      <c r="T1069" s="356"/>
      <c r="U1069" s="356"/>
      <c r="V1069" s="356"/>
      <c r="W1069" s="356"/>
      <c r="X1069" s="356"/>
      <c r="Y1069" s="356"/>
      <c r="Z1069" s="356"/>
      <c r="AA1069" s="356"/>
    </row>
    <row r="1070">
      <c r="A1070" s="358"/>
      <c r="B1070" s="356"/>
      <c r="C1070" s="358"/>
      <c r="D1070" s="356"/>
      <c r="E1070" s="358"/>
      <c r="F1070" s="363"/>
      <c r="G1070" s="356"/>
      <c r="H1070" s="356"/>
      <c r="I1070" s="358"/>
      <c r="J1070" s="358"/>
      <c r="L1070" s="356"/>
      <c r="M1070" s="358"/>
      <c r="N1070" s="356"/>
      <c r="O1070" s="356"/>
      <c r="P1070" s="356"/>
      <c r="Q1070" s="356"/>
      <c r="R1070" s="356"/>
      <c r="S1070" s="356"/>
      <c r="T1070" s="356"/>
      <c r="U1070" s="356"/>
      <c r="V1070" s="356"/>
      <c r="W1070" s="356"/>
      <c r="X1070" s="356"/>
      <c r="Y1070" s="356"/>
      <c r="Z1070" s="356"/>
      <c r="AA1070" s="356"/>
    </row>
    <row r="1071">
      <c r="A1071" s="358"/>
      <c r="B1071" s="356"/>
      <c r="C1071" s="358"/>
      <c r="D1071" s="356"/>
      <c r="E1071" s="358"/>
      <c r="F1071" s="363"/>
      <c r="G1071" s="356"/>
      <c r="H1071" s="356"/>
      <c r="I1071" s="358"/>
      <c r="J1071" s="358"/>
      <c r="L1071" s="356"/>
      <c r="M1071" s="358"/>
      <c r="N1071" s="356"/>
      <c r="O1071" s="356"/>
      <c r="P1071" s="356"/>
      <c r="Q1071" s="356"/>
      <c r="R1071" s="356"/>
      <c r="S1071" s="356"/>
      <c r="T1071" s="356"/>
      <c r="U1071" s="356"/>
      <c r="V1071" s="356"/>
      <c r="W1071" s="356"/>
      <c r="X1071" s="356"/>
      <c r="Y1071" s="356"/>
      <c r="Z1071" s="356"/>
      <c r="AA1071" s="356"/>
    </row>
    <row r="1072">
      <c r="A1072" s="358"/>
      <c r="B1072" s="356"/>
      <c r="C1072" s="358"/>
      <c r="D1072" s="356"/>
      <c r="E1072" s="358"/>
      <c r="F1072" s="363"/>
      <c r="G1072" s="356"/>
      <c r="H1072" s="356"/>
      <c r="I1072" s="358"/>
      <c r="J1072" s="358"/>
      <c r="L1072" s="356"/>
      <c r="M1072" s="358"/>
      <c r="N1072" s="356"/>
      <c r="O1072" s="356"/>
      <c r="P1072" s="356"/>
      <c r="Q1072" s="356"/>
      <c r="R1072" s="356"/>
      <c r="S1072" s="356"/>
      <c r="T1072" s="356"/>
      <c r="U1072" s="356"/>
      <c r="V1072" s="356"/>
      <c r="W1072" s="356"/>
      <c r="X1072" s="356"/>
      <c r="Y1072" s="356"/>
      <c r="Z1072" s="356"/>
      <c r="AA1072" s="356"/>
    </row>
    <row r="1073">
      <c r="A1073" s="358"/>
      <c r="B1073" s="356"/>
      <c r="C1073" s="358"/>
      <c r="D1073" s="356"/>
      <c r="E1073" s="358"/>
      <c r="F1073" s="363"/>
      <c r="G1073" s="356"/>
      <c r="H1073" s="356"/>
      <c r="I1073" s="358"/>
      <c r="J1073" s="358"/>
      <c r="L1073" s="356"/>
      <c r="M1073" s="358"/>
      <c r="N1073" s="356"/>
      <c r="O1073" s="356"/>
      <c r="P1073" s="356"/>
      <c r="Q1073" s="356"/>
      <c r="R1073" s="356"/>
      <c r="S1073" s="356"/>
      <c r="T1073" s="356"/>
      <c r="U1073" s="356"/>
      <c r="V1073" s="356"/>
      <c r="W1073" s="356"/>
      <c r="X1073" s="356"/>
      <c r="Y1073" s="356"/>
      <c r="Z1073" s="356"/>
      <c r="AA1073" s="356"/>
    </row>
    <row r="1074">
      <c r="A1074" s="358"/>
      <c r="B1074" s="356"/>
      <c r="C1074" s="358"/>
      <c r="D1074" s="356"/>
      <c r="E1074" s="358"/>
      <c r="F1074" s="363"/>
      <c r="G1074" s="356"/>
      <c r="H1074" s="356"/>
      <c r="I1074" s="358"/>
      <c r="J1074" s="358"/>
      <c r="L1074" s="356"/>
      <c r="M1074" s="358"/>
      <c r="N1074" s="356"/>
      <c r="O1074" s="356"/>
      <c r="P1074" s="356"/>
      <c r="Q1074" s="356"/>
      <c r="R1074" s="356"/>
      <c r="S1074" s="356"/>
      <c r="T1074" s="356"/>
      <c r="U1074" s="356"/>
      <c r="V1074" s="356"/>
      <c r="W1074" s="356"/>
      <c r="X1074" s="356"/>
      <c r="Y1074" s="356"/>
      <c r="Z1074" s="356"/>
      <c r="AA1074" s="356"/>
    </row>
    <row r="1075">
      <c r="A1075" s="358"/>
      <c r="B1075" s="356"/>
      <c r="C1075" s="358"/>
      <c r="D1075" s="356"/>
      <c r="E1075" s="358"/>
      <c r="F1075" s="363"/>
      <c r="G1075" s="356"/>
      <c r="H1075" s="356"/>
      <c r="I1075" s="358"/>
      <c r="J1075" s="358"/>
      <c r="L1075" s="356"/>
      <c r="M1075" s="358"/>
      <c r="N1075" s="356"/>
      <c r="O1075" s="356"/>
      <c r="P1075" s="356"/>
      <c r="Q1075" s="356"/>
      <c r="R1075" s="356"/>
      <c r="S1075" s="356"/>
      <c r="T1075" s="356"/>
      <c r="U1075" s="356"/>
      <c r="V1075" s="356"/>
      <c r="W1075" s="356"/>
      <c r="X1075" s="356"/>
      <c r="Y1075" s="356"/>
      <c r="Z1075" s="356"/>
      <c r="AA1075" s="356"/>
    </row>
    <row r="1076">
      <c r="A1076" s="358"/>
      <c r="B1076" s="356"/>
      <c r="C1076" s="358"/>
      <c r="D1076" s="356"/>
      <c r="E1076" s="358"/>
      <c r="F1076" s="363"/>
      <c r="G1076" s="356"/>
      <c r="H1076" s="356"/>
      <c r="I1076" s="358"/>
      <c r="J1076" s="358"/>
      <c r="L1076" s="356"/>
      <c r="M1076" s="358"/>
      <c r="N1076" s="356"/>
      <c r="O1076" s="356"/>
      <c r="P1076" s="356"/>
      <c r="Q1076" s="356"/>
      <c r="R1076" s="356"/>
      <c r="S1076" s="356"/>
      <c r="T1076" s="356"/>
      <c r="U1076" s="356"/>
      <c r="V1076" s="356"/>
      <c r="W1076" s="356"/>
      <c r="X1076" s="356"/>
      <c r="Y1076" s="356"/>
      <c r="Z1076" s="356"/>
      <c r="AA1076" s="356"/>
    </row>
    <row r="1077">
      <c r="A1077" s="358"/>
      <c r="B1077" s="356"/>
      <c r="C1077" s="358"/>
      <c r="D1077" s="356"/>
      <c r="E1077" s="358"/>
      <c r="F1077" s="363"/>
      <c r="G1077" s="356"/>
      <c r="H1077" s="356"/>
      <c r="I1077" s="358"/>
      <c r="J1077" s="358"/>
      <c r="L1077" s="356"/>
      <c r="M1077" s="358"/>
      <c r="N1077" s="356"/>
      <c r="O1077" s="356"/>
      <c r="P1077" s="356"/>
      <c r="Q1077" s="356"/>
      <c r="R1077" s="356"/>
      <c r="S1077" s="356"/>
      <c r="T1077" s="356"/>
      <c r="U1077" s="356"/>
      <c r="V1077" s="356"/>
      <c r="W1077" s="356"/>
      <c r="X1077" s="356"/>
      <c r="Y1077" s="356"/>
      <c r="Z1077" s="356"/>
      <c r="AA1077" s="356"/>
    </row>
    <row r="1078">
      <c r="A1078" s="358"/>
      <c r="B1078" s="356"/>
      <c r="C1078" s="358"/>
      <c r="D1078" s="356"/>
      <c r="E1078" s="358"/>
      <c r="F1078" s="363"/>
      <c r="G1078" s="356"/>
      <c r="H1078" s="356"/>
      <c r="I1078" s="358"/>
      <c r="J1078" s="358"/>
      <c r="L1078" s="356"/>
      <c r="M1078" s="358"/>
      <c r="N1078" s="356"/>
      <c r="O1078" s="356"/>
      <c r="P1078" s="356"/>
      <c r="Q1078" s="356"/>
      <c r="R1078" s="356"/>
      <c r="S1078" s="356"/>
      <c r="T1078" s="356"/>
      <c r="U1078" s="356"/>
      <c r="V1078" s="356"/>
      <c r="W1078" s="356"/>
      <c r="X1078" s="356"/>
      <c r="Y1078" s="356"/>
      <c r="Z1078" s="356"/>
      <c r="AA1078" s="356"/>
    </row>
    <row r="1079">
      <c r="A1079" s="358"/>
      <c r="B1079" s="356"/>
      <c r="C1079" s="358"/>
      <c r="D1079" s="356"/>
      <c r="E1079" s="358"/>
      <c r="F1079" s="363"/>
      <c r="G1079" s="356"/>
      <c r="H1079" s="356"/>
      <c r="I1079" s="358"/>
      <c r="J1079" s="358"/>
      <c r="L1079" s="356"/>
      <c r="M1079" s="358"/>
      <c r="N1079" s="356"/>
      <c r="O1079" s="356"/>
      <c r="P1079" s="356"/>
      <c r="Q1079" s="356"/>
      <c r="R1079" s="356"/>
      <c r="S1079" s="356"/>
      <c r="T1079" s="356"/>
      <c r="U1079" s="356"/>
      <c r="V1079" s="356"/>
      <c r="W1079" s="356"/>
      <c r="X1079" s="356"/>
      <c r="Y1079" s="356"/>
      <c r="Z1079" s="356"/>
      <c r="AA1079" s="356"/>
    </row>
    <row r="1080">
      <c r="A1080" s="358"/>
      <c r="B1080" s="356"/>
      <c r="C1080" s="358"/>
      <c r="D1080" s="356"/>
      <c r="E1080" s="358"/>
      <c r="F1080" s="363"/>
      <c r="G1080" s="356"/>
      <c r="H1080" s="356"/>
      <c r="I1080" s="358"/>
      <c r="J1080" s="358"/>
      <c r="L1080" s="356"/>
      <c r="M1080" s="358"/>
      <c r="N1080" s="356"/>
      <c r="O1080" s="356"/>
      <c r="P1080" s="356"/>
      <c r="Q1080" s="356"/>
      <c r="R1080" s="356"/>
      <c r="S1080" s="356"/>
      <c r="T1080" s="356"/>
      <c r="U1080" s="356"/>
      <c r="V1080" s="356"/>
      <c r="W1080" s="356"/>
      <c r="X1080" s="356"/>
      <c r="Y1080" s="356"/>
      <c r="Z1080" s="356"/>
      <c r="AA1080" s="356"/>
    </row>
    <row r="1081">
      <c r="A1081" s="358"/>
      <c r="B1081" s="356"/>
      <c r="C1081" s="358"/>
      <c r="D1081" s="356"/>
      <c r="E1081" s="358"/>
      <c r="F1081" s="363"/>
      <c r="G1081" s="356"/>
      <c r="H1081" s="356"/>
      <c r="I1081" s="358"/>
      <c r="J1081" s="358"/>
      <c r="L1081" s="356"/>
      <c r="M1081" s="358"/>
      <c r="N1081" s="356"/>
      <c r="O1081" s="356"/>
      <c r="P1081" s="356"/>
      <c r="Q1081" s="356"/>
      <c r="R1081" s="356"/>
      <c r="S1081" s="356"/>
      <c r="T1081" s="356"/>
      <c r="U1081" s="356"/>
      <c r="V1081" s="356"/>
      <c r="W1081" s="356"/>
      <c r="X1081" s="356"/>
      <c r="Y1081" s="356"/>
      <c r="Z1081" s="356"/>
      <c r="AA1081" s="356"/>
    </row>
    <row r="1082">
      <c r="A1082" s="358"/>
      <c r="B1082" s="356"/>
      <c r="C1082" s="358"/>
      <c r="D1082" s="356"/>
      <c r="E1082" s="358"/>
      <c r="F1082" s="363"/>
      <c r="G1082" s="356"/>
      <c r="H1082" s="356"/>
      <c r="I1082" s="358"/>
      <c r="J1082" s="358"/>
      <c r="L1082" s="356"/>
      <c r="M1082" s="358"/>
      <c r="N1082" s="356"/>
      <c r="O1082" s="356"/>
      <c r="P1082" s="356"/>
      <c r="Q1082" s="356"/>
      <c r="R1082" s="356"/>
      <c r="S1082" s="356"/>
      <c r="T1082" s="356"/>
      <c r="U1082" s="356"/>
      <c r="V1082" s="356"/>
      <c r="W1082" s="356"/>
      <c r="X1082" s="356"/>
      <c r="Y1082" s="356"/>
      <c r="Z1082" s="356"/>
      <c r="AA1082" s="356"/>
    </row>
    <row r="1083">
      <c r="A1083" s="358"/>
      <c r="B1083" s="356"/>
      <c r="C1083" s="358"/>
      <c r="D1083" s="356"/>
      <c r="E1083" s="358"/>
      <c r="F1083" s="363"/>
      <c r="G1083" s="356"/>
      <c r="H1083" s="356"/>
      <c r="I1083" s="358"/>
      <c r="J1083" s="358"/>
      <c r="L1083" s="356"/>
      <c r="M1083" s="358"/>
      <c r="N1083" s="356"/>
      <c r="O1083" s="356"/>
      <c r="P1083" s="356"/>
      <c r="Q1083" s="356"/>
      <c r="R1083" s="356"/>
      <c r="S1083" s="356"/>
      <c r="T1083" s="356"/>
      <c r="U1083" s="356"/>
      <c r="V1083" s="356"/>
      <c r="W1083" s="356"/>
      <c r="X1083" s="356"/>
      <c r="Y1083" s="356"/>
      <c r="Z1083" s="356"/>
      <c r="AA1083" s="356"/>
    </row>
    <row r="1084">
      <c r="A1084" s="358"/>
      <c r="B1084" s="356"/>
      <c r="C1084" s="358"/>
      <c r="D1084" s="356"/>
      <c r="E1084" s="358"/>
      <c r="F1084" s="363"/>
      <c r="G1084" s="356"/>
      <c r="H1084" s="356"/>
      <c r="I1084" s="358"/>
      <c r="J1084" s="358"/>
      <c r="L1084" s="356"/>
      <c r="M1084" s="358"/>
      <c r="N1084" s="356"/>
      <c r="O1084" s="356"/>
      <c r="P1084" s="356"/>
      <c r="Q1084" s="356"/>
      <c r="R1084" s="356"/>
      <c r="S1084" s="356"/>
      <c r="T1084" s="356"/>
      <c r="U1084" s="356"/>
      <c r="V1084" s="356"/>
      <c r="W1084" s="356"/>
      <c r="X1084" s="356"/>
      <c r="Y1084" s="356"/>
      <c r="Z1084" s="356"/>
      <c r="AA1084" s="356"/>
    </row>
    <row r="1085">
      <c r="A1085" s="358"/>
      <c r="B1085" s="356"/>
      <c r="C1085" s="358"/>
      <c r="D1085" s="356"/>
      <c r="E1085" s="358"/>
      <c r="F1085" s="363"/>
      <c r="G1085" s="356"/>
      <c r="H1085" s="356"/>
      <c r="I1085" s="358"/>
      <c r="J1085" s="358"/>
      <c r="L1085" s="356"/>
      <c r="M1085" s="358"/>
      <c r="N1085" s="356"/>
      <c r="O1085" s="356"/>
      <c r="P1085" s="356"/>
      <c r="Q1085" s="356"/>
      <c r="R1085" s="356"/>
      <c r="S1085" s="356"/>
      <c r="T1085" s="356"/>
      <c r="U1085" s="356"/>
      <c r="V1085" s="356"/>
      <c r="W1085" s="356"/>
      <c r="X1085" s="356"/>
      <c r="Y1085" s="356"/>
      <c r="Z1085" s="356"/>
      <c r="AA1085" s="356"/>
    </row>
    <row r="1086">
      <c r="A1086" s="358"/>
      <c r="B1086" s="356"/>
      <c r="C1086" s="358"/>
      <c r="D1086" s="356"/>
      <c r="E1086" s="358"/>
      <c r="F1086" s="363"/>
      <c r="G1086" s="356"/>
      <c r="H1086" s="356"/>
      <c r="I1086" s="358"/>
      <c r="J1086" s="358"/>
      <c r="L1086" s="356"/>
      <c r="M1086" s="358"/>
      <c r="N1086" s="356"/>
      <c r="O1086" s="356"/>
      <c r="P1086" s="356"/>
      <c r="Q1086" s="356"/>
      <c r="R1086" s="356"/>
      <c r="S1086" s="356"/>
      <c r="T1086" s="356"/>
      <c r="U1086" s="356"/>
      <c r="V1086" s="356"/>
      <c r="W1086" s="356"/>
      <c r="X1086" s="356"/>
      <c r="Y1086" s="356"/>
      <c r="Z1086" s="356"/>
      <c r="AA1086" s="356"/>
    </row>
    <row r="1087">
      <c r="A1087" s="358"/>
      <c r="B1087" s="356"/>
      <c r="C1087" s="358"/>
      <c r="D1087" s="356"/>
      <c r="E1087" s="358"/>
      <c r="F1087" s="363"/>
      <c r="G1087" s="356"/>
      <c r="H1087" s="356"/>
      <c r="I1087" s="358"/>
      <c r="J1087" s="358"/>
      <c r="L1087" s="356"/>
      <c r="M1087" s="358"/>
      <c r="N1087" s="356"/>
      <c r="O1087" s="356"/>
      <c r="P1087" s="356"/>
      <c r="Q1087" s="356"/>
      <c r="R1087" s="356"/>
      <c r="S1087" s="356"/>
      <c r="T1087" s="356"/>
      <c r="U1087" s="356"/>
      <c r="V1087" s="356"/>
      <c r="W1087" s="356"/>
      <c r="X1087" s="356"/>
      <c r="Y1087" s="356"/>
      <c r="Z1087" s="356"/>
      <c r="AA1087" s="356"/>
    </row>
    <row r="1088">
      <c r="A1088" s="358"/>
      <c r="B1088" s="356"/>
      <c r="C1088" s="358"/>
      <c r="D1088" s="356"/>
      <c r="E1088" s="358"/>
      <c r="F1088" s="363"/>
      <c r="G1088" s="356"/>
      <c r="H1088" s="356"/>
      <c r="I1088" s="358"/>
      <c r="J1088" s="358"/>
      <c r="L1088" s="356"/>
      <c r="M1088" s="358"/>
      <c r="N1088" s="356"/>
      <c r="O1088" s="356"/>
      <c r="P1088" s="356"/>
      <c r="Q1088" s="356"/>
      <c r="R1088" s="356"/>
      <c r="S1088" s="356"/>
      <c r="T1088" s="356"/>
      <c r="U1088" s="356"/>
      <c r="V1088" s="356"/>
      <c r="W1088" s="356"/>
      <c r="X1088" s="356"/>
      <c r="Y1088" s="356"/>
      <c r="Z1088" s="356"/>
      <c r="AA1088" s="356"/>
    </row>
    <row r="1089">
      <c r="A1089" s="358"/>
      <c r="B1089" s="356"/>
      <c r="C1089" s="358"/>
      <c r="D1089" s="356"/>
      <c r="E1089" s="358"/>
      <c r="F1089" s="363"/>
      <c r="G1089" s="356"/>
      <c r="H1089" s="356"/>
      <c r="I1089" s="358"/>
      <c r="J1089" s="358"/>
      <c r="L1089" s="356"/>
      <c r="M1089" s="358"/>
      <c r="N1089" s="356"/>
      <c r="O1089" s="356"/>
      <c r="P1089" s="356"/>
      <c r="Q1089" s="356"/>
      <c r="R1089" s="356"/>
      <c r="S1089" s="356"/>
      <c r="T1089" s="356"/>
      <c r="U1089" s="356"/>
      <c r="V1089" s="356"/>
      <c r="W1089" s="356"/>
      <c r="X1089" s="356"/>
      <c r="Y1089" s="356"/>
      <c r="Z1089" s="356"/>
      <c r="AA1089" s="356"/>
    </row>
    <row r="1090">
      <c r="A1090" s="358"/>
      <c r="B1090" s="356"/>
      <c r="C1090" s="358"/>
      <c r="D1090" s="356"/>
      <c r="E1090" s="358"/>
      <c r="F1090" s="363"/>
      <c r="G1090" s="356"/>
      <c r="H1090" s="356"/>
      <c r="I1090" s="358"/>
      <c r="J1090" s="358"/>
      <c r="L1090" s="356"/>
      <c r="M1090" s="358"/>
      <c r="N1090" s="356"/>
      <c r="O1090" s="356"/>
      <c r="P1090" s="356"/>
      <c r="Q1090" s="356"/>
      <c r="R1090" s="356"/>
      <c r="S1090" s="356"/>
      <c r="T1090" s="356"/>
      <c r="U1090" s="356"/>
      <c r="V1090" s="356"/>
      <c r="W1090" s="356"/>
      <c r="X1090" s="356"/>
      <c r="Y1090" s="356"/>
      <c r="Z1090" s="356"/>
      <c r="AA1090" s="356"/>
    </row>
    <row r="1091">
      <c r="A1091" s="358"/>
      <c r="B1091" s="356"/>
      <c r="C1091" s="358"/>
      <c r="D1091" s="356"/>
      <c r="E1091" s="358"/>
      <c r="F1091" s="363"/>
      <c r="G1091" s="356"/>
      <c r="H1091" s="356"/>
      <c r="I1091" s="358"/>
      <c r="J1091" s="358"/>
      <c r="L1091" s="356"/>
      <c r="M1091" s="358"/>
      <c r="N1091" s="356"/>
      <c r="O1091" s="356"/>
      <c r="P1091" s="356"/>
      <c r="Q1091" s="356"/>
      <c r="R1091" s="356"/>
      <c r="S1091" s="356"/>
      <c r="T1091" s="356"/>
      <c r="U1091" s="356"/>
      <c r="V1091" s="356"/>
      <c r="W1091" s="356"/>
      <c r="X1091" s="356"/>
      <c r="Y1091" s="356"/>
      <c r="Z1091" s="356"/>
      <c r="AA1091" s="356"/>
    </row>
    <row r="1092">
      <c r="A1092" s="358"/>
      <c r="B1092" s="356"/>
      <c r="C1092" s="358"/>
      <c r="D1092" s="356"/>
      <c r="E1092" s="358"/>
      <c r="F1092" s="363"/>
      <c r="G1092" s="356"/>
      <c r="H1092" s="356"/>
      <c r="I1092" s="358"/>
      <c r="J1092" s="358"/>
      <c r="L1092" s="356"/>
      <c r="M1092" s="358"/>
      <c r="N1092" s="356"/>
      <c r="O1092" s="356"/>
      <c r="P1092" s="356"/>
      <c r="Q1092" s="356"/>
      <c r="R1092" s="356"/>
      <c r="S1092" s="356"/>
      <c r="T1092" s="356"/>
      <c r="U1092" s="356"/>
      <c r="V1092" s="356"/>
      <c r="W1092" s="356"/>
      <c r="X1092" s="356"/>
      <c r="Y1092" s="356"/>
      <c r="Z1092" s="356"/>
      <c r="AA1092" s="356"/>
    </row>
    <row r="1093">
      <c r="A1093" s="358"/>
      <c r="B1093" s="356"/>
      <c r="C1093" s="358"/>
      <c r="D1093" s="356"/>
      <c r="E1093" s="358"/>
      <c r="F1093" s="363"/>
      <c r="G1093" s="356"/>
      <c r="H1093" s="356"/>
      <c r="I1093" s="358"/>
      <c r="J1093" s="358"/>
      <c r="L1093" s="356"/>
      <c r="M1093" s="358"/>
      <c r="N1093" s="356"/>
      <c r="O1093" s="356"/>
      <c r="P1093" s="356"/>
      <c r="Q1093" s="356"/>
      <c r="R1093" s="356"/>
      <c r="S1093" s="356"/>
      <c r="T1093" s="356"/>
      <c r="U1093" s="356"/>
      <c r="V1093" s="356"/>
      <c r="W1093" s="356"/>
      <c r="X1093" s="356"/>
      <c r="Y1093" s="356"/>
      <c r="Z1093" s="356"/>
      <c r="AA1093" s="356"/>
    </row>
    <row r="1094">
      <c r="A1094" s="358"/>
      <c r="B1094" s="356"/>
      <c r="C1094" s="358"/>
      <c r="D1094" s="356"/>
      <c r="E1094" s="358"/>
      <c r="F1094" s="363"/>
      <c r="G1094" s="356"/>
      <c r="H1094" s="356"/>
      <c r="I1094" s="358"/>
      <c r="J1094" s="358"/>
      <c r="L1094" s="356"/>
      <c r="M1094" s="358"/>
      <c r="N1094" s="356"/>
      <c r="O1094" s="356"/>
      <c r="P1094" s="356"/>
      <c r="Q1094" s="356"/>
      <c r="R1094" s="356"/>
      <c r="S1094" s="356"/>
      <c r="T1094" s="356"/>
      <c r="U1094" s="356"/>
      <c r="V1094" s="356"/>
      <c r="W1094" s="356"/>
      <c r="X1094" s="356"/>
      <c r="Y1094" s="356"/>
      <c r="Z1094" s="356"/>
      <c r="AA1094" s="356"/>
    </row>
    <row r="1095">
      <c r="A1095" s="358"/>
      <c r="B1095" s="356"/>
      <c r="C1095" s="358"/>
      <c r="D1095" s="356"/>
      <c r="E1095" s="358"/>
      <c r="F1095" s="363"/>
      <c r="G1095" s="356"/>
      <c r="H1095" s="356"/>
      <c r="I1095" s="358"/>
      <c r="J1095" s="358"/>
      <c r="L1095" s="356"/>
      <c r="M1095" s="358"/>
      <c r="N1095" s="356"/>
      <c r="O1095" s="356"/>
      <c r="P1095" s="356"/>
      <c r="Q1095" s="356"/>
      <c r="R1095" s="356"/>
      <c r="S1095" s="356"/>
      <c r="T1095" s="356"/>
      <c r="U1095" s="356"/>
      <c r="V1095" s="356"/>
      <c r="W1095" s="356"/>
      <c r="X1095" s="356"/>
      <c r="Y1095" s="356"/>
      <c r="Z1095" s="356"/>
      <c r="AA1095" s="356"/>
    </row>
    <row r="1096">
      <c r="A1096" s="358"/>
      <c r="B1096" s="356"/>
      <c r="C1096" s="358"/>
      <c r="D1096" s="356"/>
      <c r="E1096" s="358"/>
      <c r="F1096" s="363"/>
      <c r="G1096" s="356"/>
      <c r="H1096" s="356"/>
      <c r="I1096" s="358"/>
      <c r="J1096" s="358"/>
      <c r="L1096" s="356"/>
      <c r="M1096" s="358"/>
      <c r="N1096" s="356"/>
      <c r="O1096" s="356"/>
      <c r="P1096" s="356"/>
      <c r="Q1096" s="356"/>
      <c r="R1096" s="356"/>
      <c r="S1096" s="356"/>
      <c r="T1096" s="356"/>
      <c r="U1096" s="356"/>
      <c r="V1096" s="356"/>
      <c r="W1096" s="356"/>
      <c r="X1096" s="356"/>
      <c r="Y1096" s="356"/>
      <c r="Z1096" s="356"/>
      <c r="AA1096" s="356"/>
    </row>
    <row r="1097">
      <c r="A1097" s="358"/>
      <c r="B1097" s="356"/>
      <c r="C1097" s="358"/>
      <c r="D1097" s="356"/>
      <c r="E1097" s="358"/>
      <c r="F1097" s="363"/>
      <c r="G1097" s="356"/>
      <c r="H1097" s="356"/>
      <c r="I1097" s="358"/>
      <c r="J1097" s="358"/>
      <c r="L1097" s="356"/>
      <c r="M1097" s="358"/>
      <c r="N1097" s="356"/>
      <c r="O1097" s="356"/>
      <c r="P1097" s="356"/>
      <c r="Q1097" s="356"/>
      <c r="R1097" s="356"/>
      <c r="S1097" s="356"/>
      <c r="T1097" s="356"/>
      <c r="U1097" s="356"/>
      <c r="V1097" s="356"/>
      <c r="W1097" s="356"/>
      <c r="X1097" s="356"/>
      <c r="Y1097" s="356"/>
      <c r="Z1097" s="356"/>
      <c r="AA1097" s="356"/>
    </row>
    <row r="1098">
      <c r="A1098" s="358"/>
      <c r="B1098" s="356"/>
      <c r="C1098" s="358"/>
      <c r="D1098" s="356"/>
      <c r="E1098" s="358"/>
      <c r="F1098" s="363"/>
      <c r="G1098" s="356"/>
      <c r="H1098" s="356"/>
      <c r="I1098" s="358"/>
      <c r="J1098" s="358"/>
      <c r="L1098" s="356"/>
      <c r="M1098" s="358"/>
      <c r="N1098" s="356"/>
      <c r="O1098" s="356"/>
      <c r="P1098" s="356"/>
      <c r="Q1098" s="356"/>
      <c r="R1098" s="356"/>
      <c r="S1098" s="356"/>
      <c r="T1098" s="356"/>
      <c r="U1098" s="356"/>
      <c r="V1098" s="356"/>
      <c r="W1098" s="356"/>
      <c r="X1098" s="356"/>
      <c r="Y1098" s="356"/>
      <c r="Z1098" s="356"/>
      <c r="AA1098" s="356"/>
    </row>
    <row r="1099">
      <c r="A1099" s="358"/>
      <c r="B1099" s="356"/>
      <c r="C1099" s="358"/>
      <c r="D1099" s="356"/>
      <c r="E1099" s="358"/>
      <c r="F1099" s="363"/>
      <c r="G1099" s="356"/>
      <c r="H1099" s="356"/>
      <c r="I1099" s="358"/>
      <c r="J1099" s="358"/>
      <c r="L1099" s="356"/>
      <c r="M1099" s="358"/>
      <c r="N1099" s="356"/>
      <c r="O1099" s="356"/>
      <c r="P1099" s="356"/>
      <c r="Q1099" s="356"/>
      <c r="R1099" s="356"/>
      <c r="S1099" s="356"/>
      <c r="T1099" s="356"/>
      <c r="U1099" s="356"/>
      <c r="V1099" s="356"/>
      <c r="W1099" s="356"/>
      <c r="X1099" s="356"/>
      <c r="Y1099" s="356"/>
      <c r="Z1099" s="356"/>
      <c r="AA1099" s="356"/>
    </row>
    <row r="1100">
      <c r="A1100" s="358"/>
      <c r="B1100" s="356"/>
      <c r="C1100" s="358"/>
      <c r="D1100" s="356"/>
      <c r="E1100" s="358"/>
      <c r="F1100" s="363"/>
      <c r="G1100" s="356"/>
      <c r="H1100" s="356"/>
      <c r="I1100" s="358"/>
      <c r="J1100" s="358"/>
      <c r="L1100" s="356"/>
      <c r="M1100" s="358"/>
      <c r="N1100" s="356"/>
      <c r="O1100" s="356"/>
      <c r="P1100" s="356"/>
      <c r="Q1100" s="356"/>
      <c r="R1100" s="356"/>
      <c r="S1100" s="356"/>
      <c r="T1100" s="356"/>
      <c r="U1100" s="356"/>
      <c r="V1100" s="356"/>
      <c r="W1100" s="356"/>
      <c r="X1100" s="356"/>
      <c r="Y1100" s="356"/>
      <c r="Z1100" s="356"/>
      <c r="AA1100" s="356"/>
    </row>
    <row r="1101">
      <c r="A1101" s="358"/>
      <c r="B1101" s="356"/>
      <c r="C1101" s="358"/>
      <c r="D1101" s="356"/>
      <c r="E1101" s="358"/>
      <c r="F1101" s="363"/>
      <c r="G1101" s="356"/>
      <c r="H1101" s="356"/>
      <c r="I1101" s="358"/>
      <c r="J1101" s="358"/>
      <c r="L1101" s="356"/>
      <c r="M1101" s="358"/>
      <c r="N1101" s="356"/>
      <c r="O1101" s="356"/>
      <c r="P1101" s="356"/>
      <c r="Q1101" s="356"/>
      <c r="R1101" s="356"/>
      <c r="S1101" s="356"/>
      <c r="T1101" s="356"/>
      <c r="U1101" s="356"/>
      <c r="V1101" s="356"/>
      <c r="W1101" s="356"/>
      <c r="X1101" s="356"/>
      <c r="Y1101" s="356"/>
      <c r="Z1101" s="356"/>
      <c r="AA1101" s="356"/>
    </row>
    <row r="1102">
      <c r="A1102" s="358"/>
      <c r="B1102" s="356"/>
      <c r="C1102" s="358"/>
      <c r="D1102" s="356"/>
      <c r="E1102" s="358"/>
      <c r="F1102" s="363"/>
      <c r="G1102" s="356"/>
      <c r="H1102" s="356"/>
      <c r="I1102" s="358"/>
      <c r="J1102" s="358"/>
      <c r="L1102" s="356"/>
      <c r="M1102" s="358"/>
      <c r="N1102" s="356"/>
      <c r="O1102" s="356"/>
      <c r="P1102" s="356"/>
      <c r="Q1102" s="356"/>
      <c r="R1102" s="356"/>
      <c r="S1102" s="356"/>
      <c r="T1102" s="356"/>
      <c r="U1102" s="356"/>
      <c r="V1102" s="356"/>
      <c r="W1102" s="356"/>
      <c r="X1102" s="356"/>
      <c r="Y1102" s="356"/>
      <c r="Z1102" s="356"/>
      <c r="AA1102" s="356"/>
    </row>
    <row r="1103">
      <c r="A1103" s="358"/>
      <c r="B1103" s="356"/>
      <c r="C1103" s="358"/>
      <c r="D1103" s="356"/>
      <c r="E1103" s="358"/>
      <c r="F1103" s="363"/>
      <c r="G1103" s="356"/>
      <c r="H1103" s="356"/>
      <c r="I1103" s="358"/>
      <c r="J1103" s="358"/>
      <c r="L1103" s="356"/>
      <c r="M1103" s="358"/>
      <c r="N1103" s="356"/>
      <c r="O1103" s="356"/>
      <c r="P1103" s="356"/>
      <c r="Q1103" s="356"/>
      <c r="R1103" s="356"/>
      <c r="S1103" s="356"/>
      <c r="T1103" s="356"/>
      <c r="U1103" s="356"/>
      <c r="V1103" s="356"/>
      <c r="W1103" s="356"/>
      <c r="X1103" s="356"/>
      <c r="Y1103" s="356"/>
      <c r="Z1103" s="356"/>
      <c r="AA1103" s="356"/>
    </row>
    <row r="1104">
      <c r="A1104" s="358"/>
      <c r="B1104" s="356"/>
      <c r="C1104" s="358"/>
      <c r="D1104" s="356"/>
      <c r="E1104" s="358"/>
      <c r="F1104" s="363"/>
      <c r="G1104" s="356"/>
      <c r="H1104" s="356"/>
      <c r="I1104" s="358"/>
      <c r="J1104" s="358"/>
      <c r="L1104" s="356"/>
      <c r="M1104" s="358"/>
      <c r="N1104" s="356"/>
      <c r="O1104" s="356"/>
      <c r="P1104" s="356"/>
      <c r="Q1104" s="356"/>
      <c r="R1104" s="356"/>
      <c r="S1104" s="356"/>
      <c r="T1104" s="356"/>
      <c r="U1104" s="356"/>
      <c r="V1104" s="356"/>
      <c r="W1104" s="356"/>
      <c r="X1104" s="356"/>
      <c r="Y1104" s="356"/>
      <c r="Z1104" s="356"/>
      <c r="AA1104" s="356"/>
    </row>
    <row r="1105">
      <c r="A1105" s="358"/>
      <c r="B1105" s="356"/>
      <c r="C1105" s="358"/>
      <c r="D1105" s="356"/>
      <c r="E1105" s="358"/>
      <c r="F1105" s="363"/>
      <c r="G1105" s="356"/>
      <c r="H1105" s="356"/>
      <c r="I1105" s="358"/>
      <c r="J1105" s="358"/>
      <c r="L1105" s="356"/>
      <c r="M1105" s="358"/>
      <c r="N1105" s="356"/>
      <c r="O1105" s="356"/>
      <c r="P1105" s="356"/>
      <c r="Q1105" s="356"/>
      <c r="R1105" s="356"/>
      <c r="S1105" s="356"/>
      <c r="T1105" s="356"/>
      <c r="U1105" s="356"/>
      <c r="V1105" s="356"/>
      <c r="W1105" s="356"/>
      <c r="X1105" s="356"/>
      <c r="Y1105" s="356"/>
      <c r="Z1105" s="356"/>
      <c r="AA1105" s="356"/>
    </row>
    <row r="1106">
      <c r="A1106" s="358"/>
      <c r="B1106" s="356"/>
      <c r="C1106" s="358"/>
      <c r="D1106" s="356"/>
      <c r="E1106" s="358"/>
      <c r="F1106" s="363"/>
      <c r="G1106" s="356"/>
      <c r="H1106" s="356"/>
      <c r="I1106" s="358"/>
      <c r="J1106" s="358"/>
      <c r="L1106" s="356"/>
      <c r="M1106" s="358"/>
      <c r="N1106" s="356"/>
      <c r="O1106" s="356"/>
      <c r="P1106" s="356"/>
      <c r="Q1106" s="356"/>
      <c r="R1106" s="356"/>
      <c r="S1106" s="356"/>
      <c r="T1106" s="356"/>
      <c r="U1106" s="356"/>
      <c r="V1106" s="356"/>
      <c r="W1106" s="356"/>
      <c r="X1106" s="356"/>
      <c r="Y1106" s="356"/>
      <c r="Z1106" s="356"/>
      <c r="AA1106" s="356"/>
    </row>
    <row r="1107">
      <c r="A1107" s="358"/>
      <c r="B1107" s="356"/>
      <c r="C1107" s="358"/>
      <c r="D1107" s="356"/>
      <c r="E1107" s="358"/>
      <c r="F1107" s="363"/>
      <c r="G1107" s="356"/>
      <c r="H1107" s="356"/>
      <c r="I1107" s="358"/>
      <c r="J1107" s="358"/>
      <c r="L1107" s="356"/>
      <c r="M1107" s="358"/>
      <c r="N1107" s="356"/>
      <c r="O1107" s="356"/>
      <c r="P1107" s="356"/>
      <c r="Q1107" s="356"/>
      <c r="R1107" s="356"/>
      <c r="S1107" s="356"/>
      <c r="T1107" s="356"/>
      <c r="U1107" s="356"/>
      <c r="V1107" s="356"/>
      <c r="W1107" s="356"/>
      <c r="X1107" s="356"/>
      <c r="Y1107" s="356"/>
      <c r="Z1107" s="356"/>
      <c r="AA1107" s="356"/>
    </row>
    <row r="1108">
      <c r="A1108" s="358"/>
      <c r="B1108" s="356"/>
      <c r="C1108" s="358"/>
      <c r="D1108" s="356"/>
      <c r="E1108" s="358"/>
      <c r="F1108" s="363"/>
      <c r="G1108" s="356"/>
      <c r="H1108" s="356"/>
      <c r="I1108" s="358"/>
      <c r="J1108" s="358"/>
      <c r="L1108" s="356"/>
      <c r="M1108" s="358"/>
      <c r="N1108" s="356"/>
      <c r="O1108" s="356"/>
      <c r="P1108" s="356"/>
      <c r="Q1108" s="356"/>
      <c r="R1108" s="356"/>
      <c r="S1108" s="356"/>
      <c r="T1108" s="356"/>
      <c r="U1108" s="356"/>
      <c r="V1108" s="356"/>
      <c r="W1108" s="356"/>
      <c r="X1108" s="356"/>
      <c r="Y1108" s="356"/>
      <c r="Z1108" s="356"/>
      <c r="AA1108" s="356"/>
    </row>
    <row r="1109">
      <c r="A1109" s="358"/>
      <c r="B1109" s="356"/>
      <c r="C1109" s="358"/>
      <c r="D1109" s="356"/>
      <c r="E1109" s="358"/>
      <c r="F1109" s="363"/>
      <c r="G1109" s="356"/>
      <c r="H1109" s="356"/>
      <c r="I1109" s="358"/>
      <c r="J1109" s="358"/>
      <c r="L1109" s="356"/>
      <c r="M1109" s="358"/>
      <c r="N1109" s="356"/>
      <c r="O1109" s="356"/>
      <c r="P1109" s="356"/>
      <c r="Q1109" s="356"/>
      <c r="R1109" s="356"/>
      <c r="S1109" s="356"/>
      <c r="T1109" s="356"/>
      <c r="U1109" s="356"/>
      <c r="V1109" s="356"/>
      <c r="W1109" s="356"/>
      <c r="X1109" s="356"/>
      <c r="Y1109" s="356"/>
      <c r="Z1109" s="356"/>
      <c r="AA1109" s="356"/>
    </row>
    <row r="1110">
      <c r="A1110" s="358"/>
      <c r="B1110" s="356"/>
      <c r="C1110" s="358"/>
      <c r="D1110" s="356"/>
      <c r="E1110" s="358"/>
      <c r="F1110" s="363"/>
      <c r="G1110" s="356"/>
      <c r="H1110" s="356"/>
      <c r="I1110" s="358"/>
      <c r="J1110" s="358"/>
      <c r="L1110" s="356"/>
      <c r="M1110" s="358"/>
      <c r="N1110" s="356"/>
      <c r="O1110" s="356"/>
      <c r="P1110" s="356"/>
      <c r="Q1110" s="356"/>
      <c r="R1110" s="356"/>
      <c r="S1110" s="356"/>
      <c r="T1110" s="356"/>
      <c r="U1110" s="356"/>
      <c r="V1110" s="356"/>
      <c r="W1110" s="356"/>
      <c r="X1110" s="356"/>
      <c r="Y1110" s="356"/>
      <c r="Z1110" s="356"/>
      <c r="AA1110" s="356"/>
    </row>
    <row r="1111">
      <c r="A1111" s="358"/>
      <c r="B1111" s="356"/>
      <c r="C1111" s="358"/>
      <c r="D1111" s="356"/>
      <c r="E1111" s="358"/>
      <c r="F1111" s="363"/>
      <c r="G1111" s="356"/>
      <c r="H1111" s="356"/>
      <c r="I1111" s="358"/>
      <c r="J1111" s="358"/>
      <c r="L1111" s="356"/>
      <c r="M1111" s="358"/>
      <c r="N1111" s="356"/>
      <c r="O1111" s="356"/>
      <c r="P1111" s="356"/>
      <c r="Q1111" s="356"/>
      <c r="R1111" s="356"/>
      <c r="S1111" s="356"/>
      <c r="T1111" s="356"/>
      <c r="U1111" s="356"/>
      <c r="V1111" s="356"/>
      <c r="W1111" s="356"/>
      <c r="X1111" s="356"/>
      <c r="Y1111" s="356"/>
      <c r="Z1111" s="356"/>
      <c r="AA1111" s="356"/>
    </row>
    <row r="1112">
      <c r="A1112" s="358"/>
      <c r="B1112" s="356"/>
      <c r="C1112" s="358"/>
      <c r="D1112" s="356"/>
      <c r="E1112" s="358"/>
      <c r="F1112" s="363"/>
      <c r="G1112" s="356"/>
      <c r="H1112" s="356"/>
      <c r="I1112" s="358"/>
      <c r="J1112" s="358"/>
      <c r="L1112" s="356"/>
      <c r="M1112" s="358"/>
      <c r="N1112" s="356"/>
      <c r="O1112" s="356"/>
      <c r="P1112" s="356"/>
      <c r="Q1112" s="356"/>
      <c r="R1112" s="356"/>
      <c r="S1112" s="356"/>
      <c r="T1112" s="356"/>
      <c r="U1112" s="356"/>
      <c r="V1112" s="356"/>
      <c r="W1112" s="356"/>
      <c r="X1112" s="356"/>
      <c r="Y1112" s="356"/>
      <c r="Z1112" s="356"/>
      <c r="AA1112" s="356"/>
    </row>
    <row r="1113">
      <c r="A1113" s="358"/>
      <c r="B1113" s="356"/>
      <c r="C1113" s="358"/>
      <c r="D1113" s="356"/>
      <c r="E1113" s="358"/>
      <c r="F1113" s="363"/>
      <c r="G1113" s="356"/>
      <c r="H1113" s="356"/>
      <c r="I1113" s="358"/>
      <c r="J1113" s="358"/>
      <c r="L1113" s="356"/>
      <c r="M1113" s="358"/>
      <c r="N1113" s="356"/>
      <c r="O1113" s="356"/>
      <c r="P1113" s="356"/>
      <c r="Q1113" s="356"/>
      <c r="R1113" s="356"/>
      <c r="S1113" s="356"/>
      <c r="T1113" s="356"/>
      <c r="U1113" s="356"/>
      <c r="V1113" s="356"/>
      <c r="W1113" s="356"/>
      <c r="X1113" s="356"/>
      <c r="Y1113" s="356"/>
      <c r="Z1113" s="356"/>
      <c r="AA1113" s="356"/>
    </row>
    <row r="1114">
      <c r="A1114" s="358"/>
      <c r="B1114" s="356"/>
      <c r="C1114" s="358"/>
      <c r="D1114" s="356"/>
      <c r="E1114" s="358"/>
      <c r="F1114" s="363"/>
      <c r="G1114" s="356"/>
      <c r="H1114" s="356"/>
      <c r="I1114" s="358"/>
      <c r="J1114" s="358"/>
      <c r="L1114" s="356"/>
      <c r="M1114" s="358"/>
      <c r="N1114" s="356"/>
      <c r="O1114" s="356"/>
      <c r="P1114" s="356"/>
      <c r="Q1114" s="356"/>
      <c r="R1114" s="356"/>
      <c r="S1114" s="356"/>
      <c r="T1114" s="356"/>
      <c r="U1114" s="356"/>
      <c r="V1114" s="356"/>
      <c r="W1114" s="356"/>
      <c r="X1114" s="356"/>
      <c r="Y1114" s="356"/>
      <c r="Z1114" s="356"/>
      <c r="AA1114" s="356"/>
    </row>
    <row r="1115">
      <c r="A1115" s="358"/>
      <c r="B1115" s="356"/>
      <c r="C1115" s="358"/>
      <c r="D1115" s="356"/>
      <c r="E1115" s="358"/>
      <c r="F1115" s="363"/>
      <c r="G1115" s="356"/>
      <c r="H1115" s="356"/>
      <c r="I1115" s="358"/>
      <c r="J1115" s="358"/>
      <c r="L1115" s="356"/>
      <c r="M1115" s="358"/>
      <c r="N1115" s="356"/>
      <c r="O1115" s="356"/>
      <c r="P1115" s="356"/>
      <c r="Q1115" s="356"/>
      <c r="R1115" s="356"/>
      <c r="S1115" s="356"/>
      <c r="T1115" s="356"/>
      <c r="U1115" s="356"/>
      <c r="V1115" s="356"/>
      <c r="W1115" s="356"/>
      <c r="X1115" s="356"/>
      <c r="Y1115" s="356"/>
      <c r="Z1115" s="356"/>
      <c r="AA1115" s="356"/>
    </row>
    <row r="1116">
      <c r="A1116" s="358"/>
      <c r="B1116" s="356"/>
      <c r="C1116" s="358"/>
      <c r="D1116" s="356"/>
      <c r="E1116" s="358"/>
      <c r="F1116" s="363"/>
      <c r="G1116" s="356"/>
      <c r="H1116" s="356"/>
      <c r="I1116" s="358"/>
      <c r="J1116" s="358"/>
      <c r="L1116" s="356"/>
      <c r="M1116" s="358"/>
      <c r="N1116" s="356"/>
      <c r="O1116" s="356"/>
      <c r="P1116" s="356"/>
      <c r="Q1116" s="356"/>
      <c r="R1116" s="356"/>
      <c r="S1116" s="356"/>
      <c r="T1116" s="356"/>
      <c r="U1116" s="356"/>
      <c r="V1116" s="356"/>
      <c r="W1116" s="356"/>
      <c r="X1116" s="356"/>
      <c r="Y1116" s="356"/>
      <c r="Z1116" s="356"/>
      <c r="AA1116" s="356"/>
    </row>
    <row r="1117">
      <c r="A1117" s="358"/>
      <c r="B1117" s="356"/>
      <c r="C1117" s="358"/>
      <c r="D1117" s="356"/>
      <c r="E1117" s="358"/>
      <c r="F1117" s="363"/>
      <c r="G1117" s="356"/>
      <c r="H1117" s="356"/>
      <c r="I1117" s="358"/>
      <c r="J1117" s="358"/>
      <c r="L1117" s="356"/>
      <c r="M1117" s="358"/>
      <c r="N1117" s="356"/>
      <c r="O1117" s="356"/>
      <c r="P1117" s="356"/>
      <c r="Q1117" s="356"/>
      <c r="R1117" s="356"/>
      <c r="S1117" s="356"/>
      <c r="T1117" s="356"/>
      <c r="U1117" s="356"/>
      <c r="V1117" s="356"/>
      <c r="W1117" s="356"/>
      <c r="X1117" s="356"/>
      <c r="Y1117" s="356"/>
      <c r="Z1117" s="356"/>
      <c r="AA1117" s="356"/>
    </row>
    <row r="1118">
      <c r="A1118" s="358"/>
      <c r="B1118" s="356"/>
      <c r="C1118" s="358"/>
      <c r="D1118" s="356"/>
      <c r="E1118" s="358"/>
      <c r="F1118" s="363"/>
      <c r="G1118" s="356"/>
      <c r="H1118" s="356"/>
      <c r="I1118" s="358"/>
      <c r="J1118" s="358"/>
      <c r="L1118" s="356"/>
      <c r="M1118" s="358"/>
      <c r="N1118" s="356"/>
      <c r="O1118" s="356"/>
      <c r="P1118" s="356"/>
      <c r="Q1118" s="356"/>
      <c r="R1118" s="356"/>
      <c r="S1118" s="356"/>
      <c r="T1118" s="356"/>
      <c r="U1118" s="356"/>
      <c r="V1118" s="356"/>
      <c r="W1118" s="356"/>
      <c r="X1118" s="356"/>
      <c r="Y1118" s="356"/>
      <c r="Z1118" s="356"/>
      <c r="AA1118" s="356"/>
    </row>
    <row r="1119">
      <c r="A1119" s="358"/>
      <c r="B1119" s="356"/>
      <c r="C1119" s="358"/>
      <c r="D1119" s="356"/>
      <c r="E1119" s="358"/>
      <c r="F1119" s="363"/>
      <c r="G1119" s="356"/>
      <c r="H1119" s="356"/>
      <c r="I1119" s="358"/>
      <c r="J1119" s="358"/>
      <c r="L1119" s="356"/>
      <c r="M1119" s="358"/>
      <c r="N1119" s="356"/>
      <c r="O1119" s="356"/>
      <c r="P1119" s="356"/>
      <c r="Q1119" s="356"/>
      <c r="R1119" s="356"/>
      <c r="S1119" s="356"/>
      <c r="T1119" s="356"/>
      <c r="U1119" s="356"/>
      <c r="V1119" s="356"/>
      <c r="W1119" s="356"/>
      <c r="X1119" s="356"/>
      <c r="Y1119" s="356"/>
      <c r="Z1119" s="356"/>
      <c r="AA1119" s="356"/>
    </row>
    <row r="1120">
      <c r="A1120" s="358"/>
      <c r="B1120" s="356"/>
      <c r="C1120" s="358"/>
      <c r="D1120" s="356"/>
      <c r="E1120" s="358"/>
      <c r="F1120" s="363"/>
      <c r="G1120" s="356"/>
      <c r="H1120" s="356"/>
      <c r="I1120" s="358"/>
      <c r="J1120" s="358"/>
      <c r="L1120" s="356"/>
      <c r="M1120" s="358"/>
      <c r="N1120" s="356"/>
      <c r="O1120" s="356"/>
      <c r="P1120" s="356"/>
      <c r="Q1120" s="356"/>
      <c r="R1120" s="356"/>
      <c r="S1120" s="356"/>
      <c r="T1120" s="356"/>
      <c r="U1120" s="356"/>
      <c r="V1120" s="356"/>
      <c r="W1120" s="356"/>
      <c r="X1120" s="356"/>
      <c r="Y1120" s="356"/>
      <c r="Z1120" s="356"/>
      <c r="AA1120" s="356"/>
    </row>
    <row r="1121">
      <c r="A1121" s="358"/>
      <c r="B1121" s="356"/>
      <c r="C1121" s="358"/>
      <c r="D1121" s="356"/>
      <c r="E1121" s="358"/>
      <c r="F1121" s="363"/>
      <c r="G1121" s="356"/>
      <c r="H1121" s="356"/>
      <c r="I1121" s="358"/>
      <c r="J1121" s="358"/>
      <c r="L1121" s="356"/>
      <c r="M1121" s="358"/>
      <c r="N1121" s="356"/>
      <c r="O1121" s="356"/>
      <c r="P1121" s="356"/>
      <c r="Q1121" s="356"/>
      <c r="R1121" s="356"/>
      <c r="S1121" s="356"/>
      <c r="T1121" s="356"/>
      <c r="U1121" s="356"/>
      <c r="V1121" s="356"/>
      <c r="W1121" s="356"/>
      <c r="X1121" s="356"/>
      <c r="Y1121" s="356"/>
      <c r="Z1121" s="356"/>
      <c r="AA1121" s="356"/>
    </row>
    <row r="1122">
      <c r="A1122" s="358"/>
      <c r="B1122" s="356"/>
      <c r="C1122" s="358"/>
      <c r="D1122" s="356"/>
      <c r="E1122" s="358"/>
      <c r="F1122" s="363"/>
      <c r="G1122" s="356"/>
      <c r="H1122" s="356"/>
      <c r="I1122" s="358"/>
      <c r="J1122" s="358"/>
      <c r="L1122" s="356"/>
      <c r="M1122" s="358"/>
      <c r="N1122" s="356"/>
      <c r="O1122" s="356"/>
      <c r="P1122" s="356"/>
      <c r="Q1122" s="356"/>
      <c r="R1122" s="356"/>
      <c r="S1122" s="356"/>
      <c r="T1122" s="356"/>
      <c r="U1122" s="356"/>
      <c r="V1122" s="356"/>
      <c r="W1122" s="356"/>
      <c r="X1122" s="356"/>
      <c r="Y1122" s="356"/>
      <c r="Z1122" s="356"/>
      <c r="AA1122" s="356"/>
    </row>
    <row r="1123">
      <c r="A1123" s="358"/>
      <c r="B1123" s="356"/>
      <c r="C1123" s="358"/>
      <c r="D1123" s="356"/>
      <c r="E1123" s="358"/>
      <c r="F1123" s="363"/>
      <c r="G1123" s="356"/>
      <c r="H1123" s="356"/>
      <c r="I1123" s="358"/>
      <c r="J1123" s="358"/>
      <c r="L1123" s="356"/>
      <c r="M1123" s="358"/>
      <c r="N1123" s="356"/>
      <c r="O1123" s="356"/>
      <c r="P1123" s="356"/>
      <c r="Q1123" s="356"/>
      <c r="R1123" s="356"/>
      <c r="S1123" s="356"/>
      <c r="T1123" s="356"/>
      <c r="U1123" s="356"/>
      <c r="V1123" s="356"/>
      <c r="W1123" s="356"/>
      <c r="X1123" s="356"/>
      <c r="Y1123" s="356"/>
      <c r="Z1123" s="356"/>
      <c r="AA1123" s="356"/>
    </row>
    <row r="1124">
      <c r="A1124" s="358"/>
      <c r="B1124" s="356"/>
      <c r="C1124" s="358"/>
      <c r="D1124" s="356"/>
      <c r="E1124" s="358"/>
      <c r="F1124" s="363"/>
      <c r="G1124" s="356"/>
      <c r="H1124" s="356"/>
      <c r="I1124" s="358"/>
      <c r="J1124" s="358"/>
      <c r="L1124" s="356"/>
      <c r="M1124" s="358"/>
      <c r="N1124" s="356"/>
      <c r="O1124" s="356"/>
      <c r="P1124" s="356"/>
      <c r="Q1124" s="356"/>
      <c r="R1124" s="356"/>
      <c r="S1124" s="356"/>
      <c r="T1124" s="356"/>
      <c r="U1124" s="356"/>
      <c r="V1124" s="356"/>
      <c r="W1124" s="356"/>
      <c r="X1124" s="356"/>
      <c r="Y1124" s="356"/>
      <c r="Z1124" s="356"/>
      <c r="AA1124" s="356"/>
    </row>
    <row r="1125">
      <c r="A1125" s="358"/>
      <c r="B1125" s="356"/>
      <c r="C1125" s="358"/>
      <c r="D1125" s="356"/>
      <c r="E1125" s="358"/>
      <c r="F1125" s="363"/>
      <c r="G1125" s="356"/>
      <c r="H1125" s="356"/>
      <c r="I1125" s="358"/>
      <c r="J1125" s="358"/>
      <c r="L1125" s="356"/>
      <c r="M1125" s="358"/>
      <c r="N1125" s="356"/>
      <c r="O1125" s="356"/>
      <c r="P1125" s="356"/>
      <c r="Q1125" s="356"/>
      <c r="R1125" s="356"/>
      <c r="S1125" s="356"/>
      <c r="T1125" s="356"/>
      <c r="U1125" s="356"/>
      <c r="V1125" s="356"/>
      <c r="W1125" s="356"/>
      <c r="X1125" s="356"/>
      <c r="Y1125" s="356"/>
      <c r="Z1125" s="356"/>
      <c r="AA1125" s="356"/>
    </row>
    <row r="1126">
      <c r="A1126" s="358"/>
      <c r="B1126" s="356"/>
      <c r="C1126" s="358"/>
      <c r="D1126" s="356"/>
      <c r="E1126" s="358"/>
      <c r="F1126" s="363"/>
      <c r="G1126" s="356"/>
      <c r="H1126" s="356"/>
      <c r="I1126" s="358"/>
      <c r="J1126" s="358"/>
      <c r="L1126" s="356"/>
      <c r="M1126" s="358"/>
      <c r="N1126" s="356"/>
      <c r="O1126" s="356"/>
      <c r="P1126" s="356"/>
      <c r="Q1126" s="356"/>
      <c r="R1126" s="356"/>
      <c r="S1126" s="356"/>
      <c r="T1126" s="356"/>
      <c r="U1126" s="356"/>
      <c r="V1126" s="356"/>
      <c r="W1126" s="356"/>
      <c r="X1126" s="356"/>
      <c r="Y1126" s="356"/>
      <c r="Z1126" s="356"/>
      <c r="AA1126" s="356"/>
    </row>
    <row r="1127">
      <c r="A1127" s="358"/>
      <c r="B1127" s="356"/>
      <c r="C1127" s="358"/>
      <c r="D1127" s="356"/>
      <c r="E1127" s="358"/>
      <c r="F1127" s="363"/>
      <c r="G1127" s="356"/>
      <c r="H1127" s="356"/>
      <c r="I1127" s="358"/>
      <c r="J1127" s="358"/>
      <c r="L1127" s="356"/>
      <c r="M1127" s="358"/>
      <c r="N1127" s="356"/>
      <c r="O1127" s="356"/>
      <c r="P1127" s="356"/>
      <c r="Q1127" s="356"/>
      <c r="R1127" s="356"/>
      <c r="S1127" s="356"/>
      <c r="T1127" s="356"/>
      <c r="U1127" s="356"/>
      <c r="V1127" s="356"/>
      <c r="W1127" s="356"/>
      <c r="X1127" s="356"/>
      <c r="Y1127" s="356"/>
      <c r="Z1127" s="356"/>
      <c r="AA1127" s="356"/>
    </row>
    <row r="1128">
      <c r="A1128" s="358"/>
      <c r="B1128" s="356"/>
      <c r="C1128" s="358"/>
      <c r="D1128" s="356"/>
      <c r="E1128" s="358"/>
      <c r="F1128" s="363"/>
      <c r="G1128" s="356"/>
      <c r="H1128" s="356"/>
      <c r="I1128" s="358"/>
      <c r="J1128" s="358"/>
      <c r="L1128" s="356"/>
      <c r="M1128" s="358"/>
      <c r="N1128" s="356"/>
      <c r="O1128" s="356"/>
      <c r="P1128" s="356"/>
      <c r="Q1128" s="356"/>
      <c r="R1128" s="356"/>
      <c r="S1128" s="356"/>
      <c r="T1128" s="356"/>
      <c r="U1128" s="356"/>
      <c r="V1128" s="356"/>
      <c r="W1128" s="356"/>
      <c r="X1128" s="356"/>
      <c r="Y1128" s="356"/>
      <c r="Z1128" s="356"/>
      <c r="AA1128" s="356"/>
    </row>
    <row r="1129">
      <c r="A1129" s="358"/>
      <c r="B1129" s="356"/>
      <c r="C1129" s="358"/>
      <c r="D1129" s="356"/>
      <c r="E1129" s="358"/>
      <c r="F1129" s="363"/>
      <c r="G1129" s="356"/>
      <c r="H1129" s="356"/>
      <c r="I1129" s="358"/>
      <c r="J1129" s="358"/>
      <c r="L1129" s="356"/>
      <c r="M1129" s="358"/>
      <c r="N1129" s="356"/>
      <c r="O1129" s="356"/>
      <c r="P1129" s="356"/>
      <c r="Q1129" s="356"/>
      <c r="R1129" s="356"/>
      <c r="S1129" s="356"/>
      <c r="T1129" s="356"/>
      <c r="U1129" s="356"/>
      <c r="V1129" s="356"/>
      <c r="W1129" s="356"/>
      <c r="X1129" s="356"/>
      <c r="Y1129" s="356"/>
      <c r="Z1129" s="356"/>
      <c r="AA1129" s="356"/>
    </row>
    <row r="1130">
      <c r="A1130" s="358"/>
      <c r="B1130" s="356"/>
      <c r="C1130" s="358"/>
      <c r="D1130" s="356"/>
      <c r="E1130" s="358"/>
      <c r="F1130" s="363"/>
      <c r="G1130" s="356"/>
      <c r="H1130" s="356"/>
      <c r="I1130" s="358"/>
      <c r="J1130" s="358"/>
      <c r="L1130" s="356"/>
      <c r="M1130" s="358"/>
      <c r="N1130" s="356"/>
      <c r="O1130" s="356"/>
      <c r="P1130" s="356"/>
      <c r="Q1130" s="356"/>
      <c r="R1130" s="356"/>
      <c r="S1130" s="356"/>
      <c r="T1130" s="356"/>
      <c r="U1130" s="356"/>
      <c r="V1130" s="356"/>
      <c r="W1130" s="356"/>
      <c r="X1130" s="356"/>
      <c r="Y1130" s="356"/>
      <c r="Z1130" s="356"/>
      <c r="AA1130" s="356"/>
    </row>
    <row r="1131">
      <c r="A1131" s="358"/>
      <c r="B1131" s="356"/>
      <c r="C1131" s="358"/>
      <c r="D1131" s="356"/>
      <c r="E1131" s="358"/>
      <c r="F1131" s="363"/>
      <c r="G1131" s="356"/>
      <c r="H1131" s="356"/>
      <c r="I1131" s="358"/>
      <c r="J1131" s="358"/>
      <c r="L1131" s="356"/>
      <c r="M1131" s="358"/>
      <c r="N1131" s="356"/>
      <c r="O1131" s="356"/>
      <c r="P1131" s="356"/>
      <c r="Q1131" s="356"/>
      <c r="R1131" s="356"/>
      <c r="S1131" s="356"/>
      <c r="T1131" s="356"/>
      <c r="U1131" s="356"/>
      <c r="V1131" s="356"/>
      <c r="W1131" s="356"/>
      <c r="X1131" s="356"/>
      <c r="Y1131" s="356"/>
      <c r="Z1131" s="356"/>
      <c r="AA1131" s="356"/>
    </row>
    <row r="1132">
      <c r="A1132" s="358"/>
      <c r="B1132" s="356"/>
      <c r="C1132" s="358"/>
      <c r="D1132" s="356"/>
      <c r="E1132" s="358"/>
      <c r="F1132" s="363"/>
      <c r="G1132" s="356"/>
      <c r="H1132" s="356"/>
      <c r="I1132" s="358"/>
      <c r="J1132" s="358"/>
      <c r="L1132" s="356"/>
      <c r="M1132" s="358"/>
      <c r="N1132" s="356"/>
      <c r="O1132" s="356"/>
      <c r="P1132" s="356"/>
      <c r="Q1132" s="356"/>
      <c r="R1132" s="356"/>
      <c r="S1132" s="356"/>
      <c r="T1132" s="356"/>
      <c r="U1132" s="356"/>
      <c r="V1132" s="356"/>
      <c r="W1132" s="356"/>
      <c r="X1132" s="356"/>
      <c r="Y1132" s="356"/>
      <c r="Z1132" s="356"/>
      <c r="AA1132" s="356"/>
    </row>
    <row r="1133">
      <c r="A1133" s="358"/>
      <c r="B1133" s="356"/>
      <c r="C1133" s="358"/>
      <c r="D1133" s="356"/>
      <c r="E1133" s="358"/>
      <c r="F1133" s="363"/>
      <c r="G1133" s="356"/>
      <c r="H1133" s="356"/>
      <c r="I1133" s="358"/>
      <c r="J1133" s="358"/>
      <c r="L1133" s="356"/>
      <c r="M1133" s="358"/>
      <c r="N1133" s="356"/>
      <c r="O1133" s="356"/>
      <c r="P1133" s="356"/>
      <c r="Q1133" s="356"/>
      <c r="R1133" s="356"/>
      <c r="S1133" s="356"/>
      <c r="T1133" s="356"/>
      <c r="U1133" s="356"/>
      <c r="V1133" s="356"/>
      <c r="W1133" s="356"/>
      <c r="X1133" s="356"/>
      <c r="Y1133" s="356"/>
      <c r="Z1133" s="356"/>
      <c r="AA1133" s="356"/>
    </row>
    <row r="1134">
      <c r="A1134" s="358"/>
      <c r="B1134" s="356"/>
      <c r="C1134" s="358"/>
      <c r="D1134" s="356"/>
      <c r="E1134" s="358"/>
      <c r="F1134" s="363"/>
      <c r="G1134" s="356"/>
      <c r="H1134" s="356"/>
      <c r="I1134" s="358"/>
      <c r="J1134" s="358"/>
      <c r="L1134" s="356"/>
      <c r="M1134" s="358"/>
      <c r="N1134" s="356"/>
      <c r="O1134" s="356"/>
      <c r="P1134" s="356"/>
      <c r="Q1134" s="356"/>
      <c r="R1134" s="356"/>
      <c r="S1134" s="356"/>
      <c r="T1134" s="356"/>
      <c r="U1134" s="356"/>
      <c r="V1134" s="356"/>
      <c r="W1134" s="356"/>
      <c r="X1134" s="356"/>
      <c r="Y1134" s="356"/>
      <c r="Z1134" s="356"/>
      <c r="AA1134" s="356"/>
    </row>
    <row r="1135">
      <c r="A1135" s="358"/>
      <c r="B1135" s="356"/>
      <c r="C1135" s="358"/>
      <c r="D1135" s="356"/>
      <c r="E1135" s="358"/>
      <c r="F1135" s="363"/>
      <c r="G1135" s="356"/>
      <c r="H1135" s="356"/>
      <c r="I1135" s="358"/>
      <c r="J1135" s="358"/>
      <c r="L1135" s="356"/>
      <c r="M1135" s="358"/>
      <c r="N1135" s="356"/>
      <c r="O1135" s="356"/>
      <c r="P1135" s="356"/>
      <c r="Q1135" s="356"/>
      <c r="R1135" s="356"/>
      <c r="S1135" s="356"/>
      <c r="T1135" s="356"/>
      <c r="U1135" s="356"/>
      <c r="V1135" s="356"/>
      <c r="W1135" s="356"/>
      <c r="X1135" s="356"/>
      <c r="Y1135" s="356"/>
      <c r="Z1135" s="356"/>
      <c r="AA1135" s="356"/>
    </row>
    <row r="1136">
      <c r="A1136" s="358"/>
      <c r="B1136" s="356"/>
      <c r="C1136" s="358"/>
      <c r="D1136" s="356"/>
      <c r="E1136" s="358"/>
      <c r="F1136" s="363"/>
      <c r="G1136" s="356"/>
      <c r="H1136" s="356"/>
      <c r="I1136" s="358"/>
      <c r="J1136" s="358"/>
      <c r="L1136" s="356"/>
      <c r="M1136" s="358"/>
      <c r="N1136" s="356"/>
      <c r="O1136" s="356"/>
      <c r="P1136" s="356"/>
      <c r="Q1136" s="356"/>
      <c r="R1136" s="356"/>
      <c r="S1136" s="356"/>
      <c r="T1136" s="356"/>
      <c r="U1136" s="356"/>
      <c r="V1136" s="356"/>
      <c r="W1136" s="356"/>
      <c r="X1136" s="356"/>
      <c r="Y1136" s="356"/>
      <c r="Z1136" s="356"/>
      <c r="AA1136" s="356"/>
    </row>
    <row r="1137">
      <c r="A1137" s="358"/>
      <c r="B1137" s="356"/>
      <c r="C1137" s="358"/>
      <c r="D1137" s="356"/>
      <c r="E1137" s="358"/>
      <c r="F1137" s="363"/>
      <c r="G1137" s="356"/>
      <c r="H1137" s="356"/>
      <c r="I1137" s="358"/>
      <c r="J1137" s="358"/>
      <c r="L1137" s="356"/>
      <c r="M1137" s="358"/>
      <c r="N1137" s="356"/>
      <c r="O1137" s="356"/>
      <c r="P1137" s="356"/>
      <c r="Q1137" s="356"/>
      <c r="R1137" s="356"/>
      <c r="S1137" s="356"/>
      <c r="T1137" s="356"/>
      <c r="U1137" s="356"/>
      <c r="V1137" s="356"/>
      <c r="W1137" s="356"/>
      <c r="X1137" s="356"/>
      <c r="Y1137" s="356"/>
      <c r="Z1137" s="356"/>
      <c r="AA1137" s="356"/>
    </row>
    <row r="1138">
      <c r="A1138" s="358"/>
      <c r="B1138" s="356"/>
      <c r="C1138" s="358"/>
      <c r="D1138" s="356"/>
      <c r="E1138" s="358"/>
      <c r="F1138" s="363"/>
      <c r="G1138" s="356"/>
      <c r="H1138" s="356"/>
      <c r="I1138" s="358"/>
      <c r="J1138" s="358"/>
      <c r="L1138" s="356"/>
      <c r="M1138" s="358"/>
      <c r="N1138" s="356"/>
      <c r="O1138" s="356"/>
      <c r="P1138" s="356"/>
      <c r="Q1138" s="356"/>
      <c r="R1138" s="356"/>
      <c r="S1138" s="356"/>
      <c r="T1138" s="356"/>
      <c r="U1138" s="356"/>
      <c r="V1138" s="356"/>
      <c r="W1138" s="356"/>
      <c r="X1138" s="356"/>
      <c r="Y1138" s="356"/>
      <c r="Z1138" s="356"/>
      <c r="AA1138" s="356"/>
    </row>
    <row r="1139">
      <c r="A1139" s="358"/>
      <c r="B1139" s="356"/>
      <c r="C1139" s="358"/>
      <c r="D1139" s="356"/>
      <c r="E1139" s="358"/>
      <c r="F1139" s="363"/>
      <c r="G1139" s="356"/>
      <c r="H1139" s="356"/>
      <c r="I1139" s="358"/>
      <c r="J1139" s="358"/>
      <c r="L1139" s="356"/>
      <c r="M1139" s="358"/>
      <c r="N1139" s="356"/>
      <c r="O1139" s="356"/>
      <c r="P1139" s="356"/>
      <c r="Q1139" s="356"/>
      <c r="R1139" s="356"/>
      <c r="S1139" s="356"/>
      <c r="T1139" s="356"/>
      <c r="U1139" s="356"/>
      <c r="V1139" s="356"/>
      <c r="W1139" s="356"/>
      <c r="X1139" s="356"/>
      <c r="Y1139" s="356"/>
      <c r="Z1139" s="356"/>
      <c r="AA1139" s="356"/>
    </row>
    <row r="1140">
      <c r="A1140" s="358"/>
      <c r="B1140" s="356"/>
      <c r="C1140" s="358"/>
      <c r="D1140" s="356"/>
      <c r="E1140" s="358"/>
      <c r="F1140" s="363"/>
      <c r="G1140" s="356"/>
      <c r="H1140" s="356"/>
      <c r="I1140" s="358"/>
      <c r="J1140" s="358"/>
      <c r="L1140" s="356"/>
      <c r="M1140" s="358"/>
      <c r="N1140" s="356"/>
      <c r="O1140" s="356"/>
      <c r="P1140" s="356"/>
      <c r="Q1140" s="356"/>
      <c r="R1140" s="356"/>
      <c r="S1140" s="356"/>
      <c r="T1140" s="356"/>
      <c r="U1140" s="356"/>
      <c r="V1140" s="356"/>
      <c r="W1140" s="356"/>
      <c r="X1140" s="356"/>
      <c r="Y1140" s="356"/>
      <c r="Z1140" s="356"/>
      <c r="AA1140" s="356"/>
    </row>
    <row r="1141">
      <c r="A1141" s="358"/>
      <c r="B1141" s="356"/>
      <c r="C1141" s="358"/>
      <c r="D1141" s="356"/>
      <c r="E1141" s="358"/>
      <c r="F1141" s="363"/>
      <c r="G1141" s="356"/>
      <c r="H1141" s="356"/>
      <c r="I1141" s="358"/>
      <c r="J1141" s="358"/>
      <c r="L1141" s="356"/>
      <c r="M1141" s="358"/>
      <c r="N1141" s="356"/>
      <c r="O1141" s="356"/>
      <c r="P1141" s="356"/>
      <c r="Q1141" s="356"/>
      <c r="R1141" s="356"/>
      <c r="S1141" s="356"/>
      <c r="T1141" s="356"/>
      <c r="U1141" s="356"/>
      <c r="V1141" s="356"/>
      <c r="W1141" s="356"/>
      <c r="X1141" s="356"/>
      <c r="Y1141" s="356"/>
      <c r="Z1141" s="356"/>
      <c r="AA1141" s="356"/>
    </row>
    <row r="1142">
      <c r="A1142" s="358"/>
      <c r="B1142" s="356"/>
      <c r="C1142" s="358"/>
      <c r="D1142" s="356"/>
      <c r="E1142" s="358"/>
      <c r="F1142" s="363"/>
      <c r="G1142" s="356"/>
      <c r="H1142" s="356"/>
      <c r="I1142" s="358"/>
      <c r="J1142" s="358"/>
      <c r="L1142" s="356"/>
      <c r="M1142" s="358"/>
      <c r="N1142" s="356"/>
      <c r="O1142" s="356"/>
      <c r="P1142" s="356"/>
      <c r="Q1142" s="356"/>
      <c r="R1142" s="356"/>
      <c r="S1142" s="356"/>
      <c r="T1142" s="356"/>
      <c r="U1142" s="356"/>
      <c r="V1142" s="356"/>
      <c r="W1142" s="356"/>
      <c r="X1142" s="356"/>
      <c r="Y1142" s="356"/>
      <c r="Z1142" s="356"/>
      <c r="AA1142" s="356"/>
    </row>
    <row r="1143">
      <c r="A1143" s="358"/>
      <c r="B1143" s="356"/>
      <c r="C1143" s="358"/>
      <c r="D1143" s="356"/>
      <c r="E1143" s="358"/>
      <c r="F1143" s="363"/>
      <c r="G1143" s="356"/>
      <c r="H1143" s="356"/>
      <c r="I1143" s="358"/>
      <c r="J1143" s="358"/>
      <c r="L1143" s="356"/>
      <c r="M1143" s="358"/>
      <c r="N1143" s="356"/>
      <c r="O1143" s="356"/>
      <c r="P1143" s="356"/>
      <c r="Q1143" s="356"/>
      <c r="R1143" s="356"/>
      <c r="S1143" s="356"/>
      <c r="T1143" s="356"/>
      <c r="U1143" s="356"/>
      <c r="V1143" s="356"/>
      <c r="W1143" s="356"/>
      <c r="X1143" s="356"/>
      <c r="Y1143" s="356"/>
      <c r="Z1143" s="356"/>
      <c r="AA1143" s="356"/>
    </row>
    <row r="1144">
      <c r="A1144" s="358"/>
      <c r="B1144" s="356"/>
      <c r="C1144" s="358"/>
      <c r="D1144" s="356"/>
      <c r="E1144" s="358"/>
      <c r="F1144" s="363"/>
      <c r="G1144" s="356"/>
      <c r="H1144" s="356"/>
      <c r="I1144" s="358"/>
      <c r="J1144" s="358"/>
      <c r="L1144" s="356"/>
      <c r="M1144" s="358"/>
      <c r="N1144" s="356"/>
      <c r="O1144" s="356"/>
      <c r="P1144" s="356"/>
      <c r="Q1144" s="356"/>
      <c r="R1144" s="356"/>
      <c r="S1144" s="356"/>
      <c r="T1144" s="356"/>
      <c r="U1144" s="356"/>
      <c r="V1144" s="356"/>
      <c r="W1144" s="356"/>
      <c r="X1144" s="356"/>
      <c r="Y1144" s="356"/>
      <c r="Z1144" s="356"/>
      <c r="AA1144" s="356"/>
    </row>
    <row r="1145">
      <c r="A1145" s="358"/>
      <c r="B1145" s="356"/>
      <c r="C1145" s="358"/>
      <c r="D1145" s="356"/>
      <c r="E1145" s="358"/>
      <c r="F1145" s="363"/>
      <c r="G1145" s="356"/>
      <c r="H1145" s="356"/>
      <c r="I1145" s="358"/>
      <c r="J1145" s="358"/>
      <c r="L1145" s="356"/>
      <c r="M1145" s="358"/>
      <c r="N1145" s="356"/>
      <c r="O1145" s="356"/>
      <c r="P1145" s="356"/>
      <c r="Q1145" s="356"/>
      <c r="R1145" s="356"/>
      <c r="S1145" s="356"/>
      <c r="T1145" s="356"/>
      <c r="U1145" s="356"/>
      <c r="V1145" s="356"/>
      <c r="W1145" s="356"/>
      <c r="X1145" s="356"/>
      <c r="Y1145" s="356"/>
      <c r="Z1145" s="356"/>
      <c r="AA1145" s="356"/>
    </row>
    <row r="1146">
      <c r="A1146" s="358"/>
      <c r="B1146" s="356"/>
      <c r="C1146" s="358"/>
      <c r="D1146" s="356"/>
      <c r="E1146" s="358"/>
      <c r="F1146" s="363"/>
      <c r="G1146" s="356"/>
      <c r="H1146" s="356"/>
      <c r="I1146" s="358"/>
      <c r="J1146" s="358"/>
      <c r="L1146" s="356"/>
      <c r="M1146" s="358"/>
      <c r="N1146" s="356"/>
      <c r="O1146" s="356"/>
      <c r="P1146" s="356"/>
      <c r="Q1146" s="356"/>
      <c r="R1146" s="356"/>
      <c r="S1146" s="356"/>
      <c r="T1146" s="356"/>
      <c r="U1146" s="356"/>
      <c r="V1146" s="356"/>
      <c r="W1146" s="356"/>
      <c r="X1146" s="356"/>
      <c r="Y1146" s="356"/>
      <c r="Z1146" s="356"/>
      <c r="AA1146" s="356"/>
    </row>
    <row r="1147">
      <c r="A1147" s="358"/>
      <c r="B1147" s="356"/>
      <c r="C1147" s="358"/>
      <c r="D1147" s="356"/>
      <c r="E1147" s="358"/>
      <c r="F1147" s="363"/>
      <c r="G1147" s="356"/>
      <c r="H1147" s="356"/>
      <c r="I1147" s="358"/>
      <c r="J1147" s="358"/>
      <c r="L1147" s="356"/>
      <c r="M1147" s="358"/>
      <c r="N1147" s="356"/>
      <c r="O1147" s="356"/>
      <c r="P1147" s="356"/>
      <c r="Q1147" s="356"/>
      <c r="R1147" s="356"/>
      <c r="S1147" s="356"/>
      <c r="T1147" s="356"/>
      <c r="U1147" s="356"/>
      <c r="V1147" s="356"/>
      <c r="W1147" s="356"/>
      <c r="X1147" s="356"/>
      <c r="Y1147" s="356"/>
      <c r="Z1147" s="356"/>
      <c r="AA1147" s="356"/>
    </row>
    <row r="1148">
      <c r="A1148" s="358"/>
      <c r="B1148" s="356"/>
      <c r="C1148" s="358"/>
      <c r="D1148" s="356"/>
      <c r="E1148" s="358"/>
      <c r="F1148" s="363"/>
      <c r="G1148" s="356"/>
      <c r="H1148" s="356"/>
      <c r="I1148" s="358"/>
      <c r="J1148" s="358"/>
      <c r="L1148" s="356"/>
      <c r="M1148" s="358"/>
      <c r="N1148" s="356"/>
      <c r="O1148" s="356"/>
      <c r="P1148" s="356"/>
      <c r="Q1148" s="356"/>
      <c r="R1148" s="356"/>
      <c r="S1148" s="356"/>
      <c r="T1148" s="356"/>
      <c r="U1148" s="356"/>
      <c r="V1148" s="356"/>
      <c r="W1148" s="356"/>
      <c r="X1148" s="356"/>
      <c r="Y1148" s="356"/>
      <c r="Z1148" s="356"/>
      <c r="AA1148" s="356"/>
    </row>
    <row r="1149">
      <c r="A1149" s="358"/>
      <c r="B1149" s="356"/>
      <c r="C1149" s="358"/>
      <c r="D1149" s="356"/>
      <c r="E1149" s="358"/>
      <c r="F1149" s="363"/>
      <c r="G1149" s="356"/>
      <c r="H1149" s="356"/>
      <c r="I1149" s="358"/>
      <c r="J1149" s="358"/>
      <c r="L1149" s="356"/>
      <c r="M1149" s="358"/>
      <c r="N1149" s="356"/>
      <c r="O1149" s="356"/>
      <c r="P1149" s="356"/>
      <c r="Q1149" s="356"/>
      <c r="R1149" s="356"/>
      <c r="S1149" s="356"/>
      <c r="T1149" s="356"/>
      <c r="U1149" s="356"/>
      <c r="V1149" s="356"/>
      <c r="W1149" s="356"/>
      <c r="X1149" s="356"/>
      <c r="Y1149" s="356"/>
      <c r="Z1149" s="356"/>
      <c r="AA1149" s="356"/>
    </row>
    <row r="1150">
      <c r="A1150" s="358"/>
      <c r="B1150" s="356"/>
      <c r="C1150" s="358"/>
      <c r="D1150" s="356"/>
      <c r="E1150" s="358"/>
      <c r="F1150" s="363"/>
      <c r="G1150" s="356"/>
      <c r="H1150" s="356"/>
      <c r="I1150" s="358"/>
      <c r="J1150" s="358"/>
      <c r="L1150" s="356"/>
      <c r="M1150" s="358"/>
      <c r="N1150" s="356"/>
      <c r="O1150" s="356"/>
      <c r="P1150" s="356"/>
      <c r="Q1150" s="356"/>
      <c r="R1150" s="356"/>
      <c r="S1150" s="356"/>
      <c r="T1150" s="356"/>
      <c r="U1150" s="356"/>
      <c r="V1150" s="356"/>
      <c r="W1150" s="356"/>
      <c r="X1150" s="356"/>
      <c r="Y1150" s="356"/>
      <c r="Z1150" s="356"/>
      <c r="AA1150" s="356"/>
    </row>
    <row r="1151">
      <c r="A1151" s="358"/>
      <c r="B1151" s="356"/>
      <c r="C1151" s="358"/>
      <c r="D1151" s="356"/>
      <c r="E1151" s="358"/>
      <c r="F1151" s="363"/>
      <c r="G1151" s="356"/>
      <c r="H1151" s="356"/>
      <c r="I1151" s="358"/>
      <c r="J1151" s="358"/>
      <c r="L1151" s="356"/>
      <c r="M1151" s="358"/>
      <c r="N1151" s="356"/>
      <c r="O1151" s="356"/>
      <c r="P1151" s="356"/>
      <c r="Q1151" s="356"/>
      <c r="R1151" s="356"/>
      <c r="S1151" s="356"/>
      <c r="T1151" s="356"/>
      <c r="U1151" s="356"/>
      <c r="V1151" s="356"/>
      <c r="W1151" s="356"/>
      <c r="X1151" s="356"/>
      <c r="Y1151" s="356"/>
      <c r="Z1151" s="356"/>
      <c r="AA1151" s="356"/>
    </row>
    <row r="1152">
      <c r="A1152" s="358"/>
      <c r="B1152" s="356"/>
      <c r="C1152" s="358"/>
      <c r="D1152" s="356"/>
      <c r="E1152" s="358"/>
      <c r="F1152" s="363"/>
      <c r="G1152" s="356"/>
      <c r="H1152" s="356"/>
      <c r="I1152" s="358"/>
      <c r="J1152" s="358"/>
      <c r="L1152" s="356"/>
      <c r="M1152" s="358"/>
      <c r="N1152" s="356"/>
      <c r="O1152" s="356"/>
      <c r="P1152" s="356"/>
      <c r="Q1152" s="356"/>
      <c r="R1152" s="356"/>
      <c r="S1152" s="356"/>
      <c r="T1152" s="356"/>
      <c r="U1152" s="356"/>
      <c r="V1152" s="356"/>
      <c r="W1152" s="356"/>
      <c r="X1152" s="356"/>
      <c r="Y1152" s="356"/>
      <c r="Z1152" s="356"/>
      <c r="AA1152" s="356"/>
    </row>
    <row r="1153">
      <c r="A1153" s="358"/>
      <c r="B1153" s="356"/>
      <c r="C1153" s="358"/>
      <c r="D1153" s="356"/>
      <c r="E1153" s="358"/>
      <c r="F1153" s="363"/>
      <c r="G1153" s="356"/>
      <c r="H1153" s="356"/>
      <c r="I1153" s="358"/>
      <c r="J1153" s="358"/>
      <c r="L1153" s="356"/>
      <c r="M1153" s="358"/>
      <c r="N1153" s="356"/>
      <c r="O1153" s="356"/>
      <c r="P1153" s="356"/>
      <c r="Q1153" s="356"/>
      <c r="R1153" s="356"/>
      <c r="S1153" s="356"/>
      <c r="T1153" s="356"/>
      <c r="U1153" s="356"/>
      <c r="V1153" s="356"/>
      <c r="W1153" s="356"/>
      <c r="X1153" s="356"/>
      <c r="Y1153" s="356"/>
      <c r="Z1153" s="356"/>
      <c r="AA1153" s="356"/>
    </row>
    <row r="1154">
      <c r="A1154" s="358"/>
      <c r="B1154" s="356"/>
      <c r="C1154" s="358"/>
      <c r="D1154" s="356"/>
      <c r="E1154" s="358"/>
      <c r="F1154" s="363"/>
      <c r="G1154" s="356"/>
      <c r="H1154" s="356"/>
      <c r="I1154" s="358"/>
      <c r="J1154" s="358"/>
      <c r="L1154" s="356"/>
      <c r="M1154" s="358"/>
      <c r="N1154" s="356"/>
      <c r="O1154" s="356"/>
      <c r="P1154" s="356"/>
      <c r="Q1154" s="356"/>
      <c r="R1154" s="356"/>
      <c r="S1154" s="356"/>
      <c r="T1154" s="356"/>
      <c r="U1154" s="356"/>
      <c r="V1154" s="356"/>
      <c r="W1154" s="356"/>
      <c r="X1154" s="356"/>
      <c r="Y1154" s="356"/>
      <c r="Z1154" s="356"/>
      <c r="AA1154" s="356"/>
    </row>
    <row r="1155">
      <c r="A1155" s="358"/>
      <c r="B1155" s="356"/>
      <c r="C1155" s="358"/>
      <c r="D1155" s="356"/>
      <c r="E1155" s="358"/>
      <c r="F1155" s="363"/>
      <c r="G1155" s="356"/>
      <c r="H1155" s="356"/>
      <c r="I1155" s="358"/>
      <c r="J1155" s="358"/>
      <c r="L1155" s="356"/>
      <c r="M1155" s="358"/>
      <c r="N1155" s="356"/>
      <c r="O1155" s="356"/>
      <c r="P1155" s="356"/>
      <c r="Q1155" s="356"/>
      <c r="R1155" s="356"/>
      <c r="S1155" s="356"/>
      <c r="T1155" s="356"/>
      <c r="U1155" s="356"/>
      <c r="V1155" s="356"/>
      <c r="W1155" s="356"/>
      <c r="X1155" s="356"/>
      <c r="Y1155" s="356"/>
      <c r="Z1155" s="356"/>
      <c r="AA1155" s="356"/>
    </row>
    <row r="1156">
      <c r="A1156" s="358"/>
      <c r="B1156" s="356"/>
      <c r="C1156" s="358"/>
      <c r="D1156" s="356"/>
      <c r="E1156" s="358"/>
      <c r="F1156" s="363"/>
      <c r="G1156" s="356"/>
      <c r="H1156" s="356"/>
      <c r="I1156" s="358"/>
      <c r="J1156" s="358"/>
      <c r="L1156" s="356"/>
      <c r="M1156" s="358"/>
      <c r="N1156" s="356"/>
      <c r="O1156" s="356"/>
      <c r="P1156" s="356"/>
      <c r="Q1156" s="356"/>
      <c r="R1156" s="356"/>
      <c r="S1156" s="356"/>
      <c r="T1156" s="356"/>
      <c r="U1156" s="356"/>
      <c r="V1156" s="356"/>
      <c r="W1156" s="356"/>
      <c r="X1156" s="356"/>
      <c r="Y1156" s="356"/>
      <c r="Z1156" s="356"/>
      <c r="AA1156" s="356"/>
    </row>
    <row r="1157">
      <c r="A1157" s="358"/>
      <c r="B1157" s="356"/>
      <c r="C1157" s="358"/>
      <c r="D1157" s="356"/>
      <c r="E1157" s="358"/>
      <c r="F1157" s="363"/>
      <c r="G1157" s="356"/>
      <c r="H1157" s="356"/>
      <c r="I1157" s="358"/>
      <c r="J1157" s="358"/>
      <c r="L1157" s="356"/>
      <c r="M1157" s="358"/>
      <c r="N1157" s="356"/>
      <c r="O1157" s="356"/>
      <c r="P1157" s="356"/>
      <c r="Q1157" s="356"/>
      <c r="R1157" s="356"/>
      <c r="S1157" s="356"/>
      <c r="T1157" s="356"/>
      <c r="U1157" s="356"/>
      <c r="V1157" s="356"/>
      <c r="W1157" s="356"/>
      <c r="X1157" s="356"/>
      <c r="Y1157" s="356"/>
      <c r="Z1157" s="356"/>
      <c r="AA1157" s="356"/>
    </row>
    <row r="1158">
      <c r="A1158" s="358"/>
      <c r="B1158" s="356"/>
      <c r="C1158" s="358"/>
      <c r="D1158" s="356"/>
      <c r="E1158" s="358"/>
      <c r="F1158" s="363"/>
      <c r="G1158" s="356"/>
      <c r="H1158" s="356"/>
      <c r="I1158" s="358"/>
      <c r="J1158" s="358"/>
      <c r="L1158" s="356"/>
      <c r="M1158" s="358"/>
      <c r="N1158" s="356"/>
      <c r="O1158" s="356"/>
      <c r="P1158" s="356"/>
      <c r="Q1158" s="356"/>
      <c r="R1158" s="356"/>
      <c r="S1158" s="356"/>
      <c r="T1158" s="356"/>
      <c r="U1158" s="356"/>
      <c r="V1158" s="356"/>
      <c r="W1158" s="356"/>
      <c r="X1158" s="356"/>
      <c r="Y1158" s="356"/>
      <c r="Z1158" s="356"/>
      <c r="AA1158" s="356"/>
    </row>
    <row r="1159">
      <c r="A1159" s="358"/>
      <c r="B1159" s="356"/>
      <c r="C1159" s="358"/>
      <c r="D1159" s="356"/>
      <c r="E1159" s="358"/>
      <c r="F1159" s="363"/>
      <c r="G1159" s="356"/>
      <c r="H1159" s="356"/>
      <c r="I1159" s="358"/>
      <c r="J1159" s="358"/>
      <c r="L1159" s="356"/>
      <c r="M1159" s="358"/>
      <c r="N1159" s="356"/>
      <c r="O1159" s="356"/>
      <c r="P1159" s="356"/>
      <c r="Q1159" s="356"/>
      <c r="R1159" s="356"/>
      <c r="S1159" s="356"/>
      <c r="T1159" s="356"/>
      <c r="U1159" s="356"/>
      <c r="V1159" s="356"/>
      <c r="W1159" s="356"/>
      <c r="X1159" s="356"/>
      <c r="Y1159" s="356"/>
      <c r="Z1159" s="356"/>
      <c r="AA1159" s="356"/>
    </row>
    <row r="1160">
      <c r="A1160" s="358"/>
      <c r="B1160" s="356"/>
      <c r="C1160" s="358"/>
      <c r="D1160" s="356"/>
      <c r="E1160" s="358"/>
      <c r="F1160" s="363"/>
      <c r="G1160" s="356"/>
      <c r="H1160" s="356"/>
      <c r="I1160" s="358"/>
      <c r="J1160" s="358"/>
      <c r="L1160" s="356"/>
      <c r="M1160" s="358"/>
      <c r="N1160" s="356"/>
      <c r="O1160" s="356"/>
      <c r="P1160" s="356"/>
      <c r="Q1160" s="356"/>
      <c r="R1160" s="356"/>
      <c r="S1160" s="356"/>
      <c r="T1160" s="356"/>
      <c r="U1160" s="356"/>
      <c r="V1160" s="356"/>
      <c r="W1160" s="356"/>
      <c r="X1160" s="356"/>
      <c r="Y1160" s="356"/>
      <c r="Z1160" s="356"/>
      <c r="AA1160" s="356"/>
    </row>
    <row r="1161">
      <c r="A1161" s="358"/>
      <c r="B1161" s="356"/>
      <c r="C1161" s="358"/>
      <c r="D1161" s="356"/>
      <c r="E1161" s="358"/>
      <c r="F1161" s="363"/>
      <c r="G1161" s="356"/>
      <c r="H1161" s="356"/>
      <c r="I1161" s="358"/>
      <c r="J1161" s="358"/>
      <c r="L1161" s="356"/>
      <c r="M1161" s="358"/>
      <c r="N1161" s="356"/>
      <c r="O1161" s="356"/>
      <c r="P1161" s="356"/>
      <c r="Q1161" s="356"/>
      <c r="R1161" s="356"/>
      <c r="S1161" s="356"/>
      <c r="T1161" s="356"/>
      <c r="U1161" s="356"/>
      <c r="V1161" s="356"/>
      <c r="W1161" s="356"/>
      <c r="X1161" s="356"/>
      <c r="Y1161" s="356"/>
      <c r="Z1161" s="356"/>
      <c r="AA1161" s="356"/>
    </row>
    <row r="1162">
      <c r="A1162" s="358"/>
      <c r="B1162" s="356"/>
      <c r="C1162" s="358"/>
      <c r="D1162" s="356"/>
      <c r="E1162" s="358"/>
      <c r="F1162" s="363"/>
      <c r="G1162" s="356"/>
      <c r="H1162" s="356"/>
      <c r="I1162" s="358"/>
      <c r="J1162" s="358"/>
      <c r="L1162" s="356"/>
      <c r="M1162" s="358"/>
      <c r="N1162" s="356"/>
      <c r="O1162" s="356"/>
      <c r="P1162" s="356"/>
      <c r="Q1162" s="356"/>
      <c r="R1162" s="356"/>
      <c r="S1162" s="356"/>
      <c r="T1162" s="356"/>
      <c r="U1162" s="356"/>
      <c r="V1162" s="356"/>
      <c r="W1162" s="356"/>
      <c r="X1162" s="356"/>
      <c r="Y1162" s="356"/>
      <c r="Z1162" s="356"/>
      <c r="AA1162" s="356"/>
    </row>
    <row r="1163">
      <c r="A1163" s="358"/>
      <c r="B1163" s="356"/>
      <c r="C1163" s="358"/>
      <c r="D1163" s="356"/>
      <c r="E1163" s="358"/>
      <c r="F1163" s="363"/>
      <c r="G1163" s="356"/>
      <c r="H1163" s="356"/>
      <c r="I1163" s="358"/>
      <c r="J1163" s="358"/>
      <c r="L1163" s="356"/>
      <c r="M1163" s="358"/>
      <c r="N1163" s="356"/>
      <c r="O1163" s="356"/>
      <c r="P1163" s="356"/>
      <c r="Q1163" s="356"/>
      <c r="R1163" s="356"/>
      <c r="S1163" s="356"/>
      <c r="T1163" s="356"/>
      <c r="U1163" s="356"/>
      <c r="V1163" s="356"/>
      <c r="W1163" s="356"/>
      <c r="X1163" s="356"/>
      <c r="Y1163" s="356"/>
      <c r="Z1163" s="356"/>
      <c r="AA1163" s="356"/>
    </row>
    <row r="1164">
      <c r="A1164" s="358"/>
      <c r="B1164" s="356"/>
      <c r="C1164" s="358"/>
      <c r="D1164" s="356"/>
      <c r="E1164" s="358"/>
      <c r="F1164" s="363"/>
      <c r="G1164" s="356"/>
      <c r="H1164" s="356"/>
      <c r="I1164" s="358"/>
      <c r="J1164" s="358"/>
      <c r="L1164" s="356"/>
      <c r="M1164" s="358"/>
      <c r="N1164" s="356"/>
      <c r="O1164" s="356"/>
      <c r="P1164" s="356"/>
      <c r="Q1164" s="356"/>
      <c r="R1164" s="356"/>
      <c r="S1164" s="356"/>
      <c r="T1164" s="356"/>
      <c r="U1164" s="356"/>
      <c r="V1164" s="356"/>
      <c r="W1164" s="356"/>
      <c r="X1164" s="356"/>
      <c r="Y1164" s="356"/>
      <c r="Z1164" s="356"/>
      <c r="AA1164" s="356"/>
    </row>
    <row r="1165">
      <c r="A1165" s="358"/>
      <c r="B1165" s="356"/>
      <c r="C1165" s="358"/>
      <c r="D1165" s="356"/>
      <c r="E1165" s="358"/>
      <c r="F1165" s="363"/>
      <c r="G1165" s="356"/>
      <c r="H1165" s="356"/>
      <c r="I1165" s="358"/>
      <c r="J1165" s="358"/>
      <c r="L1165" s="356"/>
      <c r="M1165" s="358"/>
      <c r="N1165" s="356"/>
      <c r="O1165" s="356"/>
      <c r="P1165" s="356"/>
      <c r="Q1165" s="356"/>
      <c r="R1165" s="356"/>
      <c r="S1165" s="356"/>
      <c r="T1165" s="356"/>
      <c r="U1165" s="356"/>
      <c r="V1165" s="356"/>
      <c r="W1165" s="356"/>
      <c r="X1165" s="356"/>
      <c r="Y1165" s="356"/>
      <c r="Z1165" s="356"/>
      <c r="AA1165" s="356"/>
    </row>
    <row r="1166">
      <c r="A1166" s="358"/>
      <c r="B1166" s="356"/>
      <c r="C1166" s="358"/>
      <c r="D1166" s="356"/>
      <c r="E1166" s="358"/>
      <c r="F1166" s="363"/>
      <c r="G1166" s="356"/>
      <c r="H1166" s="356"/>
      <c r="I1166" s="358"/>
      <c r="J1166" s="358"/>
      <c r="L1166" s="356"/>
      <c r="M1166" s="358"/>
      <c r="N1166" s="356"/>
      <c r="O1166" s="356"/>
      <c r="P1166" s="356"/>
      <c r="Q1166" s="356"/>
      <c r="R1166" s="356"/>
      <c r="S1166" s="356"/>
      <c r="T1166" s="356"/>
      <c r="U1166" s="356"/>
      <c r="V1166" s="356"/>
      <c r="W1166" s="356"/>
      <c r="X1166" s="356"/>
      <c r="Y1166" s="356"/>
      <c r="Z1166" s="356"/>
      <c r="AA1166" s="356"/>
    </row>
    <row r="1167">
      <c r="A1167" s="358"/>
      <c r="B1167" s="356"/>
      <c r="C1167" s="358"/>
      <c r="D1167" s="356"/>
      <c r="E1167" s="358"/>
      <c r="F1167" s="363"/>
      <c r="G1167" s="356"/>
      <c r="H1167" s="356"/>
      <c r="I1167" s="358"/>
      <c r="J1167" s="358"/>
      <c r="L1167" s="356"/>
      <c r="M1167" s="358"/>
      <c r="N1167" s="356"/>
      <c r="O1167" s="356"/>
      <c r="P1167" s="356"/>
      <c r="Q1167" s="356"/>
      <c r="R1167" s="356"/>
      <c r="S1167" s="356"/>
      <c r="T1167" s="356"/>
      <c r="U1167" s="356"/>
      <c r="V1167" s="356"/>
      <c r="W1167" s="356"/>
      <c r="X1167" s="356"/>
      <c r="Y1167" s="356"/>
      <c r="Z1167" s="356"/>
      <c r="AA1167" s="356"/>
    </row>
    <row r="1168">
      <c r="A1168" s="358"/>
      <c r="B1168" s="356"/>
      <c r="C1168" s="358"/>
      <c r="D1168" s="356"/>
      <c r="E1168" s="358"/>
      <c r="F1168" s="363"/>
      <c r="G1168" s="356"/>
      <c r="H1168" s="356"/>
      <c r="I1168" s="358"/>
      <c r="J1168" s="358"/>
      <c r="L1168" s="356"/>
      <c r="M1168" s="358"/>
      <c r="N1168" s="356"/>
      <c r="O1168" s="356"/>
      <c r="P1168" s="356"/>
      <c r="Q1168" s="356"/>
      <c r="R1168" s="356"/>
      <c r="S1168" s="356"/>
      <c r="T1168" s="356"/>
      <c r="U1168" s="356"/>
      <c r="V1168" s="356"/>
      <c r="W1168" s="356"/>
      <c r="X1168" s="356"/>
      <c r="Y1168" s="356"/>
      <c r="Z1168" s="356"/>
      <c r="AA1168" s="356"/>
    </row>
  </sheetData>
  <customSheetViews>
    <customSheetView guid="{756F3910-18C3-4F90-B5B3-52B5EDCB750C}" filter="1" showAutoFilter="1">
      <autoFilter ref="$F$1:$F$1168"/>
    </customSheetView>
  </customSheetView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5"/>
    <col customWidth="1" min="2" max="2" width="11.25"/>
    <col customWidth="1" min="3" max="3" width="11.63"/>
    <col customWidth="1" min="4" max="4" width="20.38"/>
    <col customWidth="1" min="5" max="5" width="41.88"/>
  </cols>
  <sheetData>
    <row r="1">
      <c r="A1" s="196"/>
      <c r="B1" s="81" t="s">
        <v>3526</v>
      </c>
      <c r="C1" s="81" t="s">
        <v>3527</v>
      </c>
      <c r="D1" s="81" t="s">
        <v>3528</v>
      </c>
      <c r="E1" s="81" t="s">
        <v>3529</v>
      </c>
      <c r="F1" s="200" t="s">
        <v>3530</v>
      </c>
    </row>
    <row r="2">
      <c r="A2" s="5" t="s">
        <v>21</v>
      </c>
      <c r="B2" s="5" t="s">
        <v>3531</v>
      </c>
      <c r="C2" s="5" t="s">
        <v>3532</v>
      </c>
      <c r="D2" s="5" t="s">
        <v>3532</v>
      </c>
      <c r="E2" s="5" t="s">
        <v>3533</v>
      </c>
      <c r="F2" s="7" t="s">
        <v>3534</v>
      </c>
    </row>
    <row r="3">
      <c r="A3" s="5" t="s">
        <v>459</v>
      </c>
      <c r="B3" s="5" t="s">
        <v>3535</v>
      </c>
      <c r="C3" s="5" t="s">
        <v>3532</v>
      </c>
      <c r="D3" s="5" t="s">
        <v>3536</v>
      </c>
      <c r="E3" s="5" t="s">
        <v>3537</v>
      </c>
      <c r="F3" s="7" t="s">
        <v>3538</v>
      </c>
    </row>
    <row r="4">
      <c r="A4" s="5" t="s">
        <v>3539</v>
      </c>
      <c r="B4" s="5" t="s">
        <v>3540</v>
      </c>
      <c r="C4" s="5" t="s">
        <v>3532</v>
      </c>
      <c r="D4" s="5" t="s">
        <v>3536</v>
      </c>
      <c r="E4" s="5" t="s">
        <v>3541</v>
      </c>
      <c r="F4" s="7" t="s">
        <v>3542</v>
      </c>
    </row>
    <row r="5">
      <c r="A5" s="5" t="s">
        <v>2322</v>
      </c>
      <c r="B5" s="5" t="s">
        <v>3543</v>
      </c>
      <c r="C5" s="5" t="s">
        <v>3544</v>
      </c>
      <c r="D5" s="5" t="s">
        <v>3545</v>
      </c>
      <c r="E5" s="5" t="s">
        <v>3546</v>
      </c>
      <c r="F5" s="7" t="s">
        <v>3542</v>
      </c>
    </row>
    <row r="6">
      <c r="A6" s="5" t="s">
        <v>2704</v>
      </c>
      <c r="B6" s="5" t="s">
        <v>3535</v>
      </c>
      <c r="C6" s="5" t="s">
        <v>3544</v>
      </c>
      <c r="D6" s="5" t="s">
        <v>3545</v>
      </c>
      <c r="E6" s="5" t="s">
        <v>3547</v>
      </c>
      <c r="F6" s="7" t="s">
        <v>3538</v>
      </c>
    </row>
    <row r="7">
      <c r="A7" s="5" t="s">
        <v>3548</v>
      </c>
      <c r="B7" s="5" t="s">
        <v>3531</v>
      </c>
      <c r="C7" s="5" t="s">
        <v>3545</v>
      </c>
      <c r="D7" s="5" t="s">
        <v>3545</v>
      </c>
      <c r="E7" s="5" t="s">
        <v>3549</v>
      </c>
      <c r="F7" s="7" t="s">
        <v>3538</v>
      </c>
    </row>
    <row r="8">
      <c r="A8" s="5" t="s">
        <v>3550</v>
      </c>
      <c r="B8" s="5" t="s">
        <v>3531</v>
      </c>
      <c r="C8" s="5" t="s">
        <v>3545</v>
      </c>
      <c r="D8" s="5" t="s">
        <v>3545</v>
      </c>
      <c r="E8" s="5" t="s">
        <v>3551</v>
      </c>
      <c r="F8" s="7" t="s">
        <v>3538</v>
      </c>
    </row>
    <row r="9">
      <c r="A9" s="5" t="s">
        <v>3552</v>
      </c>
      <c r="B9" s="5" t="s">
        <v>3531</v>
      </c>
      <c r="C9" s="5" t="s">
        <v>3545</v>
      </c>
      <c r="D9" s="5" t="s">
        <v>3545</v>
      </c>
      <c r="E9" s="5" t="s">
        <v>3553</v>
      </c>
      <c r="F9" s="7" t="s">
        <v>3534</v>
      </c>
    </row>
    <row r="10">
      <c r="A10" s="5" t="s">
        <v>3554</v>
      </c>
      <c r="B10" s="5" t="s">
        <v>3555</v>
      </c>
      <c r="C10" s="5" t="s">
        <v>3545</v>
      </c>
      <c r="D10" s="5" t="s">
        <v>3545</v>
      </c>
      <c r="E10" s="5" t="s">
        <v>3556</v>
      </c>
      <c r="F10" s="7" t="s">
        <v>3538</v>
      </c>
    </row>
    <row r="11">
      <c r="A11" s="196"/>
      <c r="B11" s="196"/>
      <c r="C11" s="196"/>
      <c r="D11" s="196"/>
      <c r="E11" s="196"/>
    </row>
    <row r="12">
      <c r="A12" s="196"/>
      <c r="B12" s="196"/>
      <c r="C12" s="196"/>
      <c r="D12" s="196"/>
      <c r="E12" s="196"/>
    </row>
    <row r="13">
      <c r="A13" s="196"/>
      <c r="B13" s="196"/>
      <c r="C13" s="196"/>
      <c r="D13" s="196"/>
      <c r="E13" s="196"/>
    </row>
    <row r="14">
      <c r="A14" s="196"/>
      <c r="B14" s="196"/>
      <c r="C14" s="196"/>
      <c r="D14" s="196"/>
      <c r="E14" s="196"/>
    </row>
    <row r="15">
      <c r="A15" s="196"/>
      <c r="B15" s="196"/>
      <c r="C15" s="196"/>
      <c r="D15" s="196"/>
      <c r="E15" s="196"/>
    </row>
    <row r="16">
      <c r="A16" s="196"/>
      <c r="B16" s="196"/>
      <c r="C16" s="196"/>
      <c r="D16" s="196"/>
      <c r="E16" s="196"/>
    </row>
    <row r="17">
      <c r="A17" s="196"/>
      <c r="B17" s="196"/>
      <c r="C17" s="196"/>
      <c r="D17" s="196"/>
      <c r="E17" s="196"/>
    </row>
    <row r="18">
      <c r="A18" s="196"/>
      <c r="B18" s="196"/>
      <c r="C18" s="196"/>
      <c r="D18" s="196"/>
      <c r="E18" s="196"/>
    </row>
    <row r="19">
      <c r="A19" s="196"/>
      <c r="B19" s="196"/>
      <c r="C19" s="196"/>
      <c r="D19" s="196"/>
      <c r="E19" s="196"/>
    </row>
    <row r="20">
      <c r="A20" s="196"/>
      <c r="B20" s="196"/>
      <c r="C20" s="196"/>
      <c r="D20" s="196"/>
      <c r="E20" s="196"/>
    </row>
    <row r="21">
      <c r="A21" s="196"/>
      <c r="B21" s="196"/>
      <c r="C21" s="196"/>
      <c r="D21" s="196"/>
      <c r="E21" s="196"/>
    </row>
    <row r="22">
      <c r="A22" s="196"/>
      <c r="B22" s="196"/>
      <c r="C22" s="196"/>
      <c r="D22" s="196"/>
      <c r="E22" s="196"/>
    </row>
    <row r="23">
      <c r="A23" s="196"/>
      <c r="B23" s="196"/>
      <c r="C23" s="196"/>
      <c r="D23" s="196"/>
      <c r="E23" s="196"/>
    </row>
    <row r="24">
      <c r="A24" s="196"/>
      <c r="B24" s="196"/>
      <c r="C24" s="196"/>
      <c r="D24" s="196"/>
      <c r="E24" s="196"/>
    </row>
    <row r="25">
      <c r="A25" s="196"/>
      <c r="B25" s="196"/>
      <c r="C25" s="196"/>
      <c r="D25" s="196"/>
      <c r="E25" s="196"/>
    </row>
    <row r="26">
      <c r="A26" s="196"/>
      <c r="B26" s="196"/>
      <c r="C26" s="196"/>
      <c r="D26" s="196"/>
      <c r="E26" s="196"/>
    </row>
    <row r="27">
      <c r="A27" s="196"/>
      <c r="B27" s="196"/>
      <c r="C27" s="196"/>
      <c r="D27" s="196"/>
      <c r="E27" s="196"/>
    </row>
    <row r="28">
      <c r="A28" s="196"/>
      <c r="B28" s="196"/>
      <c r="C28" s="196"/>
      <c r="D28" s="196"/>
      <c r="E28" s="196"/>
    </row>
    <row r="29">
      <c r="A29" s="196"/>
      <c r="B29" s="196"/>
      <c r="C29" s="196"/>
      <c r="D29" s="196"/>
      <c r="E29" s="196"/>
    </row>
    <row r="30">
      <c r="A30" s="196"/>
      <c r="B30" s="196"/>
      <c r="C30" s="196"/>
      <c r="D30" s="196"/>
      <c r="E30" s="196"/>
    </row>
    <row r="31">
      <c r="A31" s="196"/>
      <c r="B31" s="196"/>
      <c r="C31" s="196"/>
      <c r="D31" s="196"/>
      <c r="E31" s="196"/>
    </row>
    <row r="32">
      <c r="A32" s="196"/>
      <c r="B32" s="196"/>
      <c r="C32" s="196"/>
      <c r="D32" s="196"/>
      <c r="E32" s="196"/>
    </row>
    <row r="33">
      <c r="A33" s="196"/>
      <c r="B33" s="196"/>
      <c r="C33" s="196"/>
      <c r="D33" s="196"/>
      <c r="E33" s="196"/>
    </row>
    <row r="34">
      <c r="A34" s="196"/>
      <c r="B34" s="196"/>
      <c r="C34" s="196"/>
      <c r="D34" s="196"/>
      <c r="E34" s="196"/>
    </row>
    <row r="35">
      <c r="A35" s="196"/>
      <c r="B35" s="196"/>
      <c r="C35" s="196"/>
      <c r="D35" s="196"/>
      <c r="E35" s="196"/>
    </row>
    <row r="36">
      <c r="A36" s="196"/>
      <c r="B36" s="196"/>
      <c r="C36" s="196"/>
      <c r="D36" s="196"/>
      <c r="E36" s="196"/>
    </row>
    <row r="37">
      <c r="A37" s="196"/>
      <c r="B37" s="196"/>
      <c r="C37" s="196"/>
      <c r="D37" s="196"/>
      <c r="E37" s="196"/>
    </row>
    <row r="38">
      <c r="A38" s="196"/>
      <c r="B38" s="196"/>
      <c r="C38" s="196"/>
      <c r="D38" s="196"/>
      <c r="E38" s="196"/>
    </row>
    <row r="39">
      <c r="A39" s="196"/>
      <c r="B39" s="196"/>
      <c r="C39" s="196"/>
      <c r="D39" s="196"/>
      <c r="E39" s="196"/>
    </row>
    <row r="40">
      <c r="A40" s="196"/>
      <c r="B40" s="196"/>
      <c r="C40" s="196"/>
      <c r="D40" s="196"/>
      <c r="E40" s="196"/>
    </row>
    <row r="41">
      <c r="A41" s="196"/>
      <c r="B41" s="196"/>
      <c r="C41" s="196"/>
      <c r="D41" s="196"/>
      <c r="E41" s="196"/>
    </row>
    <row r="42">
      <c r="A42" s="196"/>
      <c r="B42" s="196"/>
      <c r="C42" s="196"/>
      <c r="D42" s="196"/>
      <c r="E42" s="196"/>
    </row>
    <row r="43">
      <c r="A43" s="196"/>
      <c r="B43" s="196"/>
      <c r="C43" s="196"/>
      <c r="D43" s="196"/>
      <c r="E43" s="196"/>
    </row>
    <row r="44">
      <c r="A44" s="196"/>
      <c r="B44" s="196"/>
      <c r="C44" s="196"/>
      <c r="D44" s="196"/>
      <c r="E44" s="196"/>
    </row>
    <row r="45">
      <c r="A45" s="196"/>
      <c r="B45" s="196"/>
      <c r="C45" s="196"/>
      <c r="D45" s="196"/>
      <c r="E45" s="196"/>
    </row>
    <row r="46">
      <c r="A46" s="196"/>
      <c r="B46" s="196"/>
      <c r="C46" s="196"/>
      <c r="D46" s="196"/>
      <c r="E46" s="196"/>
    </row>
    <row r="47">
      <c r="A47" s="196"/>
      <c r="B47" s="196"/>
      <c r="C47" s="196"/>
      <c r="D47" s="196"/>
      <c r="E47" s="196"/>
    </row>
    <row r="48">
      <c r="A48" s="196"/>
      <c r="B48" s="196"/>
      <c r="C48" s="196"/>
      <c r="D48" s="196"/>
      <c r="E48" s="196"/>
    </row>
    <row r="49">
      <c r="A49" s="196"/>
      <c r="B49" s="196"/>
      <c r="C49" s="196"/>
      <c r="D49" s="196"/>
      <c r="E49" s="196"/>
    </row>
    <row r="50">
      <c r="A50" s="196"/>
      <c r="B50" s="196"/>
      <c r="C50" s="196"/>
      <c r="D50" s="196"/>
      <c r="E50" s="196"/>
    </row>
    <row r="51">
      <c r="A51" s="196"/>
      <c r="B51" s="196"/>
      <c r="C51" s="196"/>
      <c r="D51" s="196"/>
      <c r="E51" s="196"/>
    </row>
    <row r="52">
      <c r="A52" s="196"/>
      <c r="B52" s="196"/>
      <c r="C52" s="196"/>
      <c r="D52" s="196"/>
      <c r="E52" s="196"/>
    </row>
    <row r="53">
      <c r="A53" s="196"/>
      <c r="B53" s="196"/>
      <c r="C53" s="196"/>
      <c r="D53" s="196"/>
      <c r="E53" s="196"/>
    </row>
    <row r="54">
      <c r="A54" s="196"/>
      <c r="B54" s="196"/>
      <c r="C54" s="196"/>
      <c r="D54" s="196"/>
      <c r="E54" s="196"/>
    </row>
    <row r="55">
      <c r="A55" s="196"/>
      <c r="B55" s="196"/>
      <c r="C55" s="196"/>
      <c r="D55" s="196"/>
      <c r="E55" s="196"/>
    </row>
    <row r="56">
      <c r="A56" s="196"/>
      <c r="B56" s="196"/>
      <c r="C56" s="196"/>
      <c r="D56" s="196"/>
      <c r="E56" s="196"/>
    </row>
    <row r="57">
      <c r="A57" s="196"/>
      <c r="B57" s="196"/>
      <c r="C57" s="196"/>
      <c r="D57" s="196"/>
      <c r="E57" s="196"/>
    </row>
    <row r="58">
      <c r="A58" s="196"/>
      <c r="B58" s="196"/>
      <c r="C58" s="196"/>
      <c r="D58" s="196"/>
      <c r="E58" s="196"/>
    </row>
    <row r="59">
      <c r="A59" s="196"/>
      <c r="B59" s="196"/>
      <c r="C59" s="196"/>
      <c r="D59" s="196"/>
      <c r="E59" s="196"/>
    </row>
    <row r="60">
      <c r="A60" s="196"/>
      <c r="B60" s="196"/>
      <c r="C60" s="196"/>
      <c r="D60" s="196"/>
      <c r="E60" s="196"/>
    </row>
    <row r="61">
      <c r="A61" s="196"/>
      <c r="B61" s="196"/>
      <c r="C61" s="196"/>
      <c r="D61" s="196"/>
      <c r="E61" s="196"/>
    </row>
    <row r="62">
      <c r="A62" s="196"/>
      <c r="B62" s="196"/>
      <c r="C62" s="196"/>
      <c r="D62" s="196"/>
      <c r="E62" s="196"/>
    </row>
    <row r="63">
      <c r="A63" s="196"/>
      <c r="B63" s="196"/>
      <c r="C63" s="196"/>
      <c r="D63" s="196"/>
      <c r="E63" s="196"/>
    </row>
    <row r="64">
      <c r="A64" s="196"/>
      <c r="B64" s="196"/>
      <c r="C64" s="196"/>
      <c r="D64" s="196"/>
      <c r="E64" s="196"/>
    </row>
    <row r="65">
      <c r="A65" s="196"/>
      <c r="B65" s="196"/>
      <c r="C65" s="196"/>
      <c r="D65" s="196"/>
      <c r="E65" s="196"/>
    </row>
    <row r="66">
      <c r="A66" s="196"/>
      <c r="B66" s="196"/>
      <c r="C66" s="196"/>
      <c r="D66" s="196"/>
      <c r="E66" s="196"/>
    </row>
    <row r="67">
      <c r="A67" s="196"/>
      <c r="B67" s="196"/>
      <c r="C67" s="196"/>
      <c r="D67" s="196"/>
      <c r="E67" s="196"/>
    </row>
    <row r="68">
      <c r="A68" s="196"/>
      <c r="B68" s="196"/>
      <c r="C68" s="196"/>
      <c r="D68" s="196"/>
      <c r="E68" s="196"/>
    </row>
    <row r="69">
      <c r="A69" s="196"/>
      <c r="B69" s="196"/>
      <c r="C69" s="196"/>
      <c r="D69" s="196"/>
      <c r="E69" s="196"/>
    </row>
    <row r="70">
      <c r="A70" s="196"/>
      <c r="B70" s="196"/>
      <c r="C70" s="196"/>
      <c r="D70" s="196"/>
      <c r="E70" s="196"/>
    </row>
    <row r="71">
      <c r="A71" s="196"/>
      <c r="B71" s="196"/>
      <c r="C71" s="196"/>
      <c r="D71" s="196"/>
      <c r="E71" s="196"/>
    </row>
    <row r="72">
      <c r="A72" s="196"/>
      <c r="B72" s="196"/>
      <c r="C72" s="196"/>
      <c r="D72" s="196"/>
      <c r="E72" s="196"/>
    </row>
    <row r="73">
      <c r="A73" s="196"/>
      <c r="B73" s="196"/>
      <c r="C73" s="196"/>
      <c r="D73" s="196"/>
      <c r="E73" s="196"/>
    </row>
    <row r="74">
      <c r="A74" s="196"/>
      <c r="B74" s="196"/>
      <c r="C74" s="196"/>
      <c r="D74" s="196"/>
      <c r="E74" s="196"/>
    </row>
    <row r="75">
      <c r="A75" s="196"/>
      <c r="B75" s="196"/>
      <c r="C75" s="196"/>
      <c r="D75" s="196"/>
      <c r="E75" s="196"/>
    </row>
    <row r="76">
      <c r="A76" s="196"/>
      <c r="B76" s="196"/>
      <c r="C76" s="196"/>
      <c r="D76" s="196"/>
      <c r="E76" s="196"/>
    </row>
    <row r="77">
      <c r="A77" s="196"/>
      <c r="B77" s="196"/>
      <c r="C77" s="196"/>
      <c r="D77" s="196"/>
      <c r="E77" s="196"/>
    </row>
    <row r="78">
      <c r="A78" s="196"/>
      <c r="B78" s="196"/>
      <c r="C78" s="196"/>
      <c r="D78" s="196"/>
      <c r="E78" s="196"/>
    </row>
    <row r="79">
      <c r="A79" s="196"/>
      <c r="B79" s="196"/>
      <c r="C79" s="196"/>
      <c r="D79" s="196"/>
      <c r="E79" s="196"/>
    </row>
    <row r="80">
      <c r="A80" s="196"/>
      <c r="B80" s="196"/>
      <c r="C80" s="196"/>
      <c r="D80" s="196"/>
      <c r="E80" s="196"/>
    </row>
    <row r="81">
      <c r="A81" s="196"/>
      <c r="B81" s="196"/>
      <c r="C81" s="196"/>
      <c r="D81" s="196"/>
      <c r="E81" s="196"/>
    </row>
    <row r="82">
      <c r="A82" s="196"/>
      <c r="B82" s="196"/>
      <c r="C82" s="196"/>
      <c r="D82" s="196"/>
      <c r="E82" s="196"/>
    </row>
    <row r="83">
      <c r="A83" s="196"/>
      <c r="B83" s="196"/>
      <c r="C83" s="196"/>
      <c r="D83" s="196"/>
      <c r="E83" s="196"/>
    </row>
    <row r="84">
      <c r="A84" s="196"/>
      <c r="B84" s="196"/>
      <c r="C84" s="196"/>
      <c r="D84" s="196"/>
      <c r="E84" s="196"/>
    </row>
    <row r="85">
      <c r="A85" s="196"/>
      <c r="B85" s="196"/>
      <c r="C85" s="196"/>
      <c r="D85" s="196"/>
      <c r="E85" s="196"/>
    </row>
    <row r="86">
      <c r="A86" s="196"/>
      <c r="B86" s="196"/>
      <c r="C86" s="196"/>
      <c r="D86" s="196"/>
      <c r="E86" s="196"/>
    </row>
    <row r="87">
      <c r="A87" s="196"/>
      <c r="B87" s="196"/>
      <c r="C87" s="196"/>
      <c r="D87" s="196"/>
      <c r="E87" s="196"/>
    </row>
    <row r="88">
      <c r="A88" s="196"/>
      <c r="B88" s="196"/>
      <c r="C88" s="196"/>
      <c r="D88" s="196"/>
      <c r="E88" s="196"/>
    </row>
    <row r="89">
      <c r="A89" s="196"/>
      <c r="B89" s="196"/>
      <c r="C89" s="196"/>
      <c r="D89" s="196"/>
      <c r="E89" s="196"/>
    </row>
    <row r="90">
      <c r="A90" s="196"/>
      <c r="B90" s="196"/>
      <c r="C90" s="196"/>
      <c r="D90" s="196"/>
      <c r="E90" s="196"/>
    </row>
    <row r="91">
      <c r="A91" s="196"/>
      <c r="B91" s="196"/>
      <c r="C91" s="196"/>
      <c r="D91" s="196"/>
      <c r="E91" s="196"/>
    </row>
    <row r="92">
      <c r="A92" s="196"/>
      <c r="B92" s="196"/>
      <c r="C92" s="196"/>
      <c r="D92" s="196"/>
      <c r="E92" s="196"/>
    </row>
    <row r="93">
      <c r="A93" s="196"/>
      <c r="B93" s="196"/>
      <c r="C93" s="196"/>
      <c r="D93" s="196"/>
      <c r="E93" s="196"/>
    </row>
    <row r="94">
      <c r="A94" s="196"/>
      <c r="B94" s="196"/>
      <c r="C94" s="196"/>
      <c r="D94" s="196"/>
      <c r="E94" s="196"/>
    </row>
    <row r="95">
      <c r="A95" s="196"/>
      <c r="B95" s="196"/>
      <c r="C95" s="196"/>
      <c r="D95" s="196"/>
      <c r="E95" s="196"/>
    </row>
    <row r="96">
      <c r="A96" s="196"/>
      <c r="B96" s="196"/>
      <c r="C96" s="196"/>
      <c r="D96" s="196"/>
      <c r="E96" s="196"/>
    </row>
    <row r="97">
      <c r="A97" s="196"/>
      <c r="B97" s="196"/>
      <c r="C97" s="196"/>
      <c r="D97" s="196"/>
      <c r="E97" s="196"/>
    </row>
    <row r="98">
      <c r="A98" s="196"/>
      <c r="B98" s="196"/>
      <c r="C98" s="196"/>
      <c r="D98" s="196"/>
      <c r="E98" s="196"/>
    </row>
    <row r="99">
      <c r="A99" s="196"/>
      <c r="B99" s="196"/>
      <c r="C99" s="196"/>
      <c r="D99" s="196"/>
      <c r="E99" s="196"/>
    </row>
    <row r="100">
      <c r="A100" s="196"/>
      <c r="B100" s="196"/>
      <c r="C100" s="196"/>
      <c r="D100" s="196"/>
      <c r="E100" s="196"/>
    </row>
    <row r="101">
      <c r="A101" s="196"/>
      <c r="B101" s="196"/>
      <c r="C101" s="196"/>
      <c r="D101" s="196"/>
      <c r="E101" s="196"/>
    </row>
    <row r="102">
      <c r="A102" s="196"/>
      <c r="B102" s="196"/>
      <c r="C102" s="196"/>
      <c r="D102" s="196"/>
      <c r="E102" s="196"/>
    </row>
    <row r="103">
      <c r="A103" s="196"/>
      <c r="B103" s="196"/>
      <c r="C103" s="196"/>
      <c r="D103" s="196"/>
      <c r="E103" s="196"/>
    </row>
    <row r="104">
      <c r="A104" s="196"/>
      <c r="B104" s="196"/>
      <c r="C104" s="196"/>
      <c r="D104" s="196"/>
      <c r="E104" s="196"/>
    </row>
    <row r="105">
      <c r="A105" s="196"/>
      <c r="B105" s="196"/>
      <c r="C105" s="196"/>
      <c r="D105" s="196"/>
      <c r="E105" s="196"/>
    </row>
    <row r="106">
      <c r="A106" s="196"/>
      <c r="B106" s="196"/>
      <c r="C106" s="196"/>
      <c r="D106" s="196"/>
      <c r="E106" s="196"/>
    </row>
    <row r="107">
      <c r="A107" s="196"/>
      <c r="B107" s="196"/>
      <c r="C107" s="196"/>
      <c r="D107" s="196"/>
      <c r="E107" s="196"/>
    </row>
    <row r="108">
      <c r="A108" s="196"/>
      <c r="B108" s="196"/>
      <c r="C108" s="196"/>
      <c r="D108" s="196"/>
      <c r="E108" s="196"/>
    </row>
    <row r="109">
      <c r="A109" s="196"/>
      <c r="B109" s="196"/>
      <c r="C109" s="196"/>
      <c r="D109" s="196"/>
      <c r="E109" s="196"/>
    </row>
    <row r="110">
      <c r="A110" s="196"/>
      <c r="B110" s="196"/>
      <c r="C110" s="196"/>
      <c r="D110" s="196"/>
      <c r="E110" s="196"/>
    </row>
    <row r="111">
      <c r="A111" s="196"/>
      <c r="B111" s="196"/>
      <c r="C111" s="196"/>
      <c r="D111" s="196"/>
      <c r="E111" s="196"/>
    </row>
    <row r="112">
      <c r="A112" s="196"/>
      <c r="B112" s="196"/>
      <c r="C112" s="196"/>
      <c r="D112" s="196"/>
      <c r="E112" s="196"/>
    </row>
    <row r="113">
      <c r="A113" s="196"/>
      <c r="B113" s="196"/>
      <c r="C113" s="196"/>
      <c r="D113" s="196"/>
      <c r="E113" s="196"/>
    </row>
    <row r="114">
      <c r="A114" s="196"/>
      <c r="B114" s="196"/>
      <c r="C114" s="196"/>
      <c r="D114" s="196"/>
      <c r="E114" s="196"/>
    </row>
    <row r="115">
      <c r="A115" s="196"/>
      <c r="B115" s="196"/>
      <c r="C115" s="196"/>
      <c r="D115" s="196"/>
      <c r="E115" s="196"/>
    </row>
    <row r="116">
      <c r="A116" s="196"/>
      <c r="B116" s="196"/>
      <c r="C116" s="196"/>
      <c r="D116" s="196"/>
      <c r="E116" s="196"/>
    </row>
    <row r="117">
      <c r="A117" s="196"/>
      <c r="B117" s="196"/>
      <c r="C117" s="196"/>
      <c r="D117" s="196"/>
      <c r="E117" s="196"/>
    </row>
    <row r="118">
      <c r="A118" s="196"/>
      <c r="B118" s="196"/>
      <c r="C118" s="196"/>
      <c r="D118" s="196"/>
      <c r="E118" s="196"/>
    </row>
    <row r="119">
      <c r="A119" s="196"/>
      <c r="B119" s="196"/>
      <c r="C119" s="196"/>
      <c r="D119" s="196"/>
      <c r="E119" s="196"/>
    </row>
    <row r="120">
      <c r="A120" s="196"/>
      <c r="B120" s="196"/>
      <c r="C120" s="196"/>
      <c r="D120" s="196"/>
      <c r="E120" s="196"/>
    </row>
    <row r="121">
      <c r="A121" s="196"/>
      <c r="B121" s="196"/>
      <c r="C121" s="196"/>
      <c r="D121" s="196"/>
      <c r="E121" s="196"/>
    </row>
    <row r="122">
      <c r="A122" s="196"/>
      <c r="B122" s="196"/>
      <c r="C122" s="196"/>
      <c r="D122" s="196"/>
      <c r="E122" s="196"/>
    </row>
    <row r="123">
      <c r="A123" s="196"/>
      <c r="B123" s="196"/>
      <c r="C123" s="196"/>
      <c r="D123" s="196"/>
      <c r="E123" s="196"/>
    </row>
    <row r="124">
      <c r="A124" s="196"/>
      <c r="B124" s="196"/>
      <c r="C124" s="196"/>
      <c r="D124" s="196"/>
      <c r="E124" s="196"/>
    </row>
    <row r="125">
      <c r="A125" s="196"/>
      <c r="B125" s="196"/>
      <c r="C125" s="196"/>
      <c r="D125" s="196"/>
      <c r="E125" s="196"/>
    </row>
    <row r="126">
      <c r="A126" s="196"/>
      <c r="B126" s="196"/>
      <c r="C126" s="196"/>
      <c r="D126" s="196"/>
      <c r="E126" s="196"/>
    </row>
    <row r="127">
      <c r="A127" s="196"/>
      <c r="B127" s="196"/>
      <c r="C127" s="196"/>
      <c r="D127" s="196"/>
      <c r="E127" s="196"/>
    </row>
    <row r="128">
      <c r="A128" s="196"/>
      <c r="B128" s="196"/>
      <c r="C128" s="196"/>
      <c r="D128" s="196"/>
      <c r="E128" s="196"/>
    </row>
    <row r="129">
      <c r="A129" s="196"/>
      <c r="B129" s="196"/>
      <c r="C129" s="196"/>
      <c r="D129" s="196"/>
      <c r="E129" s="196"/>
    </row>
    <row r="130">
      <c r="A130" s="196"/>
      <c r="B130" s="196"/>
      <c r="C130" s="196"/>
      <c r="D130" s="196"/>
      <c r="E130" s="196"/>
    </row>
    <row r="131">
      <c r="A131" s="196"/>
      <c r="B131" s="196"/>
      <c r="C131" s="196"/>
      <c r="D131" s="196"/>
      <c r="E131" s="196"/>
    </row>
    <row r="132">
      <c r="A132" s="196"/>
      <c r="B132" s="196"/>
      <c r="C132" s="196"/>
      <c r="D132" s="196"/>
      <c r="E132" s="196"/>
    </row>
    <row r="133">
      <c r="A133" s="196"/>
      <c r="B133" s="196"/>
      <c r="C133" s="196"/>
      <c r="D133" s="196"/>
      <c r="E133" s="196"/>
    </row>
    <row r="134">
      <c r="A134" s="196"/>
      <c r="B134" s="196"/>
      <c r="C134" s="196"/>
      <c r="D134" s="196"/>
      <c r="E134" s="196"/>
    </row>
    <row r="135">
      <c r="A135" s="196"/>
      <c r="B135" s="196"/>
      <c r="C135" s="196"/>
      <c r="D135" s="196"/>
      <c r="E135" s="196"/>
    </row>
    <row r="136">
      <c r="A136" s="196"/>
      <c r="B136" s="196"/>
      <c r="C136" s="196"/>
      <c r="D136" s="196"/>
      <c r="E136" s="196"/>
    </row>
    <row r="137">
      <c r="A137" s="196"/>
      <c r="B137" s="196"/>
      <c r="C137" s="196"/>
      <c r="D137" s="196"/>
      <c r="E137" s="196"/>
    </row>
    <row r="138">
      <c r="A138" s="196"/>
      <c r="B138" s="196"/>
      <c r="C138" s="196"/>
      <c r="D138" s="196"/>
      <c r="E138" s="196"/>
    </row>
    <row r="139">
      <c r="A139" s="196"/>
      <c r="B139" s="196"/>
      <c r="C139" s="196"/>
      <c r="D139" s="196"/>
      <c r="E139" s="196"/>
    </row>
    <row r="140">
      <c r="A140" s="196"/>
      <c r="B140" s="196"/>
      <c r="C140" s="196"/>
      <c r="D140" s="196"/>
      <c r="E140" s="196"/>
    </row>
    <row r="141">
      <c r="A141" s="196"/>
      <c r="B141" s="196"/>
      <c r="C141" s="196"/>
      <c r="D141" s="196"/>
      <c r="E141" s="196"/>
    </row>
    <row r="142">
      <c r="A142" s="196"/>
      <c r="B142" s="196"/>
      <c r="C142" s="196"/>
      <c r="D142" s="196"/>
      <c r="E142" s="196"/>
    </row>
    <row r="143">
      <c r="A143" s="196"/>
      <c r="B143" s="196"/>
      <c r="C143" s="196"/>
      <c r="D143" s="196"/>
      <c r="E143" s="196"/>
    </row>
    <row r="144">
      <c r="A144" s="196"/>
      <c r="B144" s="196"/>
      <c r="C144" s="196"/>
      <c r="D144" s="196"/>
      <c r="E144" s="196"/>
    </row>
    <row r="145">
      <c r="A145" s="196"/>
      <c r="B145" s="196"/>
      <c r="C145" s="196"/>
      <c r="D145" s="196"/>
      <c r="E145" s="196"/>
    </row>
    <row r="146">
      <c r="A146" s="196"/>
      <c r="B146" s="196"/>
      <c r="C146" s="196"/>
      <c r="D146" s="196"/>
      <c r="E146" s="196"/>
    </row>
    <row r="147">
      <c r="A147" s="196"/>
      <c r="B147" s="196"/>
      <c r="C147" s="196"/>
      <c r="D147" s="196"/>
      <c r="E147" s="196"/>
    </row>
    <row r="148">
      <c r="A148" s="196"/>
      <c r="B148" s="196"/>
      <c r="C148" s="196"/>
      <c r="D148" s="196"/>
      <c r="E148" s="196"/>
    </row>
    <row r="149">
      <c r="A149" s="196"/>
      <c r="B149" s="196"/>
      <c r="C149" s="196"/>
      <c r="D149" s="196"/>
      <c r="E149" s="196"/>
    </row>
    <row r="150">
      <c r="A150" s="196"/>
      <c r="B150" s="196"/>
      <c r="C150" s="196"/>
      <c r="D150" s="196"/>
      <c r="E150" s="196"/>
    </row>
    <row r="151">
      <c r="A151" s="196"/>
      <c r="B151" s="196"/>
      <c r="C151" s="196"/>
      <c r="D151" s="196"/>
      <c r="E151" s="196"/>
    </row>
    <row r="152">
      <c r="A152" s="196"/>
      <c r="B152" s="196"/>
      <c r="C152" s="196"/>
      <c r="D152" s="196"/>
      <c r="E152" s="196"/>
    </row>
    <row r="153">
      <c r="A153" s="196"/>
      <c r="B153" s="196"/>
      <c r="C153" s="196"/>
      <c r="D153" s="196"/>
      <c r="E153" s="196"/>
    </row>
    <row r="154">
      <c r="A154" s="196"/>
      <c r="B154" s="196"/>
      <c r="C154" s="196"/>
      <c r="D154" s="196"/>
      <c r="E154" s="196"/>
    </row>
    <row r="155">
      <c r="A155" s="196"/>
      <c r="B155" s="196"/>
      <c r="C155" s="196"/>
      <c r="D155" s="196"/>
      <c r="E155" s="196"/>
    </row>
    <row r="156">
      <c r="A156" s="196"/>
      <c r="B156" s="196"/>
      <c r="C156" s="196"/>
      <c r="D156" s="196"/>
      <c r="E156" s="196"/>
    </row>
    <row r="157">
      <c r="A157" s="196"/>
      <c r="B157" s="196"/>
      <c r="C157" s="196"/>
      <c r="D157" s="196"/>
      <c r="E157" s="196"/>
    </row>
    <row r="158">
      <c r="A158" s="196"/>
      <c r="B158" s="196"/>
      <c r="C158" s="196"/>
      <c r="D158" s="196"/>
      <c r="E158" s="196"/>
    </row>
    <row r="159">
      <c r="A159" s="196"/>
      <c r="B159" s="196"/>
      <c r="C159" s="196"/>
      <c r="D159" s="196"/>
      <c r="E159" s="196"/>
    </row>
    <row r="160">
      <c r="A160" s="196"/>
      <c r="B160" s="196"/>
      <c r="C160" s="196"/>
      <c r="D160" s="196"/>
      <c r="E160" s="196"/>
    </row>
    <row r="161">
      <c r="A161" s="196"/>
      <c r="B161" s="196"/>
      <c r="C161" s="196"/>
      <c r="D161" s="196"/>
      <c r="E161" s="196"/>
    </row>
    <row r="162">
      <c r="A162" s="196"/>
      <c r="B162" s="196"/>
      <c r="C162" s="196"/>
      <c r="D162" s="196"/>
      <c r="E162" s="196"/>
    </row>
    <row r="163">
      <c r="A163" s="196"/>
      <c r="B163" s="196"/>
      <c r="C163" s="196"/>
      <c r="D163" s="196"/>
      <c r="E163" s="196"/>
    </row>
    <row r="164">
      <c r="A164" s="196"/>
      <c r="B164" s="196"/>
      <c r="C164" s="196"/>
      <c r="D164" s="196"/>
      <c r="E164" s="196"/>
    </row>
    <row r="165">
      <c r="A165" s="196"/>
      <c r="B165" s="196"/>
      <c r="C165" s="196"/>
      <c r="D165" s="196"/>
      <c r="E165" s="196"/>
    </row>
    <row r="166">
      <c r="A166" s="196"/>
      <c r="B166" s="196"/>
      <c r="C166" s="196"/>
      <c r="D166" s="196"/>
      <c r="E166" s="196"/>
    </row>
    <row r="167">
      <c r="A167" s="196"/>
      <c r="B167" s="196"/>
      <c r="C167" s="196"/>
      <c r="D167" s="196"/>
      <c r="E167" s="196"/>
    </row>
    <row r="168">
      <c r="A168" s="196"/>
      <c r="B168" s="196"/>
      <c r="C168" s="196"/>
      <c r="D168" s="196"/>
      <c r="E168" s="196"/>
    </row>
    <row r="169">
      <c r="A169" s="196"/>
      <c r="B169" s="196"/>
      <c r="C169" s="196"/>
      <c r="D169" s="196"/>
      <c r="E169" s="196"/>
    </row>
    <row r="170">
      <c r="A170" s="196"/>
      <c r="B170" s="196"/>
      <c r="C170" s="196"/>
      <c r="D170" s="196"/>
      <c r="E170" s="196"/>
    </row>
    <row r="171">
      <c r="A171" s="196"/>
      <c r="B171" s="196"/>
      <c r="C171" s="196"/>
      <c r="D171" s="196"/>
      <c r="E171" s="196"/>
    </row>
    <row r="172">
      <c r="A172" s="196"/>
      <c r="B172" s="196"/>
      <c r="C172" s="196"/>
      <c r="D172" s="196"/>
      <c r="E172" s="196"/>
    </row>
    <row r="173">
      <c r="A173" s="196"/>
      <c r="B173" s="196"/>
      <c r="C173" s="196"/>
      <c r="D173" s="196"/>
      <c r="E173" s="196"/>
    </row>
    <row r="174">
      <c r="A174" s="196"/>
      <c r="B174" s="196"/>
      <c r="C174" s="196"/>
      <c r="D174" s="196"/>
      <c r="E174" s="196"/>
    </row>
    <row r="175">
      <c r="A175" s="196"/>
      <c r="B175" s="196"/>
      <c r="C175" s="196"/>
      <c r="D175" s="196"/>
      <c r="E175" s="196"/>
    </row>
    <row r="176">
      <c r="A176" s="196"/>
      <c r="B176" s="196"/>
      <c r="C176" s="196"/>
      <c r="D176" s="196"/>
      <c r="E176" s="196"/>
    </row>
    <row r="177">
      <c r="A177" s="196"/>
      <c r="B177" s="196"/>
      <c r="C177" s="196"/>
      <c r="D177" s="196"/>
      <c r="E177" s="196"/>
    </row>
    <row r="178">
      <c r="A178" s="196"/>
      <c r="B178" s="196"/>
      <c r="C178" s="196"/>
      <c r="D178" s="196"/>
      <c r="E178" s="196"/>
    </row>
    <row r="179">
      <c r="A179" s="196"/>
      <c r="B179" s="196"/>
      <c r="C179" s="196"/>
      <c r="D179" s="196"/>
      <c r="E179" s="196"/>
    </row>
    <row r="180">
      <c r="A180" s="196"/>
      <c r="B180" s="196"/>
      <c r="C180" s="196"/>
      <c r="D180" s="196"/>
      <c r="E180" s="196"/>
    </row>
    <row r="181">
      <c r="A181" s="196"/>
      <c r="B181" s="196"/>
      <c r="C181" s="196"/>
      <c r="D181" s="196"/>
      <c r="E181" s="196"/>
    </row>
    <row r="182">
      <c r="A182" s="196"/>
      <c r="B182" s="196"/>
      <c r="C182" s="196"/>
      <c r="D182" s="196"/>
      <c r="E182" s="196"/>
    </row>
    <row r="183">
      <c r="A183" s="196"/>
      <c r="B183" s="196"/>
      <c r="C183" s="196"/>
      <c r="D183" s="196"/>
      <c r="E183" s="196"/>
    </row>
    <row r="184">
      <c r="A184" s="196"/>
      <c r="B184" s="196"/>
      <c r="C184" s="196"/>
      <c r="D184" s="196"/>
      <c r="E184" s="196"/>
    </row>
    <row r="185">
      <c r="A185" s="196"/>
      <c r="B185" s="196"/>
      <c r="C185" s="196"/>
      <c r="D185" s="196"/>
      <c r="E185" s="196"/>
    </row>
    <row r="186">
      <c r="A186" s="196"/>
      <c r="B186" s="196"/>
      <c r="C186" s="196"/>
      <c r="D186" s="196"/>
      <c r="E186" s="196"/>
    </row>
    <row r="187">
      <c r="A187" s="196"/>
      <c r="B187" s="196"/>
      <c r="C187" s="196"/>
      <c r="D187" s="196"/>
      <c r="E187" s="196"/>
    </row>
    <row r="188">
      <c r="A188" s="196"/>
      <c r="B188" s="196"/>
      <c r="C188" s="196"/>
      <c r="D188" s="196"/>
      <c r="E188" s="196"/>
    </row>
    <row r="189">
      <c r="A189" s="196"/>
      <c r="B189" s="196"/>
      <c r="C189" s="196"/>
      <c r="D189" s="196"/>
      <c r="E189" s="196"/>
    </row>
    <row r="190">
      <c r="A190" s="196"/>
      <c r="B190" s="196"/>
      <c r="C190" s="196"/>
      <c r="D190" s="196"/>
      <c r="E190" s="196"/>
    </row>
    <row r="191">
      <c r="A191" s="196"/>
      <c r="B191" s="196"/>
      <c r="C191" s="196"/>
      <c r="D191" s="196"/>
      <c r="E191" s="196"/>
    </row>
    <row r="192">
      <c r="A192" s="196"/>
      <c r="B192" s="196"/>
      <c r="C192" s="196"/>
      <c r="D192" s="196"/>
      <c r="E192" s="196"/>
    </row>
    <row r="193">
      <c r="A193" s="196"/>
      <c r="B193" s="196"/>
      <c r="C193" s="196"/>
      <c r="D193" s="196"/>
      <c r="E193" s="196"/>
    </row>
    <row r="194">
      <c r="A194" s="196"/>
      <c r="B194" s="196"/>
      <c r="C194" s="196"/>
      <c r="D194" s="196"/>
      <c r="E194" s="196"/>
    </row>
    <row r="195">
      <c r="A195" s="196"/>
      <c r="B195" s="196"/>
      <c r="C195" s="196"/>
      <c r="D195" s="196"/>
      <c r="E195" s="196"/>
    </row>
    <row r="196">
      <c r="A196" s="196"/>
      <c r="B196" s="196"/>
      <c r="C196" s="196"/>
      <c r="D196" s="196"/>
      <c r="E196" s="196"/>
    </row>
    <row r="197">
      <c r="A197" s="196"/>
      <c r="B197" s="196"/>
      <c r="C197" s="196"/>
      <c r="D197" s="196"/>
      <c r="E197" s="196"/>
    </row>
    <row r="198">
      <c r="A198" s="196"/>
      <c r="B198" s="196"/>
      <c r="C198" s="196"/>
      <c r="D198" s="196"/>
      <c r="E198" s="196"/>
    </row>
    <row r="199">
      <c r="A199" s="196"/>
      <c r="B199" s="196"/>
      <c r="C199" s="196"/>
      <c r="D199" s="196"/>
      <c r="E199" s="196"/>
    </row>
    <row r="200">
      <c r="A200" s="196"/>
      <c r="B200" s="196"/>
      <c r="C200" s="196"/>
      <c r="D200" s="196"/>
      <c r="E200" s="196"/>
    </row>
    <row r="201">
      <c r="A201" s="196"/>
      <c r="B201" s="196"/>
      <c r="C201" s="196"/>
      <c r="D201" s="196"/>
      <c r="E201" s="196"/>
    </row>
    <row r="202">
      <c r="A202" s="196"/>
      <c r="B202" s="196"/>
      <c r="C202" s="196"/>
      <c r="D202" s="196"/>
      <c r="E202" s="196"/>
    </row>
    <row r="203">
      <c r="A203" s="196"/>
      <c r="B203" s="196"/>
      <c r="C203" s="196"/>
      <c r="D203" s="196"/>
      <c r="E203" s="196"/>
    </row>
    <row r="204">
      <c r="A204" s="196"/>
      <c r="B204" s="196"/>
      <c r="C204" s="196"/>
      <c r="D204" s="196"/>
      <c r="E204" s="196"/>
    </row>
    <row r="205">
      <c r="A205" s="196"/>
      <c r="B205" s="196"/>
      <c r="C205" s="196"/>
      <c r="D205" s="196"/>
      <c r="E205" s="196"/>
    </row>
    <row r="206">
      <c r="A206" s="196"/>
      <c r="B206" s="196"/>
      <c r="C206" s="196"/>
      <c r="D206" s="196"/>
      <c r="E206" s="196"/>
    </row>
    <row r="207">
      <c r="A207" s="196"/>
      <c r="B207" s="196"/>
      <c r="C207" s="196"/>
      <c r="D207" s="196"/>
      <c r="E207" s="196"/>
    </row>
    <row r="208">
      <c r="A208" s="196"/>
      <c r="B208" s="196"/>
      <c r="C208" s="196"/>
      <c r="D208" s="196"/>
      <c r="E208" s="196"/>
    </row>
    <row r="209">
      <c r="A209" s="196"/>
      <c r="B209" s="196"/>
      <c r="C209" s="196"/>
      <c r="D209" s="196"/>
      <c r="E209" s="196"/>
    </row>
    <row r="210">
      <c r="A210" s="196"/>
      <c r="B210" s="196"/>
      <c r="C210" s="196"/>
      <c r="D210" s="196"/>
      <c r="E210" s="196"/>
    </row>
    <row r="211">
      <c r="A211" s="196"/>
      <c r="B211" s="196"/>
      <c r="C211" s="196"/>
      <c r="D211" s="196"/>
      <c r="E211" s="196"/>
    </row>
    <row r="212">
      <c r="A212" s="196"/>
      <c r="B212" s="196"/>
      <c r="C212" s="196"/>
      <c r="D212" s="196"/>
      <c r="E212" s="196"/>
    </row>
    <row r="213">
      <c r="A213" s="196"/>
      <c r="B213" s="196"/>
      <c r="C213" s="196"/>
      <c r="D213" s="196"/>
      <c r="E213" s="196"/>
    </row>
    <row r="214">
      <c r="A214" s="196"/>
      <c r="B214" s="196"/>
      <c r="C214" s="196"/>
      <c r="D214" s="196"/>
      <c r="E214" s="196"/>
    </row>
    <row r="215">
      <c r="A215" s="196"/>
      <c r="B215" s="196"/>
      <c r="C215" s="196"/>
      <c r="D215" s="196"/>
      <c r="E215" s="196"/>
    </row>
    <row r="216">
      <c r="A216" s="196"/>
      <c r="B216" s="196"/>
      <c r="C216" s="196"/>
      <c r="D216" s="196"/>
      <c r="E216" s="196"/>
    </row>
    <row r="217">
      <c r="A217" s="196"/>
      <c r="B217" s="196"/>
      <c r="C217" s="196"/>
      <c r="D217" s="196"/>
      <c r="E217" s="196"/>
    </row>
    <row r="218">
      <c r="A218" s="196"/>
      <c r="B218" s="196"/>
      <c r="C218" s="196"/>
      <c r="D218" s="196"/>
      <c r="E218" s="196"/>
    </row>
    <row r="219">
      <c r="A219" s="196"/>
      <c r="B219" s="196"/>
      <c r="C219" s="196"/>
      <c r="D219" s="196"/>
      <c r="E219" s="196"/>
    </row>
    <row r="220">
      <c r="A220" s="196"/>
      <c r="B220" s="196"/>
      <c r="C220" s="196"/>
      <c r="D220" s="196"/>
      <c r="E220" s="196"/>
    </row>
    <row r="221">
      <c r="A221" s="196"/>
      <c r="B221" s="196"/>
      <c r="C221" s="196"/>
      <c r="D221" s="196"/>
      <c r="E221" s="196"/>
    </row>
    <row r="222">
      <c r="A222" s="196"/>
      <c r="B222" s="196"/>
      <c r="C222" s="196"/>
      <c r="D222" s="196"/>
      <c r="E222" s="196"/>
    </row>
    <row r="223">
      <c r="A223" s="196"/>
      <c r="B223" s="196"/>
      <c r="C223" s="196"/>
      <c r="D223" s="196"/>
      <c r="E223" s="196"/>
    </row>
    <row r="224">
      <c r="A224" s="196"/>
      <c r="B224" s="196"/>
      <c r="C224" s="196"/>
      <c r="D224" s="196"/>
      <c r="E224" s="196"/>
    </row>
    <row r="225">
      <c r="A225" s="196"/>
      <c r="B225" s="196"/>
      <c r="C225" s="196"/>
      <c r="D225" s="196"/>
      <c r="E225" s="196"/>
    </row>
    <row r="226">
      <c r="A226" s="196"/>
      <c r="B226" s="196"/>
      <c r="C226" s="196"/>
      <c r="D226" s="196"/>
      <c r="E226" s="196"/>
    </row>
    <row r="227">
      <c r="A227" s="196"/>
      <c r="B227" s="196"/>
      <c r="C227" s="196"/>
      <c r="D227" s="196"/>
      <c r="E227" s="196"/>
    </row>
    <row r="228">
      <c r="A228" s="196"/>
      <c r="B228" s="196"/>
      <c r="C228" s="196"/>
      <c r="D228" s="196"/>
      <c r="E228" s="196"/>
    </row>
    <row r="229">
      <c r="A229" s="196"/>
      <c r="B229" s="196"/>
      <c r="C229" s="196"/>
      <c r="D229" s="196"/>
      <c r="E229" s="196"/>
    </row>
    <row r="230">
      <c r="A230" s="196"/>
      <c r="B230" s="196"/>
      <c r="C230" s="196"/>
      <c r="D230" s="196"/>
      <c r="E230" s="196"/>
    </row>
    <row r="231">
      <c r="A231" s="196"/>
      <c r="B231" s="196"/>
      <c r="C231" s="196"/>
      <c r="D231" s="196"/>
      <c r="E231" s="196"/>
    </row>
    <row r="232">
      <c r="A232" s="196"/>
      <c r="B232" s="196"/>
      <c r="C232" s="196"/>
      <c r="D232" s="196"/>
      <c r="E232" s="196"/>
    </row>
    <row r="233">
      <c r="A233" s="196"/>
      <c r="B233" s="196"/>
      <c r="C233" s="196"/>
      <c r="D233" s="196"/>
      <c r="E233" s="196"/>
    </row>
    <row r="234">
      <c r="A234" s="196"/>
      <c r="B234" s="196"/>
      <c r="C234" s="196"/>
      <c r="D234" s="196"/>
      <c r="E234" s="196"/>
    </row>
    <row r="235">
      <c r="A235" s="196"/>
      <c r="B235" s="196"/>
      <c r="C235" s="196"/>
      <c r="D235" s="196"/>
      <c r="E235" s="196"/>
    </row>
    <row r="236">
      <c r="A236" s="196"/>
      <c r="B236" s="196"/>
      <c r="C236" s="196"/>
      <c r="D236" s="196"/>
      <c r="E236" s="196"/>
    </row>
    <row r="237">
      <c r="A237" s="196"/>
      <c r="B237" s="196"/>
      <c r="C237" s="196"/>
      <c r="D237" s="196"/>
      <c r="E237" s="196"/>
    </row>
    <row r="238">
      <c r="A238" s="196"/>
      <c r="B238" s="196"/>
      <c r="C238" s="196"/>
      <c r="D238" s="196"/>
      <c r="E238" s="196"/>
    </row>
    <row r="239">
      <c r="A239" s="196"/>
      <c r="B239" s="196"/>
      <c r="C239" s="196"/>
      <c r="D239" s="196"/>
      <c r="E239" s="196"/>
    </row>
    <row r="240">
      <c r="A240" s="196"/>
      <c r="B240" s="196"/>
      <c r="C240" s="196"/>
      <c r="D240" s="196"/>
      <c r="E240" s="196"/>
    </row>
    <row r="241">
      <c r="A241" s="196"/>
      <c r="B241" s="196"/>
      <c r="C241" s="196"/>
      <c r="D241" s="196"/>
      <c r="E241" s="196"/>
    </row>
    <row r="242">
      <c r="A242" s="196"/>
      <c r="B242" s="196"/>
      <c r="C242" s="196"/>
      <c r="D242" s="196"/>
      <c r="E242" s="196"/>
    </row>
    <row r="243">
      <c r="A243" s="196"/>
      <c r="B243" s="196"/>
      <c r="C243" s="196"/>
      <c r="D243" s="196"/>
      <c r="E243" s="196"/>
    </row>
    <row r="244">
      <c r="A244" s="196"/>
      <c r="B244" s="196"/>
      <c r="C244" s="196"/>
      <c r="D244" s="196"/>
      <c r="E244" s="196"/>
    </row>
    <row r="245">
      <c r="A245" s="196"/>
      <c r="B245" s="196"/>
      <c r="C245" s="196"/>
      <c r="D245" s="196"/>
      <c r="E245" s="196"/>
    </row>
    <row r="246">
      <c r="A246" s="196"/>
      <c r="B246" s="196"/>
      <c r="C246" s="196"/>
      <c r="D246" s="196"/>
      <c r="E246" s="196"/>
    </row>
    <row r="247">
      <c r="A247" s="196"/>
      <c r="B247" s="196"/>
      <c r="C247" s="196"/>
      <c r="D247" s="196"/>
      <c r="E247" s="196"/>
    </row>
    <row r="248">
      <c r="A248" s="196"/>
      <c r="B248" s="196"/>
      <c r="C248" s="196"/>
      <c r="D248" s="196"/>
      <c r="E248" s="196"/>
    </row>
    <row r="249">
      <c r="A249" s="196"/>
      <c r="B249" s="196"/>
      <c r="C249" s="196"/>
      <c r="D249" s="196"/>
      <c r="E249" s="196"/>
    </row>
    <row r="250">
      <c r="A250" s="196"/>
      <c r="B250" s="196"/>
      <c r="C250" s="196"/>
      <c r="D250" s="196"/>
      <c r="E250" s="196"/>
    </row>
    <row r="251">
      <c r="A251" s="196"/>
      <c r="B251" s="196"/>
      <c r="C251" s="196"/>
      <c r="D251" s="196"/>
      <c r="E251" s="196"/>
    </row>
    <row r="252">
      <c r="A252" s="196"/>
      <c r="B252" s="196"/>
      <c r="C252" s="196"/>
      <c r="D252" s="196"/>
      <c r="E252" s="196"/>
    </row>
    <row r="253">
      <c r="A253" s="196"/>
      <c r="B253" s="196"/>
      <c r="C253" s="196"/>
      <c r="D253" s="196"/>
      <c r="E253" s="196"/>
    </row>
    <row r="254">
      <c r="A254" s="196"/>
      <c r="B254" s="196"/>
      <c r="C254" s="196"/>
      <c r="D254" s="196"/>
      <c r="E254" s="196"/>
    </row>
    <row r="255">
      <c r="A255" s="196"/>
      <c r="B255" s="196"/>
      <c r="C255" s="196"/>
      <c r="D255" s="196"/>
      <c r="E255" s="196"/>
    </row>
    <row r="256">
      <c r="A256" s="196"/>
      <c r="B256" s="196"/>
      <c r="C256" s="196"/>
      <c r="D256" s="196"/>
      <c r="E256" s="196"/>
    </row>
    <row r="257">
      <c r="A257" s="196"/>
      <c r="B257" s="196"/>
      <c r="C257" s="196"/>
      <c r="D257" s="196"/>
      <c r="E257" s="196"/>
    </row>
    <row r="258">
      <c r="A258" s="196"/>
      <c r="B258" s="196"/>
      <c r="C258" s="196"/>
      <c r="D258" s="196"/>
      <c r="E258" s="196"/>
    </row>
    <row r="259">
      <c r="A259" s="196"/>
      <c r="B259" s="196"/>
      <c r="C259" s="196"/>
      <c r="D259" s="196"/>
      <c r="E259" s="196"/>
    </row>
    <row r="260">
      <c r="A260" s="196"/>
      <c r="B260" s="196"/>
      <c r="C260" s="196"/>
      <c r="D260" s="196"/>
      <c r="E260" s="196"/>
    </row>
    <row r="261">
      <c r="A261" s="196"/>
      <c r="B261" s="196"/>
      <c r="C261" s="196"/>
      <c r="D261" s="196"/>
      <c r="E261" s="196"/>
    </row>
    <row r="262">
      <c r="A262" s="196"/>
      <c r="B262" s="196"/>
      <c r="C262" s="196"/>
      <c r="D262" s="196"/>
      <c r="E262" s="196"/>
    </row>
    <row r="263">
      <c r="A263" s="196"/>
      <c r="B263" s="196"/>
      <c r="C263" s="196"/>
      <c r="D263" s="196"/>
      <c r="E263" s="196"/>
    </row>
    <row r="264">
      <c r="A264" s="196"/>
      <c r="B264" s="196"/>
      <c r="C264" s="196"/>
      <c r="D264" s="196"/>
      <c r="E264" s="196"/>
    </row>
    <row r="265">
      <c r="A265" s="196"/>
      <c r="B265" s="196"/>
      <c r="C265" s="196"/>
      <c r="D265" s="196"/>
      <c r="E265" s="196"/>
    </row>
    <row r="266">
      <c r="A266" s="196"/>
      <c r="B266" s="196"/>
      <c r="C266" s="196"/>
      <c r="D266" s="196"/>
      <c r="E266" s="196"/>
    </row>
    <row r="267">
      <c r="A267" s="196"/>
      <c r="B267" s="196"/>
      <c r="C267" s="196"/>
      <c r="D267" s="196"/>
      <c r="E267" s="196"/>
    </row>
    <row r="268">
      <c r="A268" s="196"/>
      <c r="B268" s="196"/>
      <c r="C268" s="196"/>
      <c r="D268" s="196"/>
      <c r="E268" s="196"/>
    </row>
    <row r="269">
      <c r="A269" s="196"/>
      <c r="B269" s="196"/>
      <c r="C269" s="196"/>
      <c r="D269" s="196"/>
      <c r="E269" s="196"/>
    </row>
    <row r="270">
      <c r="A270" s="196"/>
      <c r="B270" s="196"/>
      <c r="C270" s="196"/>
      <c r="D270" s="196"/>
      <c r="E270" s="196"/>
    </row>
    <row r="271">
      <c r="A271" s="196"/>
      <c r="B271" s="196"/>
      <c r="C271" s="196"/>
      <c r="D271" s="196"/>
      <c r="E271" s="196"/>
    </row>
    <row r="272">
      <c r="A272" s="196"/>
      <c r="B272" s="196"/>
      <c r="C272" s="196"/>
      <c r="D272" s="196"/>
      <c r="E272" s="196"/>
    </row>
    <row r="273">
      <c r="A273" s="196"/>
      <c r="B273" s="196"/>
      <c r="C273" s="196"/>
      <c r="D273" s="196"/>
      <c r="E273" s="196"/>
    </row>
    <row r="274">
      <c r="A274" s="196"/>
      <c r="B274" s="196"/>
      <c r="C274" s="196"/>
      <c r="D274" s="196"/>
      <c r="E274" s="196"/>
    </row>
    <row r="275">
      <c r="A275" s="196"/>
      <c r="B275" s="196"/>
      <c r="C275" s="196"/>
      <c r="D275" s="196"/>
      <c r="E275" s="196"/>
    </row>
    <row r="276">
      <c r="A276" s="196"/>
      <c r="B276" s="196"/>
      <c r="C276" s="196"/>
      <c r="D276" s="196"/>
      <c r="E276" s="196"/>
    </row>
    <row r="277">
      <c r="A277" s="196"/>
      <c r="B277" s="196"/>
      <c r="C277" s="196"/>
      <c r="D277" s="196"/>
      <c r="E277" s="196"/>
    </row>
    <row r="278">
      <c r="A278" s="196"/>
      <c r="B278" s="196"/>
      <c r="C278" s="196"/>
      <c r="D278" s="196"/>
      <c r="E278" s="196"/>
    </row>
    <row r="279">
      <c r="A279" s="196"/>
      <c r="B279" s="196"/>
      <c r="C279" s="196"/>
      <c r="D279" s="196"/>
      <c r="E279" s="196"/>
    </row>
    <row r="280">
      <c r="A280" s="196"/>
      <c r="B280" s="196"/>
      <c r="C280" s="196"/>
      <c r="D280" s="196"/>
      <c r="E280" s="196"/>
    </row>
    <row r="281">
      <c r="A281" s="196"/>
      <c r="B281" s="196"/>
      <c r="C281" s="196"/>
      <c r="D281" s="196"/>
      <c r="E281" s="196"/>
    </row>
    <row r="282">
      <c r="A282" s="196"/>
      <c r="B282" s="196"/>
      <c r="C282" s="196"/>
      <c r="D282" s="196"/>
      <c r="E282" s="196"/>
    </row>
    <row r="283">
      <c r="A283" s="196"/>
      <c r="B283" s="196"/>
      <c r="C283" s="196"/>
      <c r="D283" s="196"/>
      <c r="E283" s="196"/>
    </row>
    <row r="284">
      <c r="A284" s="196"/>
      <c r="B284" s="196"/>
      <c r="C284" s="196"/>
      <c r="D284" s="196"/>
      <c r="E284" s="196"/>
    </row>
    <row r="285">
      <c r="A285" s="196"/>
      <c r="B285" s="196"/>
      <c r="C285" s="196"/>
      <c r="D285" s="196"/>
      <c r="E285" s="196"/>
    </row>
    <row r="286">
      <c r="A286" s="196"/>
      <c r="B286" s="196"/>
      <c r="C286" s="196"/>
      <c r="D286" s="196"/>
      <c r="E286" s="196"/>
    </row>
    <row r="287">
      <c r="A287" s="196"/>
      <c r="B287" s="196"/>
      <c r="C287" s="196"/>
      <c r="D287" s="196"/>
      <c r="E287" s="196"/>
    </row>
    <row r="288">
      <c r="A288" s="196"/>
      <c r="B288" s="196"/>
      <c r="C288" s="196"/>
      <c r="D288" s="196"/>
      <c r="E288" s="196"/>
    </row>
    <row r="289">
      <c r="A289" s="196"/>
      <c r="B289" s="196"/>
      <c r="C289" s="196"/>
      <c r="D289" s="196"/>
      <c r="E289" s="196"/>
    </row>
    <row r="290">
      <c r="A290" s="196"/>
      <c r="B290" s="196"/>
      <c r="C290" s="196"/>
      <c r="D290" s="196"/>
      <c r="E290" s="196"/>
    </row>
    <row r="291">
      <c r="A291" s="196"/>
      <c r="B291" s="196"/>
      <c r="C291" s="196"/>
      <c r="D291" s="196"/>
      <c r="E291" s="196"/>
    </row>
    <row r="292">
      <c r="A292" s="196"/>
      <c r="B292" s="196"/>
      <c r="C292" s="196"/>
      <c r="D292" s="196"/>
      <c r="E292" s="196"/>
    </row>
    <row r="293">
      <c r="A293" s="196"/>
      <c r="B293" s="196"/>
      <c r="C293" s="196"/>
      <c r="D293" s="196"/>
      <c r="E293" s="196"/>
    </row>
    <row r="294">
      <c r="A294" s="196"/>
      <c r="B294" s="196"/>
      <c r="C294" s="196"/>
      <c r="D294" s="196"/>
      <c r="E294" s="196"/>
    </row>
    <row r="295">
      <c r="A295" s="196"/>
      <c r="B295" s="196"/>
      <c r="C295" s="196"/>
      <c r="D295" s="196"/>
      <c r="E295" s="196"/>
    </row>
    <row r="296">
      <c r="A296" s="196"/>
      <c r="B296" s="196"/>
      <c r="C296" s="196"/>
      <c r="D296" s="196"/>
      <c r="E296" s="196"/>
    </row>
    <row r="297">
      <c r="A297" s="196"/>
      <c r="B297" s="196"/>
      <c r="C297" s="196"/>
      <c r="D297" s="196"/>
      <c r="E297" s="196"/>
    </row>
    <row r="298">
      <c r="A298" s="196"/>
      <c r="B298" s="196"/>
      <c r="C298" s="196"/>
      <c r="D298" s="196"/>
      <c r="E298" s="196"/>
    </row>
    <row r="299">
      <c r="A299" s="196"/>
      <c r="B299" s="196"/>
      <c r="C299" s="196"/>
      <c r="D299" s="196"/>
      <c r="E299" s="196"/>
    </row>
    <row r="300">
      <c r="A300" s="196"/>
      <c r="B300" s="196"/>
      <c r="C300" s="196"/>
      <c r="D300" s="196"/>
      <c r="E300" s="196"/>
    </row>
    <row r="301">
      <c r="A301" s="196"/>
      <c r="B301" s="196"/>
      <c r="C301" s="196"/>
      <c r="D301" s="196"/>
      <c r="E301" s="196"/>
    </row>
    <row r="302">
      <c r="A302" s="196"/>
      <c r="B302" s="196"/>
      <c r="C302" s="196"/>
      <c r="D302" s="196"/>
      <c r="E302" s="196"/>
    </row>
    <row r="303">
      <c r="A303" s="196"/>
      <c r="B303" s="196"/>
      <c r="C303" s="196"/>
      <c r="D303" s="196"/>
      <c r="E303" s="196"/>
    </row>
    <row r="304">
      <c r="A304" s="196"/>
      <c r="B304" s="196"/>
      <c r="C304" s="196"/>
      <c r="D304" s="196"/>
      <c r="E304" s="196"/>
    </row>
    <row r="305">
      <c r="A305" s="196"/>
      <c r="B305" s="196"/>
      <c r="C305" s="196"/>
      <c r="D305" s="196"/>
      <c r="E305" s="196"/>
    </row>
    <row r="306">
      <c r="A306" s="196"/>
      <c r="B306" s="196"/>
      <c r="C306" s="196"/>
      <c r="D306" s="196"/>
      <c r="E306" s="196"/>
    </row>
    <row r="307">
      <c r="A307" s="196"/>
      <c r="B307" s="196"/>
      <c r="C307" s="196"/>
      <c r="D307" s="196"/>
      <c r="E307" s="196"/>
    </row>
    <row r="308">
      <c r="A308" s="196"/>
      <c r="B308" s="196"/>
      <c r="C308" s="196"/>
      <c r="D308" s="196"/>
      <c r="E308" s="196"/>
    </row>
    <row r="309">
      <c r="A309" s="196"/>
      <c r="B309" s="196"/>
      <c r="C309" s="196"/>
      <c r="D309" s="196"/>
      <c r="E309" s="196"/>
    </row>
    <row r="310">
      <c r="A310" s="196"/>
      <c r="B310" s="196"/>
      <c r="C310" s="196"/>
      <c r="D310" s="196"/>
      <c r="E310" s="196"/>
    </row>
    <row r="311">
      <c r="A311" s="196"/>
      <c r="B311" s="196"/>
      <c r="C311" s="196"/>
      <c r="D311" s="196"/>
      <c r="E311" s="196"/>
    </row>
    <row r="312">
      <c r="A312" s="196"/>
      <c r="B312" s="196"/>
      <c r="C312" s="196"/>
      <c r="D312" s="196"/>
      <c r="E312" s="196"/>
    </row>
    <row r="313">
      <c r="A313" s="196"/>
      <c r="B313" s="196"/>
      <c r="C313" s="196"/>
      <c r="D313" s="196"/>
      <c r="E313" s="196"/>
    </row>
    <row r="314">
      <c r="A314" s="196"/>
      <c r="B314" s="196"/>
      <c r="C314" s="196"/>
      <c r="D314" s="196"/>
      <c r="E314" s="196"/>
    </row>
    <row r="315">
      <c r="A315" s="196"/>
      <c r="B315" s="196"/>
      <c r="C315" s="196"/>
      <c r="D315" s="196"/>
      <c r="E315" s="196"/>
    </row>
    <row r="316">
      <c r="A316" s="196"/>
      <c r="B316" s="196"/>
      <c r="C316" s="196"/>
      <c r="D316" s="196"/>
      <c r="E316" s="196"/>
    </row>
    <row r="317">
      <c r="A317" s="196"/>
      <c r="B317" s="196"/>
      <c r="C317" s="196"/>
      <c r="D317" s="196"/>
      <c r="E317" s="196"/>
    </row>
    <row r="318">
      <c r="A318" s="196"/>
      <c r="B318" s="196"/>
      <c r="C318" s="196"/>
      <c r="D318" s="196"/>
      <c r="E318" s="196"/>
    </row>
    <row r="319">
      <c r="A319" s="196"/>
      <c r="B319" s="196"/>
      <c r="C319" s="196"/>
      <c r="D319" s="196"/>
      <c r="E319" s="196"/>
    </row>
    <row r="320">
      <c r="A320" s="196"/>
      <c r="B320" s="196"/>
      <c r="C320" s="196"/>
      <c r="D320" s="196"/>
      <c r="E320" s="196"/>
    </row>
    <row r="321">
      <c r="A321" s="196"/>
      <c r="B321" s="196"/>
      <c r="C321" s="196"/>
      <c r="D321" s="196"/>
      <c r="E321" s="196"/>
    </row>
    <row r="322">
      <c r="A322" s="196"/>
      <c r="B322" s="196"/>
      <c r="C322" s="196"/>
      <c r="D322" s="196"/>
      <c r="E322" s="196"/>
    </row>
    <row r="323">
      <c r="A323" s="196"/>
      <c r="B323" s="196"/>
      <c r="C323" s="196"/>
      <c r="D323" s="196"/>
      <c r="E323" s="196"/>
    </row>
    <row r="324">
      <c r="A324" s="196"/>
      <c r="B324" s="196"/>
      <c r="C324" s="196"/>
      <c r="D324" s="196"/>
      <c r="E324" s="196"/>
    </row>
    <row r="325">
      <c r="A325" s="196"/>
      <c r="B325" s="196"/>
      <c r="C325" s="196"/>
      <c r="D325" s="196"/>
      <c r="E325" s="196"/>
    </row>
    <row r="326">
      <c r="A326" s="196"/>
      <c r="B326" s="196"/>
      <c r="C326" s="196"/>
      <c r="D326" s="196"/>
      <c r="E326" s="196"/>
    </row>
    <row r="327">
      <c r="A327" s="196"/>
      <c r="B327" s="196"/>
      <c r="C327" s="196"/>
      <c r="D327" s="196"/>
      <c r="E327" s="196"/>
    </row>
    <row r="328">
      <c r="A328" s="196"/>
      <c r="B328" s="196"/>
      <c r="C328" s="196"/>
      <c r="D328" s="196"/>
      <c r="E328" s="196"/>
    </row>
    <row r="329">
      <c r="A329" s="196"/>
      <c r="B329" s="196"/>
      <c r="C329" s="196"/>
      <c r="D329" s="196"/>
      <c r="E329" s="196"/>
    </row>
    <row r="330">
      <c r="A330" s="196"/>
      <c r="B330" s="196"/>
      <c r="C330" s="196"/>
      <c r="D330" s="196"/>
      <c r="E330" s="196"/>
    </row>
    <row r="331">
      <c r="A331" s="196"/>
      <c r="B331" s="196"/>
      <c r="C331" s="196"/>
      <c r="D331" s="196"/>
      <c r="E331" s="196"/>
    </row>
    <row r="332">
      <c r="A332" s="196"/>
      <c r="B332" s="196"/>
      <c r="C332" s="196"/>
      <c r="D332" s="196"/>
      <c r="E332" s="196"/>
    </row>
    <row r="333">
      <c r="A333" s="196"/>
      <c r="B333" s="196"/>
      <c r="C333" s="196"/>
      <c r="D333" s="196"/>
      <c r="E333" s="196"/>
    </row>
    <row r="334">
      <c r="A334" s="196"/>
      <c r="B334" s="196"/>
      <c r="C334" s="196"/>
      <c r="D334" s="196"/>
      <c r="E334" s="196"/>
    </row>
    <row r="335">
      <c r="A335" s="196"/>
      <c r="B335" s="196"/>
      <c r="C335" s="196"/>
      <c r="D335" s="196"/>
      <c r="E335" s="196"/>
    </row>
    <row r="336">
      <c r="A336" s="196"/>
      <c r="B336" s="196"/>
      <c r="C336" s="196"/>
      <c r="D336" s="196"/>
      <c r="E336" s="196"/>
    </row>
    <row r="337">
      <c r="A337" s="196"/>
      <c r="B337" s="196"/>
      <c r="C337" s="196"/>
      <c r="D337" s="196"/>
      <c r="E337" s="196"/>
    </row>
    <row r="338">
      <c r="A338" s="196"/>
      <c r="B338" s="196"/>
      <c r="C338" s="196"/>
      <c r="D338" s="196"/>
      <c r="E338" s="196"/>
    </row>
    <row r="339">
      <c r="A339" s="196"/>
      <c r="B339" s="196"/>
      <c r="C339" s="196"/>
      <c r="D339" s="196"/>
      <c r="E339" s="196"/>
    </row>
    <row r="340">
      <c r="A340" s="196"/>
      <c r="B340" s="196"/>
      <c r="C340" s="196"/>
      <c r="D340" s="196"/>
      <c r="E340" s="196"/>
    </row>
    <row r="341">
      <c r="A341" s="196"/>
      <c r="B341" s="196"/>
      <c r="C341" s="196"/>
      <c r="D341" s="196"/>
      <c r="E341" s="196"/>
    </row>
    <row r="342">
      <c r="A342" s="196"/>
      <c r="B342" s="196"/>
      <c r="C342" s="196"/>
      <c r="D342" s="196"/>
      <c r="E342" s="196"/>
    </row>
    <row r="343">
      <c r="A343" s="196"/>
      <c r="B343" s="196"/>
      <c r="C343" s="196"/>
      <c r="D343" s="196"/>
      <c r="E343" s="196"/>
    </row>
    <row r="344">
      <c r="A344" s="196"/>
      <c r="B344" s="196"/>
      <c r="C344" s="196"/>
      <c r="D344" s="196"/>
      <c r="E344" s="196"/>
    </row>
    <row r="345">
      <c r="A345" s="196"/>
      <c r="B345" s="196"/>
      <c r="C345" s="196"/>
      <c r="D345" s="196"/>
      <c r="E345" s="196"/>
    </row>
    <row r="346">
      <c r="A346" s="196"/>
      <c r="B346" s="196"/>
      <c r="C346" s="196"/>
      <c r="D346" s="196"/>
      <c r="E346" s="196"/>
    </row>
    <row r="347">
      <c r="A347" s="196"/>
      <c r="B347" s="196"/>
      <c r="C347" s="196"/>
      <c r="D347" s="196"/>
      <c r="E347" s="196"/>
    </row>
    <row r="348">
      <c r="A348" s="196"/>
      <c r="B348" s="196"/>
      <c r="C348" s="196"/>
      <c r="D348" s="196"/>
      <c r="E348" s="196"/>
    </row>
    <row r="349">
      <c r="A349" s="196"/>
      <c r="B349" s="196"/>
      <c r="C349" s="196"/>
      <c r="D349" s="196"/>
      <c r="E349" s="196"/>
    </row>
    <row r="350">
      <c r="A350" s="196"/>
      <c r="B350" s="196"/>
      <c r="C350" s="196"/>
      <c r="D350" s="196"/>
      <c r="E350" s="196"/>
    </row>
    <row r="351">
      <c r="A351" s="196"/>
      <c r="B351" s="196"/>
      <c r="C351" s="196"/>
      <c r="D351" s="196"/>
      <c r="E351" s="196"/>
    </row>
    <row r="352">
      <c r="A352" s="196"/>
      <c r="B352" s="196"/>
      <c r="C352" s="196"/>
      <c r="D352" s="196"/>
      <c r="E352" s="196"/>
    </row>
    <row r="353">
      <c r="A353" s="196"/>
      <c r="B353" s="196"/>
      <c r="C353" s="196"/>
      <c r="D353" s="196"/>
      <c r="E353" s="196"/>
    </row>
    <row r="354">
      <c r="A354" s="196"/>
      <c r="B354" s="196"/>
      <c r="C354" s="196"/>
      <c r="D354" s="196"/>
      <c r="E354" s="196"/>
    </row>
    <row r="355">
      <c r="A355" s="196"/>
      <c r="B355" s="196"/>
      <c r="C355" s="196"/>
      <c r="D355" s="196"/>
      <c r="E355" s="196"/>
    </row>
    <row r="356">
      <c r="A356" s="196"/>
      <c r="B356" s="196"/>
      <c r="C356" s="196"/>
      <c r="D356" s="196"/>
      <c r="E356" s="196"/>
    </row>
    <row r="357">
      <c r="A357" s="196"/>
      <c r="B357" s="196"/>
      <c r="C357" s="196"/>
      <c r="D357" s="196"/>
      <c r="E357" s="196"/>
    </row>
    <row r="358">
      <c r="A358" s="196"/>
      <c r="B358" s="196"/>
      <c r="C358" s="196"/>
      <c r="D358" s="196"/>
      <c r="E358" s="196"/>
    </row>
    <row r="359">
      <c r="A359" s="196"/>
      <c r="B359" s="196"/>
      <c r="C359" s="196"/>
      <c r="D359" s="196"/>
      <c r="E359" s="196"/>
    </row>
    <row r="360">
      <c r="A360" s="196"/>
      <c r="B360" s="196"/>
      <c r="C360" s="196"/>
      <c r="D360" s="196"/>
      <c r="E360" s="196"/>
    </row>
    <row r="361">
      <c r="A361" s="196"/>
      <c r="B361" s="196"/>
      <c r="C361" s="196"/>
      <c r="D361" s="196"/>
      <c r="E361" s="196"/>
    </row>
    <row r="362">
      <c r="A362" s="196"/>
      <c r="B362" s="196"/>
      <c r="C362" s="196"/>
      <c r="D362" s="196"/>
      <c r="E362" s="196"/>
    </row>
    <row r="363">
      <c r="A363" s="196"/>
      <c r="B363" s="196"/>
      <c r="C363" s="196"/>
      <c r="D363" s="196"/>
      <c r="E363" s="196"/>
    </row>
    <row r="364">
      <c r="A364" s="196"/>
      <c r="B364" s="196"/>
      <c r="C364" s="196"/>
      <c r="D364" s="196"/>
      <c r="E364" s="196"/>
    </row>
    <row r="365">
      <c r="A365" s="196"/>
      <c r="B365" s="196"/>
      <c r="C365" s="196"/>
      <c r="D365" s="196"/>
      <c r="E365" s="196"/>
    </row>
    <row r="366">
      <c r="A366" s="196"/>
      <c r="B366" s="196"/>
      <c r="C366" s="196"/>
      <c r="D366" s="196"/>
      <c r="E366" s="196"/>
    </row>
    <row r="367">
      <c r="A367" s="196"/>
      <c r="B367" s="196"/>
      <c r="C367" s="196"/>
      <c r="D367" s="196"/>
      <c r="E367" s="196"/>
    </row>
    <row r="368">
      <c r="A368" s="196"/>
      <c r="B368" s="196"/>
      <c r="C368" s="196"/>
      <c r="D368" s="196"/>
      <c r="E368" s="196"/>
    </row>
    <row r="369">
      <c r="A369" s="196"/>
      <c r="B369" s="196"/>
      <c r="C369" s="196"/>
      <c r="D369" s="196"/>
      <c r="E369" s="196"/>
    </row>
    <row r="370">
      <c r="A370" s="196"/>
      <c r="B370" s="196"/>
      <c r="C370" s="196"/>
      <c r="D370" s="196"/>
      <c r="E370" s="196"/>
    </row>
    <row r="371">
      <c r="A371" s="196"/>
      <c r="B371" s="196"/>
      <c r="C371" s="196"/>
      <c r="D371" s="196"/>
      <c r="E371" s="196"/>
    </row>
    <row r="372">
      <c r="A372" s="196"/>
      <c r="B372" s="196"/>
      <c r="C372" s="196"/>
      <c r="D372" s="196"/>
      <c r="E372" s="196"/>
    </row>
    <row r="373">
      <c r="A373" s="196"/>
      <c r="B373" s="196"/>
      <c r="C373" s="196"/>
      <c r="D373" s="196"/>
      <c r="E373" s="196"/>
    </row>
    <row r="374">
      <c r="A374" s="196"/>
      <c r="B374" s="196"/>
      <c r="C374" s="196"/>
      <c r="D374" s="196"/>
      <c r="E374" s="196"/>
    </row>
    <row r="375">
      <c r="A375" s="196"/>
      <c r="B375" s="196"/>
      <c r="C375" s="196"/>
      <c r="D375" s="196"/>
      <c r="E375" s="196"/>
    </row>
    <row r="376">
      <c r="A376" s="196"/>
      <c r="B376" s="196"/>
      <c r="C376" s="196"/>
      <c r="D376" s="196"/>
      <c r="E376" s="196"/>
    </row>
    <row r="377">
      <c r="A377" s="196"/>
      <c r="B377" s="196"/>
      <c r="C377" s="196"/>
      <c r="D377" s="196"/>
      <c r="E377" s="196"/>
    </row>
    <row r="378">
      <c r="A378" s="196"/>
      <c r="B378" s="196"/>
      <c r="C378" s="196"/>
      <c r="D378" s="196"/>
      <c r="E378" s="196"/>
    </row>
    <row r="379">
      <c r="A379" s="196"/>
      <c r="B379" s="196"/>
      <c r="C379" s="196"/>
      <c r="D379" s="196"/>
      <c r="E379" s="196"/>
    </row>
    <row r="380">
      <c r="A380" s="196"/>
      <c r="B380" s="196"/>
      <c r="C380" s="196"/>
      <c r="D380" s="196"/>
      <c r="E380" s="196"/>
    </row>
    <row r="381">
      <c r="A381" s="196"/>
      <c r="B381" s="196"/>
      <c r="C381" s="196"/>
      <c r="D381" s="196"/>
      <c r="E381" s="196"/>
    </row>
    <row r="382">
      <c r="A382" s="196"/>
      <c r="B382" s="196"/>
      <c r="C382" s="196"/>
      <c r="D382" s="196"/>
      <c r="E382" s="196"/>
    </row>
    <row r="383">
      <c r="A383" s="196"/>
      <c r="B383" s="196"/>
      <c r="C383" s="196"/>
      <c r="D383" s="196"/>
      <c r="E383" s="196"/>
    </row>
    <row r="384">
      <c r="A384" s="196"/>
      <c r="B384" s="196"/>
      <c r="C384" s="196"/>
      <c r="D384" s="196"/>
      <c r="E384" s="196"/>
    </row>
    <row r="385">
      <c r="A385" s="196"/>
      <c r="B385" s="196"/>
      <c r="C385" s="196"/>
      <c r="D385" s="196"/>
      <c r="E385" s="196"/>
    </row>
    <row r="386">
      <c r="A386" s="196"/>
      <c r="B386" s="196"/>
      <c r="C386" s="196"/>
      <c r="D386" s="196"/>
      <c r="E386" s="196"/>
    </row>
    <row r="387">
      <c r="A387" s="196"/>
      <c r="B387" s="196"/>
      <c r="C387" s="196"/>
      <c r="D387" s="196"/>
      <c r="E387" s="196"/>
    </row>
    <row r="388">
      <c r="A388" s="196"/>
      <c r="B388" s="196"/>
      <c r="C388" s="196"/>
      <c r="D388" s="196"/>
      <c r="E388" s="196"/>
    </row>
    <row r="389">
      <c r="A389" s="196"/>
      <c r="B389" s="196"/>
      <c r="C389" s="196"/>
      <c r="D389" s="196"/>
      <c r="E389" s="196"/>
    </row>
    <row r="390">
      <c r="A390" s="196"/>
      <c r="B390" s="196"/>
      <c r="C390" s="196"/>
      <c r="D390" s="196"/>
      <c r="E390" s="196"/>
    </row>
    <row r="391">
      <c r="A391" s="196"/>
      <c r="B391" s="196"/>
      <c r="C391" s="196"/>
      <c r="D391" s="196"/>
      <c r="E391" s="196"/>
    </row>
    <row r="392">
      <c r="A392" s="196"/>
      <c r="B392" s="196"/>
      <c r="C392" s="196"/>
      <c r="D392" s="196"/>
      <c r="E392" s="196"/>
    </row>
    <row r="393">
      <c r="A393" s="196"/>
      <c r="B393" s="196"/>
      <c r="C393" s="196"/>
      <c r="D393" s="196"/>
      <c r="E393" s="196"/>
    </row>
    <row r="394">
      <c r="A394" s="196"/>
      <c r="B394" s="196"/>
      <c r="C394" s="196"/>
      <c r="D394" s="196"/>
      <c r="E394" s="196"/>
    </row>
    <row r="395">
      <c r="A395" s="196"/>
      <c r="B395" s="196"/>
      <c r="C395" s="196"/>
      <c r="D395" s="196"/>
      <c r="E395" s="196"/>
    </row>
    <row r="396">
      <c r="A396" s="196"/>
      <c r="B396" s="196"/>
      <c r="C396" s="196"/>
      <c r="D396" s="196"/>
      <c r="E396" s="196"/>
    </row>
    <row r="397">
      <c r="A397" s="196"/>
      <c r="B397" s="196"/>
      <c r="C397" s="196"/>
      <c r="D397" s="196"/>
      <c r="E397" s="196"/>
    </row>
    <row r="398">
      <c r="A398" s="196"/>
      <c r="B398" s="196"/>
      <c r="C398" s="196"/>
      <c r="D398" s="196"/>
      <c r="E398" s="196"/>
    </row>
    <row r="399">
      <c r="A399" s="196"/>
      <c r="B399" s="196"/>
      <c r="C399" s="196"/>
      <c r="D399" s="196"/>
      <c r="E399" s="196"/>
    </row>
    <row r="400">
      <c r="A400" s="196"/>
      <c r="B400" s="196"/>
      <c r="C400" s="196"/>
      <c r="D400" s="196"/>
      <c r="E400" s="196"/>
    </row>
    <row r="401">
      <c r="A401" s="196"/>
      <c r="B401" s="196"/>
      <c r="C401" s="196"/>
      <c r="D401" s="196"/>
      <c r="E401" s="196"/>
    </row>
    <row r="402">
      <c r="A402" s="196"/>
      <c r="B402" s="196"/>
      <c r="C402" s="196"/>
      <c r="D402" s="196"/>
      <c r="E402" s="196"/>
    </row>
    <row r="403">
      <c r="A403" s="196"/>
      <c r="B403" s="196"/>
      <c r="C403" s="196"/>
      <c r="D403" s="196"/>
      <c r="E403" s="196"/>
    </row>
    <row r="404">
      <c r="A404" s="196"/>
      <c r="B404" s="196"/>
      <c r="C404" s="196"/>
      <c r="D404" s="196"/>
      <c r="E404" s="196"/>
    </row>
    <row r="405">
      <c r="A405" s="196"/>
      <c r="B405" s="196"/>
      <c r="C405" s="196"/>
      <c r="D405" s="196"/>
      <c r="E405" s="196"/>
    </row>
    <row r="406">
      <c r="A406" s="196"/>
      <c r="B406" s="196"/>
      <c r="C406" s="196"/>
      <c r="D406" s="196"/>
      <c r="E406" s="196"/>
    </row>
    <row r="407">
      <c r="A407" s="196"/>
      <c r="B407" s="196"/>
      <c r="C407" s="196"/>
      <c r="D407" s="196"/>
      <c r="E407" s="196"/>
    </row>
    <row r="408">
      <c r="A408" s="196"/>
      <c r="B408" s="196"/>
      <c r="C408" s="196"/>
      <c r="D408" s="196"/>
      <c r="E408" s="196"/>
    </row>
    <row r="409">
      <c r="A409" s="196"/>
      <c r="B409" s="196"/>
      <c r="C409" s="196"/>
      <c r="D409" s="196"/>
      <c r="E409" s="196"/>
    </row>
    <row r="410">
      <c r="A410" s="196"/>
      <c r="B410" s="196"/>
      <c r="C410" s="196"/>
      <c r="D410" s="196"/>
      <c r="E410" s="196"/>
    </row>
    <row r="411">
      <c r="A411" s="196"/>
      <c r="B411" s="196"/>
      <c r="C411" s="196"/>
      <c r="D411" s="196"/>
      <c r="E411" s="196"/>
    </row>
    <row r="412">
      <c r="A412" s="196"/>
      <c r="B412" s="196"/>
      <c r="C412" s="196"/>
      <c r="D412" s="196"/>
      <c r="E412" s="196"/>
    </row>
    <row r="413">
      <c r="A413" s="196"/>
      <c r="B413" s="196"/>
      <c r="C413" s="196"/>
      <c r="D413" s="196"/>
      <c r="E413" s="196"/>
    </row>
    <row r="414">
      <c r="A414" s="196"/>
      <c r="B414" s="196"/>
      <c r="C414" s="196"/>
      <c r="D414" s="196"/>
      <c r="E414" s="196"/>
    </row>
    <row r="415">
      <c r="A415" s="196"/>
      <c r="B415" s="196"/>
      <c r="C415" s="196"/>
      <c r="D415" s="196"/>
      <c r="E415" s="196"/>
    </row>
    <row r="416">
      <c r="A416" s="196"/>
      <c r="B416" s="196"/>
      <c r="C416" s="196"/>
      <c r="D416" s="196"/>
      <c r="E416" s="196"/>
    </row>
    <row r="417">
      <c r="A417" s="196"/>
      <c r="B417" s="196"/>
      <c r="C417" s="196"/>
      <c r="D417" s="196"/>
      <c r="E417" s="196"/>
    </row>
    <row r="418">
      <c r="A418" s="196"/>
      <c r="B418" s="196"/>
      <c r="C418" s="196"/>
      <c r="D418" s="196"/>
      <c r="E418" s="196"/>
    </row>
    <row r="419">
      <c r="A419" s="196"/>
      <c r="B419" s="196"/>
      <c r="C419" s="196"/>
      <c r="D419" s="196"/>
      <c r="E419" s="196"/>
    </row>
    <row r="420">
      <c r="A420" s="196"/>
      <c r="B420" s="196"/>
      <c r="C420" s="196"/>
      <c r="D420" s="196"/>
      <c r="E420" s="196"/>
    </row>
    <row r="421">
      <c r="A421" s="196"/>
      <c r="B421" s="196"/>
      <c r="C421" s="196"/>
      <c r="D421" s="196"/>
      <c r="E421" s="196"/>
    </row>
    <row r="422">
      <c r="A422" s="196"/>
      <c r="B422" s="196"/>
      <c r="C422" s="196"/>
      <c r="D422" s="196"/>
      <c r="E422" s="196"/>
    </row>
    <row r="423">
      <c r="A423" s="196"/>
      <c r="B423" s="196"/>
      <c r="C423" s="196"/>
      <c r="D423" s="196"/>
      <c r="E423" s="196"/>
    </row>
    <row r="424">
      <c r="A424" s="196"/>
      <c r="B424" s="196"/>
      <c r="C424" s="196"/>
      <c r="D424" s="196"/>
      <c r="E424" s="196"/>
    </row>
    <row r="425">
      <c r="A425" s="196"/>
      <c r="B425" s="196"/>
      <c r="C425" s="196"/>
      <c r="D425" s="196"/>
      <c r="E425" s="196"/>
    </row>
    <row r="426">
      <c r="A426" s="196"/>
      <c r="B426" s="196"/>
      <c r="C426" s="196"/>
      <c r="D426" s="196"/>
      <c r="E426" s="196"/>
    </row>
    <row r="427">
      <c r="A427" s="196"/>
      <c r="B427" s="196"/>
      <c r="C427" s="196"/>
      <c r="D427" s="196"/>
      <c r="E427" s="196"/>
    </row>
    <row r="428">
      <c r="A428" s="196"/>
      <c r="B428" s="196"/>
      <c r="C428" s="196"/>
      <c r="D428" s="196"/>
      <c r="E428" s="196"/>
    </row>
    <row r="429">
      <c r="A429" s="196"/>
      <c r="B429" s="196"/>
      <c r="C429" s="196"/>
      <c r="D429" s="196"/>
      <c r="E429" s="196"/>
    </row>
    <row r="430">
      <c r="A430" s="196"/>
      <c r="B430" s="196"/>
      <c r="C430" s="196"/>
      <c r="D430" s="196"/>
      <c r="E430" s="196"/>
    </row>
    <row r="431">
      <c r="A431" s="196"/>
      <c r="B431" s="196"/>
      <c r="C431" s="196"/>
      <c r="D431" s="196"/>
      <c r="E431" s="196"/>
    </row>
    <row r="432">
      <c r="A432" s="196"/>
      <c r="B432" s="196"/>
      <c r="C432" s="196"/>
      <c r="D432" s="196"/>
      <c r="E432" s="196"/>
    </row>
    <row r="433">
      <c r="A433" s="196"/>
      <c r="B433" s="196"/>
      <c r="C433" s="196"/>
      <c r="D433" s="196"/>
      <c r="E433" s="196"/>
    </row>
    <row r="434">
      <c r="A434" s="196"/>
      <c r="B434" s="196"/>
      <c r="C434" s="196"/>
      <c r="D434" s="196"/>
      <c r="E434" s="196"/>
    </row>
    <row r="435">
      <c r="A435" s="196"/>
      <c r="B435" s="196"/>
      <c r="C435" s="196"/>
      <c r="D435" s="196"/>
      <c r="E435" s="196"/>
    </row>
    <row r="436">
      <c r="A436" s="196"/>
      <c r="B436" s="196"/>
      <c r="C436" s="196"/>
      <c r="D436" s="196"/>
      <c r="E436" s="196"/>
    </row>
    <row r="437">
      <c r="A437" s="196"/>
      <c r="B437" s="196"/>
      <c r="C437" s="196"/>
      <c r="D437" s="196"/>
      <c r="E437" s="196"/>
    </row>
    <row r="438">
      <c r="A438" s="196"/>
      <c r="B438" s="196"/>
      <c r="C438" s="196"/>
      <c r="D438" s="196"/>
      <c r="E438" s="196"/>
    </row>
    <row r="439">
      <c r="A439" s="196"/>
      <c r="B439" s="196"/>
      <c r="C439" s="196"/>
      <c r="D439" s="196"/>
      <c r="E439" s="196"/>
    </row>
    <row r="440">
      <c r="A440" s="196"/>
      <c r="B440" s="196"/>
      <c r="C440" s="196"/>
      <c r="D440" s="196"/>
      <c r="E440" s="196"/>
    </row>
    <row r="441">
      <c r="A441" s="196"/>
      <c r="B441" s="196"/>
      <c r="C441" s="196"/>
      <c r="D441" s="196"/>
      <c r="E441" s="196"/>
    </row>
    <row r="442">
      <c r="A442" s="196"/>
      <c r="B442" s="196"/>
      <c r="C442" s="196"/>
      <c r="D442" s="196"/>
      <c r="E442" s="196"/>
    </row>
    <row r="443">
      <c r="A443" s="196"/>
      <c r="B443" s="196"/>
      <c r="C443" s="196"/>
      <c r="D443" s="196"/>
      <c r="E443" s="196"/>
    </row>
    <row r="444">
      <c r="A444" s="196"/>
      <c r="B444" s="196"/>
      <c r="C444" s="196"/>
      <c r="D444" s="196"/>
      <c r="E444" s="196"/>
    </row>
    <row r="445">
      <c r="A445" s="196"/>
      <c r="B445" s="196"/>
      <c r="C445" s="196"/>
      <c r="D445" s="196"/>
      <c r="E445" s="196"/>
    </row>
    <row r="446">
      <c r="A446" s="196"/>
      <c r="B446" s="196"/>
      <c r="C446" s="196"/>
      <c r="D446" s="196"/>
      <c r="E446" s="196"/>
    </row>
    <row r="447">
      <c r="A447" s="196"/>
      <c r="B447" s="196"/>
      <c r="C447" s="196"/>
      <c r="D447" s="196"/>
      <c r="E447" s="196"/>
    </row>
    <row r="448">
      <c r="A448" s="196"/>
      <c r="B448" s="196"/>
      <c r="C448" s="196"/>
      <c r="D448" s="196"/>
      <c r="E448" s="196"/>
    </row>
    <row r="449">
      <c r="A449" s="196"/>
      <c r="B449" s="196"/>
      <c r="C449" s="196"/>
      <c r="D449" s="196"/>
      <c r="E449" s="196"/>
    </row>
    <row r="450">
      <c r="A450" s="196"/>
      <c r="B450" s="196"/>
      <c r="C450" s="196"/>
      <c r="D450" s="196"/>
      <c r="E450" s="196"/>
    </row>
    <row r="451">
      <c r="A451" s="196"/>
      <c r="B451" s="196"/>
      <c r="C451" s="196"/>
      <c r="D451" s="196"/>
      <c r="E451" s="196"/>
    </row>
    <row r="452">
      <c r="A452" s="196"/>
      <c r="B452" s="196"/>
      <c r="C452" s="196"/>
      <c r="D452" s="196"/>
      <c r="E452" s="196"/>
    </row>
    <row r="453">
      <c r="A453" s="196"/>
      <c r="B453" s="196"/>
      <c r="C453" s="196"/>
      <c r="D453" s="196"/>
      <c r="E453" s="196"/>
    </row>
    <row r="454">
      <c r="A454" s="196"/>
      <c r="B454" s="196"/>
      <c r="C454" s="196"/>
      <c r="D454" s="196"/>
      <c r="E454" s="196"/>
    </row>
    <row r="455">
      <c r="A455" s="196"/>
      <c r="B455" s="196"/>
      <c r="C455" s="196"/>
      <c r="D455" s="196"/>
      <c r="E455" s="196"/>
    </row>
    <row r="456">
      <c r="A456" s="196"/>
      <c r="B456" s="196"/>
      <c r="C456" s="196"/>
      <c r="D456" s="196"/>
      <c r="E456" s="196"/>
    </row>
    <row r="457">
      <c r="A457" s="196"/>
      <c r="B457" s="196"/>
      <c r="C457" s="196"/>
      <c r="D457" s="196"/>
      <c r="E457" s="196"/>
    </row>
    <row r="458">
      <c r="A458" s="196"/>
      <c r="B458" s="196"/>
      <c r="C458" s="196"/>
      <c r="D458" s="196"/>
      <c r="E458" s="196"/>
    </row>
    <row r="459">
      <c r="A459" s="196"/>
      <c r="B459" s="196"/>
      <c r="C459" s="196"/>
      <c r="D459" s="196"/>
      <c r="E459" s="196"/>
    </row>
    <row r="460">
      <c r="A460" s="196"/>
      <c r="B460" s="196"/>
      <c r="C460" s="196"/>
      <c r="D460" s="196"/>
      <c r="E460" s="196"/>
    </row>
    <row r="461">
      <c r="A461" s="196"/>
      <c r="B461" s="196"/>
      <c r="C461" s="196"/>
      <c r="D461" s="196"/>
      <c r="E461" s="196"/>
    </row>
    <row r="462">
      <c r="A462" s="196"/>
      <c r="B462" s="196"/>
      <c r="C462" s="196"/>
      <c r="D462" s="196"/>
      <c r="E462" s="196"/>
    </row>
    <row r="463">
      <c r="A463" s="196"/>
      <c r="B463" s="196"/>
      <c r="C463" s="196"/>
      <c r="D463" s="196"/>
      <c r="E463" s="196"/>
    </row>
    <row r="464">
      <c r="A464" s="196"/>
      <c r="B464" s="196"/>
      <c r="C464" s="196"/>
      <c r="D464" s="196"/>
      <c r="E464" s="196"/>
    </row>
    <row r="465">
      <c r="A465" s="196"/>
      <c r="B465" s="196"/>
      <c r="C465" s="196"/>
      <c r="D465" s="196"/>
      <c r="E465" s="196"/>
    </row>
    <row r="466">
      <c r="A466" s="196"/>
      <c r="B466" s="196"/>
      <c r="C466" s="196"/>
      <c r="D466" s="196"/>
      <c r="E466" s="196"/>
    </row>
    <row r="467">
      <c r="A467" s="196"/>
      <c r="B467" s="196"/>
      <c r="C467" s="196"/>
      <c r="D467" s="196"/>
      <c r="E467" s="196"/>
    </row>
    <row r="468">
      <c r="A468" s="196"/>
      <c r="B468" s="196"/>
      <c r="C468" s="196"/>
      <c r="D468" s="196"/>
      <c r="E468" s="196"/>
    </row>
    <row r="469">
      <c r="A469" s="196"/>
      <c r="B469" s="196"/>
      <c r="C469" s="196"/>
      <c r="D469" s="196"/>
      <c r="E469" s="196"/>
    </row>
    <row r="470">
      <c r="A470" s="196"/>
      <c r="B470" s="196"/>
      <c r="C470" s="196"/>
      <c r="D470" s="196"/>
      <c r="E470" s="196"/>
    </row>
    <row r="471">
      <c r="A471" s="196"/>
      <c r="B471" s="196"/>
      <c r="C471" s="196"/>
      <c r="D471" s="196"/>
      <c r="E471" s="196"/>
    </row>
    <row r="472">
      <c r="A472" s="196"/>
      <c r="B472" s="196"/>
      <c r="C472" s="196"/>
      <c r="D472" s="196"/>
      <c r="E472" s="196"/>
    </row>
    <row r="473">
      <c r="A473" s="196"/>
      <c r="B473" s="196"/>
      <c r="C473" s="196"/>
      <c r="D473" s="196"/>
      <c r="E473" s="196"/>
    </row>
    <row r="474">
      <c r="A474" s="196"/>
      <c r="B474" s="196"/>
      <c r="C474" s="196"/>
      <c r="D474" s="196"/>
      <c r="E474" s="196"/>
    </row>
    <row r="475">
      <c r="A475" s="196"/>
      <c r="B475" s="196"/>
      <c r="C475" s="196"/>
      <c r="D475" s="196"/>
      <c r="E475" s="196"/>
    </row>
    <row r="476">
      <c r="A476" s="196"/>
      <c r="B476" s="196"/>
      <c r="C476" s="196"/>
      <c r="D476" s="196"/>
      <c r="E476" s="196"/>
    </row>
    <row r="477">
      <c r="A477" s="196"/>
      <c r="B477" s="196"/>
      <c r="C477" s="196"/>
      <c r="D477" s="196"/>
      <c r="E477" s="196"/>
    </row>
    <row r="478">
      <c r="A478" s="196"/>
      <c r="B478" s="196"/>
      <c r="C478" s="196"/>
      <c r="D478" s="196"/>
      <c r="E478" s="196"/>
    </row>
    <row r="479">
      <c r="A479" s="196"/>
      <c r="B479" s="196"/>
      <c r="C479" s="196"/>
      <c r="D479" s="196"/>
      <c r="E479" s="196"/>
    </row>
    <row r="480">
      <c r="A480" s="196"/>
      <c r="B480" s="196"/>
      <c r="C480" s="196"/>
      <c r="D480" s="196"/>
      <c r="E480" s="196"/>
    </row>
    <row r="481">
      <c r="A481" s="196"/>
      <c r="B481" s="196"/>
      <c r="C481" s="196"/>
      <c r="D481" s="196"/>
      <c r="E481" s="196"/>
    </row>
    <row r="482">
      <c r="A482" s="196"/>
      <c r="B482" s="196"/>
      <c r="C482" s="196"/>
      <c r="D482" s="196"/>
      <c r="E482" s="196"/>
    </row>
    <row r="483">
      <c r="A483" s="196"/>
      <c r="B483" s="196"/>
      <c r="C483" s="196"/>
      <c r="D483" s="196"/>
      <c r="E483" s="196"/>
    </row>
    <row r="484">
      <c r="A484" s="196"/>
      <c r="B484" s="196"/>
      <c r="C484" s="196"/>
      <c r="D484" s="196"/>
      <c r="E484" s="196"/>
    </row>
    <row r="485">
      <c r="A485" s="196"/>
      <c r="B485" s="196"/>
      <c r="C485" s="196"/>
      <c r="D485" s="196"/>
      <c r="E485" s="196"/>
    </row>
    <row r="486">
      <c r="A486" s="196"/>
      <c r="B486" s="196"/>
      <c r="C486" s="196"/>
      <c r="D486" s="196"/>
      <c r="E486" s="196"/>
    </row>
    <row r="487">
      <c r="A487" s="196"/>
      <c r="B487" s="196"/>
      <c r="C487" s="196"/>
      <c r="D487" s="196"/>
      <c r="E487" s="196"/>
    </row>
    <row r="488">
      <c r="A488" s="196"/>
      <c r="B488" s="196"/>
      <c r="C488" s="196"/>
      <c r="D488" s="196"/>
      <c r="E488" s="196"/>
    </row>
    <row r="489">
      <c r="A489" s="196"/>
      <c r="B489" s="196"/>
      <c r="C489" s="196"/>
      <c r="D489" s="196"/>
      <c r="E489" s="196"/>
    </row>
    <row r="490">
      <c r="A490" s="196"/>
      <c r="B490" s="196"/>
      <c r="C490" s="196"/>
      <c r="D490" s="196"/>
      <c r="E490" s="196"/>
    </row>
    <row r="491">
      <c r="A491" s="196"/>
      <c r="B491" s="196"/>
      <c r="C491" s="196"/>
      <c r="D491" s="196"/>
      <c r="E491" s="196"/>
    </row>
    <row r="492">
      <c r="A492" s="196"/>
      <c r="B492" s="196"/>
      <c r="C492" s="196"/>
      <c r="D492" s="196"/>
      <c r="E492" s="196"/>
    </row>
    <row r="493">
      <c r="A493" s="196"/>
      <c r="B493" s="196"/>
      <c r="C493" s="196"/>
      <c r="D493" s="196"/>
      <c r="E493" s="196"/>
    </row>
    <row r="494">
      <c r="A494" s="196"/>
      <c r="B494" s="196"/>
      <c r="C494" s="196"/>
      <c r="D494" s="196"/>
      <c r="E494" s="196"/>
    </row>
    <row r="495">
      <c r="A495" s="196"/>
      <c r="B495" s="196"/>
      <c r="C495" s="196"/>
      <c r="D495" s="196"/>
      <c r="E495" s="196"/>
    </row>
    <row r="496">
      <c r="A496" s="196"/>
      <c r="B496" s="196"/>
      <c r="C496" s="196"/>
      <c r="D496" s="196"/>
      <c r="E496" s="196"/>
    </row>
    <row r="497">
      <c r="A497" s="196"/>
      <c r="B497" s="196"/>
      <c r="C497" s="196"/>
      <c r="D497" s="196"/>
      <c r="E497" s="196"/>
    </row>
    <row r="498">
      <c r="A498" s="196"/>
      <c r="B498" s="196"/>
      <c r="C498" s="196"/>
      <c r="D498" s="196"/>
      <c r="E498" s="196"/>
    </row>
    <row r="499">
      <c r="A499" s="196"/>
      <c r="B499" s="196"/>
      <c r="C499" s="196"/>
      <c r="D499" s="196"/>
      <c r="E499" s="196"/>
    </row>
    <row r="500">
      <c r="A500" s="196"/>
      <c r="B500" s="196"/>
      <c r="C500" s="196"/>
      <c r="D500" s="196"/>
      <c r="E500" s="196"/>
    </row>
    <row r="501">
      <c r="A501" s="196"/>
      <c r="B501" s="196"/>
      <c r="C501" s="196"/>
      <c r="D501" s="196"/>
      <c r="E501" s="196"/>
    </row>
    <row r="502">
      <c r="A502" s="196"/>
      <c r="B502" s="196"/>
      <c r="C502" s="196"/>
      <c r="D502" s="196"/>
      <c r="E502" s="196"/>
    </row>
    <row r="503">
      <c r="A503" s="196"/>
      <c r="B503" s="196"/>
      <c r="C503" s="196"/>
      <c r="D503" s="196"/>
      <c r="E503" s="196"/>
    </row>
    <row r="504">
      <c r="A504" s="196"/>
      <c r="B504" s="196"/>
      <c r="C504" s="196"/>
      <c r="D504" s="196"/>
      <c r="E504" s="196"/>
    </row>
    <row r="505">
      <c r="A505" s="196"/>
      <c r="B505" s="196"/>
      <c r="C505" s="196"/>
      <c r="D505" s="196"/>
      <c r="E505" s="196"/>
    </row>
    <row r="506">
      <c r="A506" s="196"/>
      <c r="B506" s="196"/>
      <c r="C506" s="196"/>
      <c r="D506" s="196"/>
      <c r="E506" s="196"/>
    </row>
    <row r="507">
      <c r="A507" s="196"/>
      <c r="B507" s="196"/>
      <c r="C507" s="196"/>
      <c r="D507" s="196"/>
      <c r="E507" s="196"/>
    </row>
    <row r="508">
      <c r="A508" s="196"/>
      <c r="B508" s="196"/>
      <c r="C508" s="196"/>
      <c r="D508" s="196"/>
      <c r="E508" s="196"/>
    </row>
    <row r="509">
      <c r="A509" s="196"/>
      <c r="B509" s="196"/>
      <c r="C509" s="196"/>
      <c r="D509" s="196"/>
      <c r="E509" s="196"/>
    </row>
    <row r="510">
      <c r="A510" s="196"/>
      <c r="B510" s="196"/>
      <c r="C510" s="196"/>
      <c r="D510" s="196"/>
      <c r="E510" s="196"/>
    </row>
    <row r="511">
      <c r="A511" s="196"/>
      <c r="B511" s="196"/>
      <c r="C511" s="196"/>
      <c r="D511" s="196"/>
      <c r="E511" s="196"/>
    </row>
    <row r="512">
      <c r="A512" s="196"/>
      <c r="B512" s="196"/>
      <c r="C512" s="196"/>
      <c r="D512" s="196"/>
      <c r="E512" s="196"/>
    </row>
    <row r="513">
      <c r="A513" s="196"/>
      <c r="B513" s="196"/>
      <c r="C513" s="196"/>
      <c r="D513" s="196"/>
      <c r="E513" s="196"/>
    </row>
    <row r="514">
      <c r="A514" s="196"/>
      <c r="B514" s="196"/>
      <c r="C514" s="196"/>
      <c r="D514" s="196"/>
      <c r="E514" s="196"/>
    </row>
    <row r="515">
      <c r="A515" s="196"/>
      <c r="B515" s="196"/>
      <c r="C515" s="196"/>
      <c r="D515" s="196"/>
      <c r="E515" s="196"/>
    </row>
    <row r="516">
      <c r="A516" s="196"/>
      <c r="B516" s="196"/>
      <c r="C516" s="196"/>
      <c r="D516" s="196"/>
      <c r="E516" s="196"/>
    </row>
    <row r="517">
      <c r="A517" s="196"/>
      <c r="B517" s="196"/>
      <c r="C517" s="196"/>
      <c r="D517" s="196"/>
      <c r="E517" s="196"/>
    </row>
    <row r="518">
      <c r="A518" s="196"/>
      <c r="B518" s="196"/>
      <c r="C518" s="196"/>
      <c r="D518" s="196"/>
      <c r="E518" s="196"/>
    </row>
    <row r="519">
      <c r="A519" s="196"/>
      <c r="B519" s="196"/>
      <c r="C519" s="196"/>
      <c r="D519" s="196"/>
      <c r="E519" s="196"/>
    </row>
    <row r="520">
      <c r="A520" s="196"/>
      <c r="B520" s="196"/>
      <c r="C520" s="196"/>
      <c r="D520" s="196"/>
      <c r="E520" s="196"/>
    </row>
    <row r="521">
      <c r="A521" s="196"/>
      <c r="B521" s="196"/>
      <c r="C521" s="196"/>
      <c r="D521" s="196"/>
      <c r="E521" s="196"/>
    </row>
    <row r="522">
      <c r="A522" s="196"/>
      <c r="B522" s="196"/>
      <c r="C522" s="196"/>
      <c r="D522" s="196"/>
      <c r="E522" s="196"/>
    </row>
    <row r="523">
      <c r="A523" s="196"/>
      <c r="B523" s="196"/>
      <c r="C523" s="196"/>
      <c r="D523" s="196"/>
      <c r="E523" s="196"/>
    </row>
    <row r="524">
      <c r="A524" s="196"/>
      <c r="B524" s="196"/>
      <c r="C524" s="196"/>
      <c r="D524" s="196"/>
      <c r="E524" s="196"/>
    </row>
    <row r="525">
      <c r="A525" s="196"/>
      <c r="B525" s="196"/>
      <c r="C525" s="196"/>
      <c r="D525" s="196"/>
      <c r="E525" s="196"/>
    </row>
    <row r="526">
      <c r="A526" s="196"/>
      <c r="B526" s="196"/>
      <c r="C526" s="196"/>
      <c r="D526" s="196"/>
      <c r="E526" s="196"/>
    </row>
    <row r="527">
      <c r="A527" s="196"/>
      <c r="B527" s="196"/>
      <c r="C527" s="196"/>
      <c r="D527" s="196"/>
      <c r="E527" s="196"/>
    </row>
    <row r="528">
      <c r="A528" s="196"/>
      <c r="B528" s="196"/>
      <c r="C528" s="196"/>
      <c r="D528" s="196"/>
      <c r="E528" s="196"/>
    </row>
    <row r="529">
      <c r="A529" s="196"/>
      <c r="B529" s="196"/>
      <c r="C529" s="196"/>
      <c r="D529" s="196"/>
      <c r="E529" s="196"/>
    </row>
    <row r="530">
      <c r="A530" s="196"/>
      <c r="B530" s="196"/>
      <c r="C530" s="196"/>
      <c r="D530" s="196"/>
      <c r="E530" s="196"/>
    </row>
    <row r="531">
      <c r="A531" s="196"/>
      <c r="B531" s="196"/>
      <c r="C531" s="196"/>
      <c r="D531" s="196"/>
      <c r="E531" s="196"/>
    </row>
    <row r="532">
      <c r="A532" s="196"/>
      <c r="B532" s="196"/>
      <c r="C532" s="196"/>
      <c r="D532" s="196"/>
      <c r="E532" s="196"/>
    </row>
    <row r="533">
      <c r="A533" s="196"/>
      <c r="B533" s="196"/>
      <c r="C533" s="196"/>
      <c r="D533" s="196"/>
      <c r="E533" s="196"/>
    </row>
    <row r="534">
      <c r="A534" s="196"/>
      <c r="B534" s="196"/>
      <c r="C534" s="196"/>
      <c r="D534" s="196"/>
      <c r="E534" s="196"/>
    </row>
    <row r="535">
      <c r="A535" s="196"/>
      <c r="B535" s="196"/>
      <c r="C535" s="196"/>
      <c r="D535" s="196"/>
      <c r="E535" s="196"/>
    </row>
    <row r="536">
      <c r="A536" s="196"/>
      <c r="B536" s="196"/>
      <c r="C536" s="196"/>
      <c r="D536" s="196"/>
      <c r="E536" s="196"/>
    </row>
    <row r="537">
      <c r="A537" s="196"/>
      <c r="B537" s="196"/>
      <c r="C537" s="196"/>
      <c r="D537" s="196"/>
      <c r="E537" s="196"/>
    </row>
    <row r="538">
      <c r="A538" s="196"/>
      <c r="B538" s="196"/>
      <c r="C538" s="196"/>
      <c r="D538" s="196"/>
      <c r="E538" s="196"/>
    </row>
    <row r="539">
      <c r="A539" s="196"/>
      <c r="B539" s="196"/>
      <c r="C539" s="196"/>
      <c r="D539" s="196"/>
      <c r="E539" s="196"/>
    </row>
    <row r="540">
      <c r="A540" s="196"/>
      <c r="B540" s="196"/>
      <c r="C540" s="196"/>
      <c r="D540" s="196"/>
      <c r="E540" s="196"/>
    </row>
    <row r="541">
      <c r="A541" s="196"/>
      <c r="B541" s="196"/>
      <c r="C541" s="196"/>
      <c r="D541" s="196"/>
      <c r="E541" s="196"/>
    </row>
    <row r="542">
      <c r="A542" s="196"/>
      <c r="B542" s="196"/>
      <c r="C542" s="196"/>
      <c r="D542" s="196"/>
      <c r="E542" s="196"/>
    </row>
    <row r="543">
      <c r="A543" s="196"/>
      <c r="B543" s="196"/>
      <c r="C543" s="196"/>
      <c r="D543" s="196"/>
      <c r="E543" s="196"/>
    </row>
    <row r="544">
      <c r="A544" s="196"/>
      <c r="B544" s="196"/>
      <c r="C544" s="196"/>
      <c r="D544" s="196"/>
      <c r="E544" s="196"/>
    </row>
    <row r="545">
      <c r="A545" s="196"/>
      <c r="B545" s="196"/>
      <c r="C545" s="196"/>
      <c r="D545" s="196"/>
      <c r="E545" s="196"/>
    </row>
    <row r="546">
      <c r="A546" s="196"/>
      <c r="B546" s="196"/>
      <c r="C546" s="196"/>
      <c r="D546" s="196"/>
      <c r="E546" s="196"/>
    </row>
    <row r="547">
      <c r="A547" s="196"/>
      <c r="B547" s="196"/>
      <c r="C547" s="196"/>
      <c r="D547" s="196"/>
      <c r="E547" s="196"/>
    </row>
    <row r="548">
      <c r="A548" s="196"/>
      <c r="B548" s="196"/>
      <c r="C548" s="196"/>
      <c r="D548" s="196"/>
      <c r="E548" s="196"/>
    </row>
    <row r="549">
      <c r="A549" s="196"/>
      <c r="B549" s="196"/>
      <c r="C549" s="196"/>
      <c r="D549" s="196"/>
      <c r="E549" s="196"/>
    </row>
    <row r="550">
      <c r="A550" s="196"/>
      <c r="B550" s="196"/>
      <c r="C550" s="196"/>
      <c r="D550" s="196"/>
      <c r="E550" s="196"/>
    </row>
    <row r="551">
      <c r="A551" s="196"/>
      <c r="B551" s="196"/>
      <c r="C551" s="196"/>
      <c r="D551" s="196"/>
      <c r="E551" s="196"/>
    </row>
    <row r="552">
      <c r="A552" s="196"/>
      <c r="B552" s="196"/>
      <c r="C552" s="196"/>
      <c r="D552" s="196"/>
      <c r="E552" s="196"/>
    </row>
    <row r="553">
      <c r="A553" s="196"/>
      <c r="B553" s="196"/>
      <c r="C553" s="196"/>
      <c r="D553" s="196"/>
      <c r="E553" s="196"/>
    </row>
    <row r="554">
      <c r="A554" s="196"/>
      <c r="B554" s="196"/>
      <c r="C554" s="196"/>
      <c r="D554" s="196"/>
      <c r="E554" s="196"/>
    </row>
    <row r="555">
      <c r="A555" s="196"/>
      <c r="B555" s="196"/>
      <c r="C555" s="196"/>
      <c r="D555" s="196"/>
      <c r="E555" s="196"/>
    </row>
    <row r="556">
      <c r="A556" s="196"/>
      <c r="B556" s="196"/>
      <c r="C556" s="196"/>
      <c r="D556" s="196"/>
      <c r="E556" s="196"/>
    </row>
    <row r="557">
      <c r="A557" s="196"/>
      <c r="B557" s="196"/>
      <c r="C557" s="196"/>
      <c r="D557" s="196"/>
      <c r="E557" s="196"/>
    </row>
    <row r="558">
      <c r="A558" s="196"/>
      <c r="B558" s="196"/>
      <c r="C558" s="196"/>
      <c r="D558" s="196"/>
      <c r="E558" s="196"/>
    </row>
    <row r="559">
      <c r="A559" s="196"/>
      <c r="B559" s="196"/>
      <c r="C559" s="196"/>
      <c r="D559" s="196"/>
      <c r="E559" s="196"/>
    </row>
    <row r="560">
      <c r="A560" s="196"/>
      <c r="B560" s="196"/>
      <c r="C560" s="196"/>
      <c r="D560" s="196"/>
      <c r="E560" s="196"/>
    </row>
    <row r="561">
      <c r="A561" s="196"/>
      <c r="B561" s="196"/>
      <c r="C561" s="196"/>
      <c r="D561" s="196"/>
      <c r="E561" s="196"/>
    </row>
    <row r="562">
      <c r="A562" s="196"/>
      <c r="B562" s="196"/>
      <c r="C562" s="196"/>
      <c r="D562" s="196"/>
      <c r="E562" s="196"/>
    </row>
    <row r="563">
      <c r="A563" s="196"/>
      <c r="B563" s="196"/>
      <c r="C563" s="196"/>
      <c r="D563" s="196"/>
      <c r="E563" s="196"/>
    </row>
    <row r="564">
      <c r="A564" s="196"/>
      <c r="B564" s="196"/>
      <c r="C564" s="196"/>
      <c r="D564" s="196"/>
      <c r="E564" s="196"/>
    </row>
    <row r="565">
      <c r="A565" s="196"/>
      <c r="B565" s="196"/>
      <c r="C565" s="196"/>
      <c r="D565" s="196"/>
      <c r="E565" s="196"/>
    </row>
    <row r="566">
      <c r="A566" s="196"/>
      <c r="B566" s="196"/>
      <c r="C566" s="196"/>
      <c r="D566" s="196"/>
      <c r="E566" s="196"/>
    </row>
    <row r="567">
      <c r="A567" s="196"/>
      <c r="B567" s="196"/>
      <c r="C567" s="196"/>
      <c r="D567" s="196"/>
      <c r="E567" s="196"/>
    </row>
    <row r="568">
      <c r="A568" s="196"/>
      <c r="B568" s="196"/>
      <c r="C568" s="196"/>
      <c r="D568" s="196"/>
      <c r="E568" s="196"/>
    </row>
    <row r="569">
      <c r="A569" s="196"/>
      <c r="B569" s="196"/>
      <c r="C569" s="196"/>
      <c r="D569" s="196"/>
      <c r="E569" s="196"/>
    </row>
    <row r="570">
      <c r="A570" s="196"/>
      <c r="B570" s="196"/>
      <c r="C570" s="196"/>
      <c r="D570" s="196"/>
      <c r="E570" s="196"/>
    </row>
    <row r="571">
      <c r="A571" s="196"/>
      <c r="B571" s="196"/>
      <c r="C571" s="196"/>
      <c r="D571" s="196"/>
      <c r="E571" s="196"/>
    </row>
    <row r="572">
      <c r="A572" s="196"/>
      <c r="B572" s="196"/>
      <c r="C572" s="196"/>
      <c r="D572" s="196"/>
      <c r="E572" s="196"/>
    </row>
    <row r="573">
      <c r="A573" s="196"/>
      <c r="B573" s="196"/>
      <c r="C573" s="196"/>
      <c r="D573" s="196"/>
      <c r="E573" s="196"/>
    </row>
    <row r="574">
      <c r="A574" s="196"/>
      <c r="B574" s="196"/>
      <c r="C574" s="196"/>
      <c r="D574" s="196"/>
      <c r="E574" s="196"/>
    </row>
    <row r="575">
      <c r="A575" s="196"/>
      <c r="B575" s="196"/>
      <c r="C575" s="196"/>
      <c r="D575" s="196"/>
      <c r="E575" s="196"/>
    </row>
    <row r="576">
      <c r="A576" s="196"/>
      <c r="B576" s="196"/>
      <c r="C576" s="196"/>
      <c r="D576" s="196"/>
      <c r="E576" s="196"/>
    </row>
    <row r="577">
      <c r="A577" s="196"/>
      <c r="B577" s="196"/>
      <c r="C577" s="196"/>
      <c r="D577" s="196"/>
      <c r="E577" s="196"/>
    </row>
    <row r="578">
      <c r="A578" s="196"/>
      <c r="B578" s="196"/>
      <c r="C578" s="196"/>
      <c r="D578" s="196"/>
      <c r="E578" s="196"/>
    </row>
    <row r="579">
      <c r="A579" s="196"/>
      <c r="B579" s="196"/>
      <c r="C579" s="196"/>
      <c r="D579" s="196"/>
      <c r="E579" s="196"/>
    </row>
    <row r="580">
      <c r="A580" s="196"/>
      <c r="B580" s="196"/>
      <c r="C580" s="196"/>
      <c r="D580" s="196"/>
      <c r="E580" s="196"/>
    </row>
    <row r="581">
      <c r="A581" s="196"/>
      <c r="B581" s="196"/>
      <c r="C581" s="196"/>
      <c r="D581" s="196"/>
      <c r="E581" s="196"/>
    </row>
    <row r="582">
      <c r="A582" s="196"/>
      <c r="B582" s="196"/>
      <c r="C582" s="196"/>
      <c r="D582" s="196"/>
      <c r="E582" s="196"/>
    </row>
    <row r="583">
      <c r="A583" s="196"/>
      <c r="B583" s="196"/>
      <c r="C583" s="196"/>
      <c r="D583" s="196"/>
      <c r="E583" s="196"/>
    </row>
    <row r="584">
      <c r="A584" s="196"/>
      <c r="B584" s="196"/>
      <c r="C584" s="196"/>
      <c r="D584" s="196"/>
      <c r="E584" s="196"/>
    </row>
    <row r="585">
      <c r="A585" s="196"/>
      <c r="B585" s="196"/>
      <c r="C585" s="196"/>
      <c r="D585" s="196"/>
      <c r="E585" s="196"/>
    </row>
    <row r="586">
      <c r="A586" s="196"/>
      <c r="B586" s="196"/>
      <c r="C586" s="196"/>
      <c r="D586" s="196"/>
      <c r="E586" s="196"/>
    </row>
    <row r="587">
      <c r="A587" s="196"/>
      <c r="B587" s="196"/>
      <c r="C587" s="196"/>
      <c r="D587" s="196"/>
      <c r="E587" s="196"/>
    </row>
    <row r="588">
      <c r="A588" s="196"/>
      <c r="B588" s="196"/>
      <c r="C588" s="196"/>
      <c r="D588" s="196"/>
      <c r="E588" s="196"/>
    </row>
    <row r="589">
      <c r="A589" s="196"/>
      <c r="B589" s="196"/>
      <c r="C589" s="196"/>
      <c r="D589" s="196"/>
      <c r="E589" s="196"/>
    </row>
    <row r="590">
      <c r="A590" s="196"/>
      <c r="B590" s="196"/>
      <c r="C590" s="196"/>
      <c r="D590" s="196"/>
      <c r="E590" s="196"/>
    </row>
    <row r="591">
      <c r="A591" s="196"/>
      <c r="B591" s="196"/>
      <c r="C591" s="196"/>
      <c r="D591" s="196"/>
      <c r="E591" s="196"/>
    </row>
    <row r="592">
      <c r="A592" s="196"/>
      <c r="B592" s="196"/>
      <c r="C592" s="196"/>
      <c r="D592" s="196"/>
      <c r="E592" s="196"/>
    </row>
    <row r="593">
      <c r="A593" s="196"/>
      <c r="B593" s="196"/>
      <c r="C593" s="196"/>
      <c r="D593" s="196"/>
      <c r="E593" s="196"/>
    </row>
    <row r="594">
      <c r="A594" s="196"/>
      <c r="B594" s="196"/>
      <c r="C594" s="196"/>
      <c r="D594" s="196"/>
      <c r="E594" s="196"/>
    </row>
    <row r="595">
      <c r="A595" s="196"/>
      <c r="B595" s="196"/>
      <c r="C595" s="196"/>
      <c r="D595" s="196"/>
      <c r="E595" s="196"/>
    </row>
    <row r="596">
      <c r="A596" s="196"/>
      <c r="B596" s="196"/>
      <c r="C596" s="196"/>
      <c r="D596" s="196"/>
      <c r="E596" s="196"/>
    </row>
    <row r="597">
      <c r="A597" s="196"/>
      <c r="B597" s="196"/>
      <c r="C597" s="196"/>
      <c r="D597" s="196"/>
      <c r="E597" s="196"/>
    </row>
    <row r="598">
      <c r="A598" s="196"/>
      <c r="B598" s="196"/>
      <c r="C598" s="196"/>
      <c r="D598" s="196"/>
      <c r="E598" s="196"/>
    </row>
    <row r="599">
      <c r="A599" s="196"/>
      <c r="B599" s="196"/>
      <c r="C599" s="196"/>
      <c r="D599" s="196"/>
      <c r="E599" s="196"/>
    </row>
    <row r="600">
      <c r="A600" s="196"/>
      <c r="B600" s="196"/>
      <c r="C600" s="196"/>
      <c r="D600" s="196"/>
      <c r="E600" s="196"/>
    </row>
    <row r="601">
      <c r="A601" s="196"/>
      <c r="B601" s="196"/>
      <c r="C601" s="196"/>
      <c r="D601" s="196"/>
      <c r="E601" s="196"/>
    </row>
    <row r="602">
      <c r="A602" s="196"/>
      <c r="B602" s="196"/>
      <c r="C602" s="196"/>
      <c r="D602" s="196"/>
      <c r="E602" s="196"/>
    </row>
    <row r="603">
      <c r="A603" s="196"/>
      <c r="B603" s="196"/>
      <c r="C603" s="196"/>
      <c r="D603" s="196"/>
      <c r="E603" s="196"/>
    </row>
    <row r="604">
      <c r="A604" s="196"/>
      <c r="B604" s="196"/>
      <c r="C604" s="196"/>
      <c r="D604" s="196"/>
      <c r="E604" s="196"/>
    </row>
    <row r="605">
      <c r="A605" s="196"/>
      <c r="B605" s="196"/>
      <c r="C605" s="196"/>
      <c r="D605" s="196"/>
      <c r="E605" s="196"/>
    </row>
    <row r="606">
      <c r="A606" s="196"/>
      <c r="B606" s="196"/>
      <c r="C606" s="196"/>
      <c r="D606" s="196"/>
      <c r="E606" s="196"/>
    </row>
    <row r="607">
      <c r="A607" s="196"/>
      <c r="B607" s="196"/>
      <c r="C607" s="196"/>
      <c r="D607" s="196"/>
      <c r="E607" s="196"/>
    </row>
    <row r="608">
      <c r="A608" s="196"/>
      <c r="B608" s="196"/>
      <c r="C608" s="196"/>
      <c r="D608" s="196"/>
      <c r="E608" s="196"/>
    </row>
    <row r="609">
      <c r="A609" s="196"/>
      <c r="B609" s="196"/>
      <c r="C609" s="196"/>
      <c r="D609" s="196"/>
      <c r="E609" s="196"/>
    </row>
    <row r="610">
      <c r="A610" s="196"/>
      <c r="B610" s="196"/>
      <c r="C610" s="196"/>
      <c r="D610" s="196"/>
      <c r="E610" s="196"/>
    </row>
    <row r="611">
      <c r="A611" s="196"/>
      <c r="B611" s="196"/>
      <c r="C611" s="196"/>
      <c r="D611" s="196"/>
      <c r="E611" s="196"/>
    </row>
    <row r="612">
      <c r="A612" s="196"/>
      <c r="B612" s="196"/>
      <c r="C612" s="196"/>
      <c r="D612" s="196"/>
      <c r="E612" s="196"/>
    </row>
    <row r="613">
      <c r="A613" s="196"/>
      <c r="B613" s="196"/>
      <c r="C613" s="196"/>
      <c r="D613" s="196"/>
      <c r="E613" s="196"/>
    </row>
    <row r="614">
      <c r="A614" s="196"/>
      <c r="B614" s="196"/>
      <c r="C614" s="196"/>
      <c r="D614" s="196"/>
      <c r="E614" s="196"/>
    </row>
    <row r="615">
      <c r="A615" s="196"/>
      <c r="B615" s="196"/>
      <c r="C615" s="196"/>
      <c r="D615" s="196"/>
      <c r="E615" s="196"/>
    </row>
    <row r="616">
      <c r="A616" s="196"/>
      <c r="B616" s="196"/>
      <c r="C616" s="196"/>
      <c r="D616" s="196"/>
      <c r="E616" s="196"/>
    </row>
    <row r="617">
      <c r="A617" s="196"/>
      <c r="B617" s="196"/>
      <c r="C617" s="196"/>
      <c r="D617" s="196"/>
      <c r="E617" s="196"/>
    </row>
    <row r="618">
      <c r="A618" s="196"/>
      <c r="B618" s="196"/>
      <c r="C618" s="196"/>
      <c r="D618" s="196"/>
      <c r="E618" s="196"/>
    </row>
    <row r="619">
      <c r="A619" s="196"/>
      <c r="B619" s="196"/>
      <c r="C619" s="196"/>
      <c r="D619" s="196"/>
      <c r="E619" s="196"/>
    </row>
    <row r="620">
      <c r="A620" s="196"/>
      <c r="B620" s="196"/>
      <c r="C620" s="196"/>
      <c r="D620" s="196"/>
      <c r="E620" s="196"/>
    </row>
    <row r="621">
      <c r="A621" s="196"/>
      <c r="B621" s="196"/>
      <c r="C621" s="196"/>
      <c r="D621" s="196"/>
      <c r="E621" s="196"/>
    </row>
    <row r="622">
      <c r="A622" s="196"/>
      <c r="B622" s="196"/>
      <c r="C622" s="196"/>
      <c r="D622" s="196"/>
      <c r="E622" s="196"/>
    </row>
    <row r="623">
      <c r="A623" s="196"/>
      <c r="B623" s="196"/>
      <c r="C623" s="196"/>
      <c r="D623" s="196"/>
      <c r="E623" s="196"/>
    </row>
    <row r="624">
      <c r="A624" s="196"/>
      <c r="B624" s="196"/>
      <c r="C624" s="196"/>
      <c r="D624" s="196"/>
      <c r="E624" s="196"/>
    </row>
    <row r="625">
      <c r="A625" s="196"/>
      <c r="B625" s="196"/>
      <c r="C625" s="196"/>
      <c r="D625" s="196"/>
      <c r="E625" s="196"/>
    </row>
    <row r="626">
      <c r="A626" s="196"/>
      <c r="B626" s="196"/>
      <c r="C626" s="196"/>
      <c r="D626" s="196"/>
      <c r="E626" s="196"/>
    </row>
    <row r="627">
      <c r="A627" s="196"/>
      <c r="B627" s="196"/>
      <c r="C627" s="196"/>
      <c r="D627" s="196"/>
      <c r="E627" s="196"/>
    </row>
    <row r="628">
      <c r="A628" s="196"/>
      <c r="B628" s="196"/>
      <c r="C628" s="196"/>
      <c r="D628" s="196"/>
      <c r="E628" s="196"/>
    </row>
    <row r="629">
      <c r="A629" s="196"/>
      <c r="B629" s="196"/>
      <c r="C629" s="196"/>
      <c r="D629" s="196"/>
      <c r="E629" s="196"/>
    </row>
    <row r="630">
      <c r="A630" s="196"/>
      <c r="B630" s="196"/>
      <c r="C630" s="196"/>
      <c r="D630" s="196"/>
      <c r="E630" s="196"/>
    </row>
    <row r="631">
      <c r="A631" s="196"/>
      <c r="B631" s="196"/>
      <c r="C631" s="196"/>
      <c r="D631" s="196"/>
      <c r="E631" s="196"/>
    </row>
    <row r="632">
      <c r="A632" s="196"/>
      <c r="B632" s="196"/>
      <c r="C632" s="196"/>
      <c r="D632" s="196"/>
      <c r="E632" s="196"/>
    </row>
    <row r="633">
      <c r="A633" s="196"/>
      <c r="B633" s="196"/>
      <c r="C633" s="196"/>
      <c r="D633" s="196"/>
      <c r="E633" s="196"/>
    </row>
    <row r="634">
      <c r="A634" s="196"/>
      <c r="B634" s="196"/>
      <c r="C634" s="196"/>
      <c r="D634" s="196"/>
      <c r="E634" s="196"/>
    </row>
    <row r="635">
      <c r="A635" s="196"/>
      <c r="B635" s="196"/>
      <c r="C635" s="196"/>
      <c r="D635" s="196"/>
      <c r="E635" s="196"/>
    </row>
    <row r="636">
      <c r="A636" s="196"/>
      <c r="B636" s="196"/>
      <c r="C636" s="196"/>
      <c r="D636" s="196"/>
      <c r="E636" s="196"/>
    </row>
    <row r="637">
      <c r="A637" s="196"/>
      <c r="B637" s="196"/>
      <c r="C637" s="196"/>
      <c r="D637" s="196"/>
      <c r="E637" s="196"/>
    </row>
    <row r="638">
      <c r="A638" s="196"/>
      <c r="B638" s="196"/>
      <c r="C638" s="196"/>
      <c r="D638" s="196"/>
      <c r="E638" s="196"/>
    </row>
    <row r="639">
      <c r="A639" s="196"/>
      <c r="B639" s="196"/>
      <c r="C639" s="196"/>
      <c r="D639" s="196"/>
      <c r="E639" s="196"/>
    </row>
    <row r="640">
      <c r="A640" s="196"/>
      <c r="B640" s="196"/>
      <c r="C640" s="196"/>
      <c r="D640" s="196"/>
      <c r="E640" s="196"/>
    </row>
    <row r="641">
      <c r="A641" s="196"/>
      <c r="B641" s="196"/>
      <c r="C641" s="196"/>
      <c r="D641" s="196"/>
      <c r="E641" s="196"/>
    </row>
    <row r="642">
      <c r="A642" s="196"/>
      <c r="B642" s="196"/>
      <c r="C642" s="196"/>
      <c r="D642" s="196"/>
      <c r="E642" s="196"/>
    </row>
    <row r="643">
      <c r="A643" s="196"/>
      <c r="B643" s="196"/>
      <c r="C643" s="196"/>
      <c r="D643" s="196"/>
      <c r="E643" s="196"/>
    </row>
    <row r="644">
      <c r="A644" s="196"/>
      <c r="B644" s="196"/>
      <c r="C644" s="196"/>
      <c r="D644" s="196"/>
      <c r="E644" s="196"/>
    </row>
    <row r="645">
      <c r="A645" s="196"/>
      <c r="B645" s="196"/>
      <c r="C645" s="196"/>
      <c r="D645" s="196"/>
      <c r="E645" s="196"/>
    </row>
    <row r="646">
      <c r="A646" s="196"/>
      <c r="B646" s="196"/>
      <c r="C646" s="196"/>
      <c r="D646" s="196"/>
      <c r="E646" s="196"/>
    </row>
    <row r="647">
      <c r="A647" s="196"/>
      <c r="B647" s="196"/>
      <c r="C647" s="196"/>
      <c r="D647" s="196"/>
      <c r="E647" s="196"/>
    </row>
    <row r="648">
      <c r="A648" s="196"/>
      <c r="B648" s="196"/>
      <c r="C648" s="196"/>
      <c r="D648" s="196"/>
      <c r="E648" s="196"/>
    </row>
    <row r="649">
      <c r="A649" s="196"/>
      <c r="B649" s="196"/>
      <c r="C649" s="196"/>
      <c r="D649" s="196"/>
      <c r="E649" s="196"/>
    </row>
    <row r="650">
      <c r="A650" s="196"/>
      <c r="B650" s="196"/>
      <c r="C650" s="196"/>
      <c r="D650" s="196"/>
      <c r="E650" s="196"/>
    </row>
    <row r="651">
      <c r="A651" s="196"/>
      <c r="B651" s="196"/>
      <c r="C651" s="196"/>
      <c r="D651" s="196"/>
      <c r="E651" s="196"/>
    </row>
    <row r="652">
      <c r="A652" s="196"/>
      <c r="B652" s="196"/>
      <c r="C652" s="196"/>
      <c r="D652" s="196"/>
      <c r="E652" s="196"/>
    </row>
    <row r="653">
      <c r="A653" s="196"/>
      <c r="B653" s="196"/>
      <c r="C653" s="196"/>
      <c r="D653" s="196"/>
      <c r="E653" s="196"/>
    </row>
    <row r="654">
      <c r="A654" s="196"/>
      <c r="B654" s="196"/>
      <c r="C654" s="196"/>
      <c r="D654" s="196"/>
      <c r="E654" s="196"/>
    </row>
    <row r="655">
      <c r="A655" s="196"/>
      <c r="B655" s="196"/>
      <c r="C655" s="196"/>
      <c r="D655" s="196"/>
      <c r="E655" s="196"/>
    </row>
    <row r="656">
      <c r="A656" s="196"/>
      <c r="B656" s="196"/>
      <c r="C656" s="196"/>
      <c r="D656" s="196"/>
      <c r="E656" s="196"/>
    </row>
    <row r="657">
      <c r="A657" s="196"/>
      <c r="B657" s="196"/>
      <c r="C657" s="196"/>
      <c r="D657" s="196"/>
      <c r="E657" s="196"/>
    </row>
    <row r="658">
      <c r="A658" s="196"/>
      <c r="B658" s="196"/>
      <c r="C658" s="196"/>
      <c r="D658" s="196"/>
      <c r="E658" s="196"/>
    </row>
    <row r="659">
      <c r="A659" s="196"/>
      <c r="B659" s="196"/>
      <c r="C659" s="196"/>
      <c r="D659" s="196"/>
      <c r="E659" s="196"/>
    </row>
    <row r="660">
      <c r="A660" s="196"/>
      <c r="B660" s="196"/>
      <c r="C660" s="196"/>
      <c r="D660" s="196"/>
      <c r="E660" s="196"/>
    </row>
    <row r="661">
      <c r="A661" s="196"/>
      <c r="B661" s="196"/>
      <c r="C661" s="196"/>
      <c r="D661" s="196"/>
      <c r="E661" s="196"/>
    </row>
    <row r="662">
      <c r="A662" s="196"/>
      <c r="B662" s="196"/>
      <c r="C662" s="196"/>
      <c r="D662" s="196"/>
      <c r="E662" s="196"/>
    </row>
    <row r="663">
      <c r="A663" s="196"/>
      <c r="B663" s="196"/>
      <c r="C663" s="196"/>
      <c r="D663" s="196"/>
      <c r="E663" s="196"/>
    </row>
    <row r="664">
      <c r="A664" s="196"/>
      <c r="B664" s="196"/>
      <c r="C664" s="196"/>
      <c r="D664" s="196"/>
      <c r="E664" s="196"/>
    </row>
    <row r="665">
      <c r="A665" s="196"/>
      <c r="B665" s="196"/>
      <c r="C665" s="196"/>
      <c r="D665" s="196"/>
      <c r="E665" s="196"/>
    </row>
    <row r="666">
      <c r="A666" s="196"/>
      <c r="B666" s="196"/>
      <c r="C666" s="196"/>
      <c r="D666" s="196"/>
      <c r="E666" s="196"/>
    </row>
    <row r="667">
      <c r="A667" s="196"/>
      <c r="B667" s="196"/>
      <c r="C667" s="196"/>
      <c r="D667" s="196"/>
      <c r="E667" s="196"/>
    </row>
    <row r="668">
      <c r="A668" s="196"/>
      <c r="B668" s="196"/>
      <c r="C668" s="196"/>
      <c r="D668" s="196"/>
      <c r="E668" s="196"/>
    </row>
    <row r="669">
      <c r="A669" s="196"/>
      <c r="B669" s="196"/>
      <c r="C669" s="196"/>
      <c r="D669" s="196"/>
      <c r="E669" s="196"/>
    </row>
    <row r="670">
      <c r="A670" s="196"/>
      <c r="B670" s="196"/>
      <c r="C670" s="196"/>
      <c r="D670" s="196"/>
      <c r="E670" s="196"/>
    </row>
    <row r="671">
      <c r="A671" s="196"/>
      <c r="B671" s="196"/>
      <c r="C671" s="196"/>
      <c r="D671" s="196"/>
      <c r="E671" s="196"/>
    </row>
    <row r="672">
      <c r="A672" s="196"/>
      <c r="B672" s="196"/>
      <c r="C672" s="196"/>
      <c r="D672" s="196"/>
      <c r="E672" s="196"/>
    </row>
    <row r="673">
      <c r="A673" s="196"/>
      <c r="B673" s="196"/>
      <c r="C673" s="196"/>
      <c r="D673" s="196"/>
      <c r="E673" s="196"/>
    </row>
    <row r="674">
      <c r="A674" s="196"/>
      <c r="B674" s="196"/>
      <c r="C674" s="196"/>
      <c r="D674" s="196"/>
      <c r="E674" s="196"/>
    </row>
    <row r="675">
      <c r="A675" s="196"/>
      <c r="B675" s="196"/>
      <c r="C675" s="196"/>
      <c r="D675" s="196"/>
      <c r="E675" s="196"/>
    </row>
    <row r="676">
      <c r="A676" s="196"/>
      <c r="B676" s="196"/>
      <c r="C676" s="196"/>
      <c r="D676" s="196"/>
      <c r="E676" s="196"/>
    </row>
    <row r="677">
      <c r="A677" s="196"/>
      <c r="B677" s="196"/>
      <c r="C677" s="196"/>
      <c r="D677" s="196"/>
      <c r="E677" s="196"/>
    </row>
    <row r="678">
      <c r="A678" s="196"/>
      <c r="B678" s="196"/>
      <c r="C678" s="196"/>
      <c r="D678" s="196"/>
      <c r="E678" s="196"/>
    </row>
    <row r="679">
      <c r="A679" s="196"/>
      <c r="B679" s="196"/>
      <c r="C679" s="196"/>
      <c r="D679" s="196"/>
      <c r="E679" s="196"/>
    </row>
    <row r="680">
      <c r="A680" s="196"/>
      <c r="B680" s="196"/>
      <c r="C680" s="196"/>
      <c r="D680" s="196"/>
      <c r="E680" s="196"/>
    </row>
    <row r="681">
      <c r="A681" s="196"/>
      <c r="B681" s="196"/>
      <c r="C681" s="196"/>
      <c r="D681" s="196"/>
      <c r="E681" s="196"/>
    </row>
    <row r="682">
      <c r="A682" s="196"/>
      <c r="B682" s="196"/>
      <c r="C682" s="196"/>
      <c r="D682" s="196"/>
      <c r="E682" s="196"/>
    </row>
    <row r="683">
      <c r="A683" s="196"/>
      <c r="B683" s="196"/>
      <c r="C683" s="196"/>
      <c r="D683" s="196"/>
      <c r="E683" s="196"/>
    </row>
    <row r="684">
      <c r="A684" s="196"/>
      <c r="B684" s="196"/>
      <c r="C684" s="196"/>
      <c r="D684" s="196"/>
      <c r="E684" s="196"/>
    </row>
    <row r="685">
      <c r="A685" s="196"/>
      <c r="B685" s="196"/>
      <c r="C685" s="196"/>
      <c r="D685" s="196"/>
      <c r="E685" s="196"/>
    </row>
    <row r="686">
      <c r="A686" s="196"/>
      <c r="B686" s="196"/>
      <c r="C686" s="196"/>
      <c r="D686" s="196"/>
      <c r="E686" s="196"/>
    </row>
    <row r="687">
      <c r="A687" s="196"/>
      <c r="B687" s="196"/>
      <c r="C687" s="196"/>
      <c r="D687" s="196"/>
      <c r="E687" s="196"/>
    </row>
    <row r="688">
      <c r="A688" s="196"/>
      <c r="B688" s="196"/>
      <c r="C688" s="196"/>
      <c r="D688" s="196"/>
      <c r="E688" s="196"/>
    </row>
    <row r="689">
      <c r="A689" s="196"/>
      <c r="B689" s="196"/>
      <c r="C689" s="196"/>
      <c r="D689" s="196"/>
      <c r="E689" s="196"/>
    </row>
    <row r="690">
      <c r="A690" s="196"/>
      <c r="B690" s="196"/>
      <c r="C690" s="196"/>
      <c r="D690" s="196"/>
      <c r="E690" s="196"/>
    </row>
    <row r="691">
      <c r="A691" s="196"/>
      <c r="B691" s="196"/>
      <c r="C691" s="196"/>
      <c r="D691" s="196"/>
      <c r="E691" s="196"/>
    </row>
    <row r="692">
      <c r="A692" s="196"/>
      <c r="B692" s="196"/>
      <c r="C692" s="196"/>
      <c r="D692" s="196"/>
      <c r="E692" s="196"/>
    </row>
    <row r="693">
      <c r="A693" s="196"/>
      <c r="B693" s="196"/>
      <c r="C693" s="196"/>
      <c r="D693" s="196"/>
      <c r="E693" s="196"/>
    </row>
    <row r="694">
      <c r="A694" s="196"/>
      <c r="B694" s="196"/>
      <c r="C694" s="196"/>
      <c r="D694" s="196"/>
      <c r="E694" s="196"/>
    </row>
    <row r="695">
      <c r="A695" s="196"/>
      <c r="B695" s="196"/>
      <c r="C695" s="196"/>
      <c r="D695" s="196"/>
      <c r="E695" s="196"/>
    </row>
    <row r="696">
      <c r="A696" s="196"/>
      <c r="B696" s="196"/>
      <c r="C696" s="196"/>
      <c r="D696" s="196"/>
      <c r="E696" s="196"/>
    </row>
    <row r="697">
      <c r="A697" s="196"/>
      <c r="B697" s="196"/>
      <c r="C697" s="196"/>
      <c r="D697" s="196"/>
      <c r="E697" s="196"/>
    </row>
    <row r="698">
      <c r="A698" s="196"/>
      <c r="B698" s="196"/>
      <c r="C698" s="196"/>
      <c r="D698" s="196"/>
      <c r="E698" s="196"/>
    </row>
    <row r="699">
      <c r="A699" s="196"/>
      <c r="B699" s="196"/>
      <c r="C699" s="196"/>
      <c r="D699" s="196"/>
      <c r="E699" s="196"/>
    </row>
    <row r="700">
      <c r="A700" s="196"/>
      <c r="B700" s="196"/>
      <c r="C700" s="196"/>
      <c r="D700" s="196"/>
      <c r="E700" s="196"/>
    </row>
    <row r="701">
      <c r="A701" s="196"/>
      <c r="B701" s="196"/>
      <c r="C701" s="196"/>
      <c r="D701" s="196"/>
      <c r="E701" s="196"/>
    </row>
    <row r="702">
      <c r="A702" s="196"/>
      <c r="B702" s="196"/>
      <c r="C702" s="196"/>
      <c r="D702" s="196"/>
      <c r="E702" s="196"/>
    </row>
    <row r="703">
      <c r="A703" s="196"/>
      <c r="B703" s="196"/>
      <c r="C703" s="196"/>
      <c r="D703" s="196"/>
      <c r="E703" s="196"/>
    </row>
    <row r="704">
      <c r="A704" s="196"/>
      <c r="B704" s="196"/>
      <c r="C704" s="196"/>
      <c r="D704" s="196"/>
      <c r="E704" s="196"/>
    </row>
    <row r="705">
      <c r="A705" s="196"/>
      <c r="B705" s="196"/>
      <c r="C705" s="196"/>
      <c r="D705" s="196"/>
      <c r="E705" s="196"/>
    </row>
    <row r="706">
      <c r="A706" s="196"/>
      <c r="B706" s="196"/>
      <c r="C706" s="196"/>
      <c r="D706" s="196"/>
      <c r="E706" s="196"/>
    </row>
    <row r="707">
      <c r="A707" s="196"/>
      <c r="B707" s="196"/>
      <c r="C707" s="196"/>
      <c r="D707" s="196"/>
      <c r="E707" s="196"/>
    </row>
    <row r="708">
      <c r="A708" s="196"/>
      <c r="B708" s="196"/>
      <c r="C708" s="196"/>
      <c r="D708" s="196"/>
      <c r="E708" s="196"/>
    </row>
    <row r="709">
      <c r="A709" s="196"/>
      <c r="B709" s="196"/>
      <c r="C709" s="196"/>
      <c r="D709" s="196"/>
      <c r="E709" s="196"/>
    </row>
    <row r="710">
      <c r="A710" s="196"/>
      <c r="B710" s="196"/>
      <c r="C710" s="196"/>
      <c r="D710" s="196"/>
      <c r="E710" s="196"/>
    </row>
    <row r="711">
      <c r="A711" s="196"/>
      <c r="B711" s="196"/>
      <c r="C711" s="196"/>
      <c r="D711" s="196"/>
      <c r="E711" s="196"/>
    </row>
    <row r="712">
      <c r="A712" s="196"/>
      <c r="B712" s="196"/>
      <c r="C712" s="196"/>
      <c r="D712" s="196"/>
      <c r="E712" s="196"/>
    </row>
    <row r="713">
      <c r="A713" s="196"/>
      <c r="B713" s="196"/>
      <c r="C713" s="196"/>
      <c r="D713" s="196"/>
      <c r="E713" s="196"/>
    </row>
    <row r="714">
      <c r="A714" s="196"/>
      <c r="B714" s="196"/>
      <c r="C714" s="196"/>
      <c r="D714" s="196"/>
      <c r="E714" s="196"/>
    </row>
    <row r="715">
      <c r="A715" s="196"/>
      <c r="B715" s="196"/>
      <c r="C715" s="196"/>
      <c r="D715" s="196"/>
      <c r="E715" s="196"/>
    </row>
    <row r="716">
      <c r="A716" s="196"/>
      <c r="B716" s="196"/>
      <c r="C716" s="196"/>
      <c r="D716" s="196"/>
      <c r="E716" s="196"/>
    </row>
    <row r="717">
      <c r="A717" s="196"/>
      <c r="B717" s="196"/>
      <c r="C717" s="196"/>
      <c r="D717" s="196"/>
      <c r="E717" s="196"/>
    </row>
    <row r="718">
      <c r="A718" s="196"/>
      <c r="B718" s="196"/>
      <c r="C718" s="196"/>
      <c r="D718" s="196"/>
      <c r="E718" s="196"/>
    </row>
    <row r="719">
      <c r="A719" s="196"/>
      <c r="B719" s="196"/>
      <c r="C719" s="196"/>
      <c r="D719" s="196"/>
      <c r="E719" s="196"/>
    </row>
    <row r="720">
      <c r="A720" s="196"/>
      <c r="B720" s="196"/>
      <c r="C720" s="196"/>
      <c r="D720" s="196"/>
      <c r="E720" s="196"/>
    </row>
    <row r="721">
      <c r="A721" s="196"/>
      <c r="B721" s="196"/>
      <c r="C721" s="196"/>
      <c r="D721" s="196"/>
      <c r="E721" s="196"/>
    </row>
    <row r="722">
      <c r="A722" s="196"/>
      <c r="B722" s="196"/>
      <c r="C722" s="196"/>
      <c r="D722" s="196"/>
      <c r="E722" s="196"/>
    </row>
    <row r="723">
      <c r="A723" s="196"/>
      <c r="B723" s="196"/>
      <c r="C723" s="196"/>
      <c r="D723" s="196"/>
      <c r="E723" s="196"/>
    </row>
    <row r="724">
      <c r="A724" s="196"/>
      <c r="B724" s="196"/>
      <c r="C724" s="196"/>
      <c r="D724" s="196"/>
      <c r="E724" s="196"/>
    </row>
    <row r="725">
      <c r="A725" s="196"/>
      <c r="B725" s="196"/>
      <c r="C725" s="196"/>
      <c r="D725" s="196"/>
      <c r="E725" s="196"/>
    </row>
    <row r="726">
      <c r="A726" s="196"/>
      <c r="B726" s="196"/>
      <c r="C726" s="196"/>
      <c r="D726" s="196"/>
      <c r="E726" s="196"/>
    </row>
    <row r="727">
      <c r="A727" s="196"/>
      <c r="B727" s="196"/>
      <c r="C727" s="196"/>
      <c r="D727" s="196"/>
      <c r="E727" s="196"/>
    </row>
    <row r="728">
      <c r="A728" s="196"/>
      <c r="B728" s="196"/>
      <c r="C728" s="196"/>
      <c r="D728" s="196"/>
      <c r="E728" s="196"/>
    </row>
    <row r="729">
      <c r="A729" s="196"/>
      <c r="B729" s="196"/>
      <c r="C729" s="196"/>
      <c r="D729" s="196"/>
      <c r="E729" s="196"/>
    </row>
    <row r="730">
      <c r="A730" s="196"/>
      <c r="B730" s="196"/>
      <c r="C730" s="196"/>
      <c r="D730" s="196"/>
      <c r="E730" s="196"/>
    </row>
    <row r="731">
      <c r="A731" s="196"/>
      <c r="B731" s="196"/>
      <c r="C731" s="196"/>
      <c r="D731" s="196"/>
      <c r="E731" s="196"/>
    </row>
    <row r="732">
      <c r="A732" s="196"/>
      <c r="B732" s="196"/>
      <c r="C732" s="196"/>
      <c r="D732" s="196"/>
      <c r="E732" s="196"/>
    </row>
    <row r="733">
      <c r="A733" s="196"/>
      <c r="B733" s="196"/>
      <c r="C733" s="196"/>
      <c r="D733" s="196"/>
      <c r="E733" s="196"/>
    </row>
    <row r="734">
      <c r="A734" s="196"/>
      <c r="B734" s="196"/>
      <c r="C734" s="196"/>
      <c r="D734" s="196"/>
      <c r="E734" s="196"/>
    </row>
    <row r="735">
      <c r="A735" s="196"/>
      <c r="B735" s="196"/>
      <c r="C735" s="196"/>
      <c r="D735" s="196"/>
      <c r="E735" s="196"/>
    </row>
    <row r="736">
      <c r="A736" s="196"/>
      <c r="B736" s="196"/>
      <c r="C736" s="196"/>
      <c r="D736" s="196"/>
      <c r="E736" s="196"/>
    </row>
    <row r="737">
      <c r="A737" s="196"/>
      <c r="B737" s="196"/>
      <c r="C737" s="196"/>
      <c r="D737" s="196"/>
      <c r="E737" s="196"/>
    </row>
    <row r="738">
      <c r="A738" s="196"/>
      <c r="B738" s="196"/>
      <c r="C738" s="196"/>
      <c r="D738" s="196"/>
      <c r="E738" s="196"/>
    </row>
    <row r="739">
      <c r="A739" s="196"/>
      <c r="B739" s="196"/>
      <c r="C739" s="196"/>
      <c r="D739" s="196"/>
      <c r="E739" s="196"/>
    </row>
    <row r="740">
      <c r="A740" s="196"/>
      <c r="B740" s="196"/>
      <c r="C740" s="196"/>
      <c r="D740" s="196"/>
      <c r="E740" s="196"/>
    </row>
    <row r="741">
      <c r="A741" s="196"/>
      <c r="B741" s="196"/>
      <c r="C741" s="196"/>
      <c r="D741" s="196"/>
      <c r="E741" s="196"/>
    </row>
    <row r="742">
      <c r="A742" s="196"/>
      <c r="B742" s="196"/>
      <c r="C742" s="196"/>
      <c r="D742" s="196"/>
      <c r="E742" s="196"/>
    </row>
    <row r="743">
      <c r="A743" s="196"/>
      <c r="B743" s="196"/>
      <c r="C743" s="196"/>
      <c r="D743" s="196"/>
      <c r="E743" s="196"/>
    </row>
    <row r="744">
      <c r="A744" s="196"/>
      <c r="B744" s="196"/>
      <c r="C744" s="196"/>
      <c r="D744" s="196"/>
      <c r="E744" s="196"/>
    </row>
    <row r="745">
      <c r="A745" s="196"/>
      <c r="B745" s="196"/>
      <c r="C745" s="196"/>
      <c r="D745" s="196"/>
      <c r="E745" s="196"/>
    </row>
    <row r="746">
      <c r="A746" s="196"/>
      <c r="B746" s="196"/>
      <c r="C746" s="196"/>
      <c r="D746" s="196"/>
      <c r="E746" s="196"/>
    </row>
    <row r="747">
      <c r="A747" s="196"/>
      <c r="B747" s="196"/>
      <c r="C747" s="196"/>
      <c r="D747" s="196"/>
      <c r="E747" s="196"/>
    </row>
    <row r="748">
      <c r="A748" s="196"/>
      <c r="B748" s="196"/>
      <c r="C748" s="196"/>
      <c r="D748" s="196"/>
      <c r="E748" s="196"/>
    </row>
    <row r="749">
      <c r="A749" s="196"/>
      <c r="B749" s="196"/>
      <c r="C749" s="196"/>
      <c r="D749" s="196"/>
      <c r="E749" s="196"/>
    </row>
    <row r="750">
      <c r="A750" s="196"/>
      <c r="B750" s="196"/>
      <c r="C750" s="196"/>
      <c r="D750" s="196"/>
      <c r="E750" s="196"/>
    </row>
    <row r="751">
      <c r="A751" s="196"/>
      <c r="B751" s="196"/>
      <c r="C751" s="196"/>
      <c r="D751" s="196"/>
      <c r="E751" s="196"/>
    </row>
    <row r="752">
      <c r="A752" s="196"/>
      <c r="B752" s="196"/>
      <c r="C752" s="196"/>
      <c r="D752" s="196"/>
      <c r="E752" s="196"/>
    </row>
    <row r="753">
      <c r="A753" s="196"/>
      <c r="B753" s="196"/>
      <c r="C753" s="196"/>
      <c r="D753" s="196"/>
      <c r="E753" s="196"/>
    </row>
    <row r="754">
      <c r="A754" s="196"/>
      <c r="B754" s="196"/>
      <c r="C754" s="196"/>
      <c r="D754" s="196"/>
      <c r="E754" s="196"/>
    </row>
    <row r="755">
      <c r="A755" s="196"/>
      <c r="B755" s="196"/>
      <c r="C755" s="196"/>
      <c r="D755" s="196"/>
      <c r="E755" s="196"/>
    </row>
    <row r="756">
      <c r="A756" s="196"/>
      <c r="B756" s="196"/>
      <c r="C756" s="196"/>
      <c r="D756" s="196"/>
      <c r="E756" s="196"/>
    </row>
    <row r="757">
      <c r="A757" s="196"/>
      <c r="B757" s="196"/>
      <c r="C757" s="196"/>
      <c r="D757" s="196"/>
      <c r="E757" s="196"/>
    </row>
    <row r="758">
      <c r="A758" s="196"/>
      <c r="B758" s="196"/>
      <c r="C758" s="196"/>
      <c r="D758" s="196"/>
      <c r="E758" s="196"/>
    </row>
    <row r="759">
      <c r="A759" s="196"/>
      <c r="B759" s="196"/>
      <c r="C759" s="196"/>
      <c r="D759" s="196"/>
      <c r="E759" s="196"/>
    </row>
    <row r="760">
      <c r="A760" s="196"/>
      <c r="B760" s="196"/>
      <c r="C760" s="196"/>
      <c r="D760" s="196"/>
      <c r="E760" s="196"/>
    </row>
    <row r="761">
      <c r="A761" s="196"/>
      <c r="B761" s="196"/>
      <c r="C761" s="196"/>
      <c r="D761" s="196"/>
      <c r="E761" s="196"/>
    </row>
    <row r="762">
      <c r="A762" s="196"/>
      <c r="B762" s="196"/>
      <c r="C762" s="196"/>
      <c r="D762" s="196"/>
      <c r="E762" s="196"/>
    </row>
    <row r="763">
      <c r="A763" s="196"/>
      <c r="B763" s="196"/>
      <c r="C763" s="196"/>
      <c r="D763" s="196"/>
      <c r="E763" s="196"/>
    </row>
    <row r="764">
      <c r="A764" s="196"/>
      <c r="B764" s="196"/>
      <c r="C764" s="196"/>
      <c r="D764" s="196"/>
      <c r="E764" s="196"/>
    </row>
    <row r="765">
      <c r="A765" s="196"/>
      <c r="B765" s="196"/>
      <c r="C765" s="196"/>
      <c r="D765" s="196"/>
      <c r="E765" s="196"/>
    </row>
    <row r="766">
      <c r="A766" s="196"/>
      <c r="B766" s="196"/>
      <c r="C766" s="196"/>
      <c r="D766" s="196"/>
      <c r="E766" s="196"/>
    </row>
    <row r="767">
      <c r="A767" s="196"/>
      <c r="B767" s="196"/>
      <c r="C767" s="196"/>
      <c r="D767" s="196"/>
      <c r="E767" s="196"/>
    </row>
    <row r="768">
      <c r="A768" s="196"/>
      <c r="B768" s="196"/>
      <c r="C768" s="196"/>
      <c r="D768" s="196"/>
      <c r="E768" s="196"/>
    </row>
    <row r="769">
      <c r="A769" s="196"/>
      <c r="B769" s="196"/>
      <c r="C769" s="196"/>
      <c r="D769" s="196"/>
      <c r="E769" s="196"/>
    </row>
    <row r="770">
      <c r="A770" s="196"/>
      <c r="B770" s="196"/>
      <c r="C770" s="196"/>
      <c r="D770" s="196"/>
      <c r="E770" s="196"/>
    </row>
    <row r="771">
      <c r="A771" s="196"/>
      <c r="B771" s="196"/>
      <c r="C771" s="196"/>
      <c r="D771" s="196"/>
      <c r="E771" s="196"/>
    </row>
    <row r="772">
      <c r="A772" s="196"/>
      <c r="B772" s="196"/>
      <c r="C772" s="196"/>
      <c r="D772" s="196"/>
      <c r="E772" s="196"/>
    </row>
    <row r="773">
      <c r="A773" s="196"/>
      <c r="B773" s="196"/>
      <c r="C773" s="196"/>
      <c r="D773" s="196"/>
      <c r="E773" s="196"/>
    </row>
    <row r="774">
      <c r="A774" s="196"/>
      <c r="B774" s="196"/>
      <c r="C774" s="196"/>
      <c r="D774" s="196"/>
      <c r="E774" s="196"/>
    </row>
    <row r="775">
      <c r="A775" s="196"/>
      <c r="B775" s="196"/>
      <c r="C775" s="196"/>
      <c r="D775" s="196"/>
      <c r="E775" s="196"/>
    </row>
    <row r="776">
      <c r="A776" s="196"/>
      <c r="B776" s="196"/>
      <c r="C776" s="196"/>
      <c r="D776" s="196"/>
      <c r="E776" s="196"/>
    </row>
    <row r="777">
      <c r="A777" s="196"/>
      <c r="B777" s="196"/>
      <c r="C777" s="196"/>
      <c r="D777" s="196"/>
      <c r="E777" s="196"/>
    </row>
    <row r="778">
      <c r="A778" s="196"/>
      <c r="B778" s="196"/>
      <c r="C778" s="196"/>
      <c r="D778" s="196"/>
      <c r="E778" s="196"/>
    </row>
    <row r="779">
      <c r="A779" s="196"/>
      <c r="B779" s="196"/>
      <c r="C779" s="196"/>
      <c r="D779" s="196"/>
      <c r="E779" s="196"/>
    </row>
    <row r="780">
      <c r="A780" s="196"/>
      <c r="B780" s="196"/>
      <c r="C780" s="196"/>
      <c r="D780" s="196"/>
      <c r="E780" s="196"/>
    </row>
    <row r="781">
      <c r="A781" s="196"/>
      <c r="B781" s="196"/>
      <c r="C781" s="196"/>
      <c r="D781" s="196"/>
      <c r="E781" s="196"/>
    </row>
    <row r="782">
      <c r="A782" s="196"/>
      <c r="B782" s="196"/>
      <c r="C782" s="196"/>
      <c r="D782" s="196"/>
      <c r="E782" s="196"/>
    </row>
    <row r="783">
      <c r="A783" s="196"/>
      <c r="B783" s="196"/>
      <c r="C783" s="196"/>
      <c r="D783" s="196"/>
      <c r="E783" s="196"/>
    </row>
    <row r="784">
      <c r="A784" s="196"/>
      <c r="B784" s="196"/>
      <c r="C784" s="196"/>
      <c r="D784" s="196"/>
      <c r="E784" s="196"/>
    </row>
    <row r="785">
      <c r="A785" s="196"/>
      <c r="B785" s="196"/>
      <c r="C785" s="196"/>
      <c r="D785" s="196"/>
      <c r="E785" s="196"/>
    </row>
    <row r="786">
      <c r="A786" s="196"/>
      <c r="B786" s="196"/>
      <c r="C786" s="196"/>
      <c r="D786" s="196"/>
      <c r="E786" s="196"/>
    </row>
    <row r="787">
      <c r="A787" s="196"/>
      <c r="B787" s="196"/>
      <c r="C787" s="196"/>
      <c r="D787" s="196"/>
      <c r="E787" s="196"/>
    </row>
    <row r="788">
      <c r="A788" s="196"/>
      <c r="B788" s="196"/>
      <c r="C788" s="196"/>
      <c r="D788" s="196"/>
      <c r="E788" s="196"/>
    </row>
    <row r="789">
      <c r="A789" s="196"/>
      <c r="B789" s="196"/>
      <c r="C789" s="196"/>
      <c r="D789" s="196"/>
      <c r="E789" s="196"/>
    </row>
    <row r="790">
      <c r="A790" s="196"/>
      <c r="B790" s="196"/>
      <c r="C790" s="196"/>
      <c r="D790" s="196"/>
      <c r="E790" s="196"/>
    </row>
    <row r="791">
      <c r="A791" s="196"/>
      <c r="B791" s="196"/>
      <c r="C791" s="196"/>
      <c r="D791" s="196"/>
      <c r="E791" s="196"/>
    </row>
    <row r="792">
      <c r="A792" s="196"/>
      <c r="B792" s="196"/>
      <c r="C792" s="196"/>
      <c r="D792" s="196"/>
      <c r="E792" s="196"/>
    </row>
    <row r="793">
      <c r="A793" s="196"/>
      <c r="B793" s="196"/>
      <c r="C793" s="196"/>
      <c r="D793" s="196"/>
      <c r="E793" s="196"/>
    </row>
    <row r="794">
      <c r="A794" s="196"/>
      <c r="B794" s="196"/>
      <c r="C794" s="196"/>
      <c r="D794" s="196"/>
      <c r="E794" s="196"/>
    </row>
    <row r="795">
      <c r="A795" s="196"/>
      <c r="B795" s="196"/>
      <c r="C795" s="196"/>
      <c r="D795" s="196"/>
      <c r="E795" s="196"/>
    </row>
    <row r="796">
      <c r="A796" s="196"/>
      <c r="B796" s="196"/>
      <c r="C796" s="196"/>
      <c r="D796" s="196"/>
      <c r="E796" s="196"/>
    </row>
    <row r="797">
      <c r="A797" s="196"/>
      <c r="B797" s="196"/>
      <c r="C797" s="196"/>
      <c r="D797" s="196"/>
      <c r="E797" s="196"/>
    </row>
    <row r="798">
      <c r="A798" s="196"/>
      <c r="B798" s="196"/>
      <c r="C798" s="196"/>
      <c r="D798" s="196"/>
      <c r="E798" s="196"/>
    </row>
    <row r="799">
      <c r="A799" s="196"/>
      <c r="B799" s="196"/>
      <c r="C799" s="196"/>
      <c r="D799" s="196"/>
      <c r="E799" s="196"/>
    </row>
    <row r="800">
      <c r="A800" s="196"/>
      <c r="B800" s="196"/>
      <c r="C800" s="196"/>
      <c r="D800" s="196"/>
      <c r="E800" s="196"/>
    </row>
    <row r="801">
      <c r="A801" s="196"/>
      <c r="B801" s="196"/>
      <c r="C801" s="196"/>
      <c r="D801" s="196"/>
      <c r="E801" s="196"/>
    </row>
    <row r="802">
      <c r="A802" s="196"/>
      <c r="B802" s="196"/>
      <c r="C802" s="196"/>
      <c r="D802" s="196"/>
      <c r="E802" s="196"/>
    </row>
    <row r="803">
      <c r="A803" s="196"/>
      <c r="B803" s="196"/>
      <c r="C803" s="196"/>
      <c r="D803" s="196"/>
      <c r="E803" s="196"/>
    </row>
    <row r="804">
      <c r="A804" s="196"/>
      <c r="B804" s="196"/>
      <c r="C804" s="196"/>
      <c r="D804" s="196"/>
      <c r="E804" s="196"/>
    </row>
    <row r="805">
      <c r="A805" s="196"/>
      <c r="B805" s="196"/>
      <c r="C805" s="196"/>
      <c r="D805" s="196"/>
      <c r="E805" s="196"/>
    </row>
    <row r="806">
      <c r="A806" s="196"/>
      <c r="B806" s="196"/>
      <c r="C806" s="196"/>
      <c r="D806" s="196"/>
      <c r="E806" s="196"/>
    </row>
    <row r="807">
      <c r="A807" s="196"/>
      <c r="B807" s="196"/>
      <c r="C807" s="196"/>
      <c r="D807" s="196"/>
      <c r="E807" s="196"/>
    </row>
    <row r="808">
      <c r="A808" s="196"/>
      <c r="B808" s="196"/>
      <c r="C808" s="196"/>
      <c r="D808" s="196"/>
      <c r="E808" s="196"/>
    </row>
    <row r="809">
      <c r="A809" s="196"/>
      <c r="B809" s="196"/>
      <c r="C809" s="196"/>
      <c r="D809" s="196"/>
      <c r="E809" s="196"/>
    </row>
    <row r="810">
      <c r="A810" s="196"/>
      <c r="B810" s="196"/>
      <c r="C810" s="196"/>
      <c r="D810" s="196"/>
      <c r="E810" s="196"/>
    </row>
    <row r="811">
      <c r="A811" s="196"/>
      <c r="B811" s="196"/>
      <c r="C811" s="196"/>
      <c r="D811" s="196"/>
      <c r="E811" s="196"/>
    </row>
    <row r="812">
      <c r="A812" s="196"/>
      <c r="B812" s="196"/>
      <c r="C812" s="196"/>
      <c r="D812" s="196"/>
      <c r="E812" s="196"/>
    </row>
    <row r="813">
      <c r="A813" s="196"/>
      <c r="B813" s="196"/>
      <c r="C813" s="196"/>
      <c r="D813" s="196"/>
      <c r="E813" s="196"/>
    </row>
    <row r="814">
      <c r="A814" s="196"/>
      <c r="B814" s="196"/>
      <c r="C814" s="196"/>
      <c r="D814" s="196"/>
      <c r="E814" s="196"/>
    </row>
    <row r="815">
      <c r="A815" s="196"/>
      <c r="B815" s="196"/>
      <c r="C815" s="196"/>
      <c r="D815" s="196"/>
      <c r="E815" s="196"/>
    </row>
    <row r="816">
      <c r="A816" s="196"/>
      <c r="B816" s="196"/>
      <c r="C816" s="196"/>
      <c r="D816" s="196"/>
      <c r="E816" s="196"/>
    </row>
    <row r="817">
      <c r="A817" s="196"/>
      <c r="B817" s="196"/>
      <c r="C817" s="196"/>
      <c r="D817" s="196"/>
      <c r="E817" s="196"/>
    </row>
    <row r="818">
      <c r="A818" s="196"/>
      <c r="B818" s="196"/>
      <c r="C818" s="196"/>
      <c r="D818" s="196"/>
      <c r="E818" s="196"/>
    </row>
    <row r="819">
      <c r="A819" s="196"/>
      <c r="B819" s="196"/>
      <c r="C819" s="196"/>
      <c r="D819" s="196"/>
      <c r="E819" s="196"/>
    </row>
    <row r="820">
      <c r="A820" s="196"/>
      <c r="B820" s="196"/>
      <c r="C820" s="196"/>
      <c r="D820" s="196"/>
      <c r="E820" s="196"/>
    </row>
    <row r="821">
      <c r="A821" s="196"/>
      <c r="B821" s="196"/>
      <c r="C821" s="196"/>
      <c r="D821" s="196"/>
      <c r="E821" s="196"/>
    </row>
    <row r="822">
      <c r="A822" s="196"/>
      <c r="B822" s="196"/>
      <c r="C822" s="196"/>
      <c r="D822" s="196"/>
      <c r="E822" s="196"/>
    </row>
    <row r="823">
      <c r="A823" s="196"/>
      <c r="B823" s="196"/>
      <c r="C823" s="196"/>
      <c r="D823" s="196"/>
      <c r="E823" s="196"/>
    </row>
    <row r="824">
      <c r="A824" s="196"/>
      <c r="B824" s="196"/>
      <c r="C824" s="196"/>
      <c r="D824" s="196"/>
      <c r="E824" s="196"/>
    </row>
    <row r="825">
      <c r="A825" s="196"/>
      <c r="B825" s="196"/>
      <c r="C825" s="196"/>
      <c r="D825" s="196"/>
      <c r="E825" s="196"/>
    </row>
    <row r="826">
      <c r="A826" s="196"/>
      <c r="B826" s="196"/>
      <c r="C826" s="196"/>
      <c r="D826" s="196"/>
      <c r="E826" s="196"/>
    </row>
    <row r="827">
      <c r="A827" s="196"/>
      <c r="B827" s="196"/>
      <c r="C827" s="196"/>
      <c r="D827" s="196"/>
      <c r="E827" s="196"/>
    </row>
    <row r="828">
      <c r="A828" s="196"/>
      <c r="B828" s="196"/>
      <c r="C828" s="196"/>
      <c r="D828" s="196"/>
      <c r="E828" s="196"/>
    </row>
    <row r="829">
      <c r="A829" s="196"/>
      <c r="B829" s="196"/>
      <c r="C829" s="196"/>
      <c r="D829" s="196"/>
      <c r="E829" s="196"/>
    </row>
    <row r="830">
      <c r="A830" s="196"/>
      <c r="B830" s="196"/>
      <c r="C830" s="196"/>
      <c r="D830" s="196"/>
      <c r="E830" s="196"/>
    </row>
    <row r="831">
      <c r="A831" s="196"/>
      <c r="B831" s="196"/>
      <c r="C831" s="196"/>
      <c r="D831" s="196"/>
      <c r="E831" s="196"/>
    </row>
    <row r="832">
      <c r="A832" s="196"/>
      <c r="B832" s="196"/>
      <c r="C832" s="196"/>
      <c r="D832" s="196"/>
      <c r="E832" s="196"/>
    </row>
    <row r="833">
      <c r="A833" s="196"/>
      <c r="B833" s="196"/>
      <c r="C833" s="196"/>
      <c r="D833" s="196"/>
      <c r="E833" s="196"/>
    </row>
    <row r="834">
      <c r="A834" s="196"/>
      <c r="B834" s="196"/>
      <c r="C834" s="196"/>
      <c r="D834" s="196"/>
      <c r="E834" s="196"/>
    </row>
    <row r="835">
      <c r="A835" s="196"/>
      <c r="B835" s="196"/>
      <c r="C835" s="196"/>
      <c r="D835" s="196"/>
      <c r="E835" s="196"/>
    </row>
    <row r="836">
      <c r="A836" s="196"/>
      <c r="B836" s="196"/>
      <c r="C836" s="196"/>
      <c r="D836" s="196"/>
      <c r="E836" s="196"/>
    </row>
    <row r="837">
      <c r="A837" s="196"/>
      <c r="B837" s="196"/>
      <c r="C837" s="196"/>
      <c r="D837" s="196"/>
      <c r="E837" s="196"/>
    </row>
    <row r="838">
      <c r="A838" s="196"/>
      <c r="B838" s="196"/>
      <c r="C838" s="196"/>
      <c r="D838" s="196"/>
      <c r="E838" s="196"/>
    </row>
    <row r="839">
      <c r="A839" s="196"/>
      <c r="B839" s="196"/>
      <c r="C839" s="196"/>
      <c r="D839" s="196"/>
      <c r="E839" s="196"/>
    </row>
    <row r="840">
      <c r="A840" s="196"/>
      <c r="B840" s="196"/>
      <c r="C840" s="196"/>
      <c r="D840" s="196"/>
      <c r="E840" s="196"/>
    </row>
    <row r="841">
      <c r="A841" s="196"/>
      <c r="B841" s="196"/>
      <c r="C841" s="196"/>
      <c r="D841" s="196"/>
      <c r="E841" s="196"/>
    </row>
    <row r="842">
      <c r="A842" s="196"/>
      <c r="B842" s="196"/>
      <c r="C842" s="196"/>
      <c r="D842" s="196"/>
      <c r="E842" s="196"/>
    </row>
    <row r="843">
      <c r="A843" s="196"/>
      <c r="B843" s="196"/>
      <c r="C843" s="196"/>
      <c r="D843" s="196"/>
      <c r="E843" s="196"/>
    </row>
    <row r="844">
      <c r="A844" s="196"/>
      <c r="B844" s="196"/>
      <c r="C844" s="196"/>
      <c r="D844" s="196"/>
      <c r="E844" s="196"/>
    </row>
    <row r="845">
      <c r="A845" s="196"/>
      <c r="B845" s="196"/>
      <c r="C845" s="196"/>
      <c r="D845" s="196"/>
      <c r="E845" s="196"/>
    </row>
    <row r="846">
      <c r="A846" s="196"/>
      <c r="B846" s="196"/>
      <c r="C846" s="196"/>
      <c r="D846" s="196"/>
      <c r="E846" s="196"/>
    </row>
    <row r="847">
      <c r="A847" s="196"/>
      <c r="B847" s="196"/>
      <c r="C847" s="196"/>
      <c r="D847" s="196"/>
      <c r="E847" s="196"/>
    </row>
    <row r="848">
      <c r="A848" s="196"/>
      <c r="B848" s="196"/>
      <c r="C848" s="196"/>
      <c r="D848" s="196"/>
      <c r="E848" s="196"/>
    </row>
    <row r="849">
      <c r="A849" s="196"/>
      <c r="B849" s="196"/>
      <c r="C849" s="196"/>
      <c r="D849" s="196"/>
      <c r="E849" s="196"/>
    </row>
    <row r="850">
      <c r="A850" s="196"/>
      <c r="B850" s="196"/>
      <c r="C850" s="196"/>
      <c r="D850" s="196"/>
      <c r="E850" s="196"/>
    </row>
    <row r="851">
      <c r="A851" s="196"/>
      <c r="B851" s="196"/>
      <c r="C851" s="196"/>
      <c r="D851" s="196"/>
      <c r="E851" s="196"/>
    </row>
    <row r="852">
      <c r="A852" s="196"/>
      <c r="B852" s="196"/>
      <c r="C852" s="196"/>
      <c r="D852" s="196"/>
      <c r="E852" s="196"/>
    </row>
    <row r="853">
      <c r="A853" s="196"/>
      <c r="B853" s="196"/>
      <c r="C853" s="196"/>
      <c r="D853" s="196"/>
      <c r="E853" s="196"/>
    </row>
    <row r="854">
      <c r="A854" s="196"/>
      <c r="B854" s="196"/>
      <c r="C854" s="196"/>
      <c r="D854" s="196"/>
      <c r="E854" s="196"/>
    </row>
    <row r="855">
      <c r="A855" s="196"/>
      <c r="B855" s="196"/>
      <c r="C855" s="196"/>
      <c r="D855" s="196"/>
      <c r="E855" s="196"/>
    </row>
    <row r="856">
      <c r="A856" s="196"/>
      <c r="B856" s="196"/>
      <c r="C856" s="196"/>
      <c r="D856" s="196"/>
      <c r="E856" s="196"/>
    </row>
    <row r="857">
      <c r="A857" s="196"/>
      <c r="B857" s="196"/>
      <c r="C857" s="196"/>
      <c r="D857" s="196"/>
      <c r="E857" s="196"/>
    </row>
    <row r="858">
      <c r="A858" s="196"/>
      <c r="B858" s="196"/>
      <c r="C858" s="196"/>
      <c r="D858" s="196"/>
      <c r="E858" s="196"/>
    </row>
    <row r="859">
      <c r="A859" s="196"/>
      <c r="B859" s="196"/>
      <c r="C859" s="196"/>
      <c r="D859" s="196"/>
      <c r="E859" s="196"/>
    </row>
    <row r="860">
      <c r="A860" s="196"/>
      <c r="B860" s="196"/>
      <c r="C860" s="196"/>
      <c r="D860" s="196"/>
      <c r="E860" s="196"/>
    </row>
    <row r="861">
      <c r="A861" s="196"/>
      <c r="B861" s="196"/>
      <c r="C861" s="196"/>
      <c r="D861" s="196"/>
      <c r="E861" s="196"/>
    </row>
    <row r="862">
      <c r="A862" s="196"/>
      <c r="B862" s="196"/>
      <c r="C862" s="196"/>
      <c r="D862" s="196"/>
      <c r="E862" s="196"/>
    </row>
    <row r="863">
      <c r="A863" s="196"/>
      <c r="B863" s="196"/>
      <c r="C863" s="196"/>
      <c r="D863" s="196"/>
      <c r="E863" s="196"/>
    </row>
    <row r="864">
      <c r="A864" s="196"/>
      <c r="B864" s="196"/>
      <c r="C864" s="196"/>
      <c r="D864" s="196"/>
      <c r="E864" s="196"/>
    </row>
    <row r="865">
      <c r="A865" s="196"/>
      <c r="B865" s="196"/>
      <c r="C865" s="196"/>
      <c r="D865" s="196"/>
      <c r="E865" s="196"/>
    </row>
    <row r="866">
      <c r="A866" s="196"/>
      <c r="B866" s="196"/>
      <c r="C866" s="196"/>
      <c r="D866" s="196"/>
      <c r="E866" s="196"/>
    </row>
    <row r="867">
      <c r="A867" s="196"/>
      <c r="B867" s="196"/>
      <c r="C867" s="196"/>
      <c r="D867" s="196"/>
      <c r="E867" s="196"/>
    </row>
    <row r="868">
      <c r="A868" s="196"/>
      <c r="B868" s="196"/>
      <c r="C868" s="196"/>
      <c r="D868" s="196"/>
      <c r="E868" s="196"/>
    </row>
    <row r="869">
      <c r="A869" s="196"/>
      <c r="B869" s="196"/>
      <c r="C869" s="196"/>
      <c r="D869" s="196"/>
      <c r="E869" s="196"/>
    </row>
    <row r="870">
      <c r="A870" s="196"/>
      <c r="B870" s="196"/>
      <c r="C870" s="196"/>
      <c r="D870" s="196"/>
      <c r="E870" s="196"/>
    </row>
    <row r="871">
      <c r="A871" s="196"/>
      <c r="B871" s="196"/>
      <c r="C871" s="196"/>
      <c r="D871" s="196"/>
      <c r="E871" s="196"/>
    </row>
    <row r="872">
      <c r="A872" s="196"/>
      <c r="B872" s="196"/>
      <c r="C872" s="196"/>
      <c r="D872" s="196"/>
      <c r="E872" s="196"/>
    </row>
    <row r="873">
      <c r="A873" s="196"/>
      <c r="B873" s="196"/>
      <c r="C873" s="196"/>
      <c r="D873" s="196"/>
      <c r="E873" s="196"/>
    </row>
    <row r="874">
      <c r="A874" s="196"/>
      <c r="B874" s="196"/>
      <c r="C874" s="196"/>
      <c r="D874" s="196"/>
      <c r="E874" s="196"/>
    </row>
    <row r="875">
      <c r="A875" s="196"/>
      <c r="B875" s="196"/>
      <c r="C875" s="196"/>
      <c r="D875" s="196"/>
      <c r="E875" s="196"/>
    </row>
    <row r="876">
      <c r="A876" s="196"/>
      <c r="B876" s="196"/>
      <c r="C876" s="196"/>
      <c r="D876" s="196"/>
      <c r="E876" s="196"/>
    </row>
    <row r="877">
      <c r="A877" s="196"/>
      <c r="B877" s="196"/>
      <c r="C877" s="196"/>
      <c r="D877" s="196"/>
      <c r="E877" s="196"/>
    </row>
    <row r="878">
      <c r="A878" s="196"/>
      <c r="B878" s="196"/>
      <c r="C878" s="196"/>
      <c r="D878" s="196"/>
      <c r="E878" s="196"/>
    </row>
    <row r="879">
      <c r="A879" s="196"/>
      <c r="B879" s="196"/>
      <c r="C879" s="196"/>
      <c r="D879" s="196"/>
      <c r="E879" s="196"/>
    </row>
    <row r="880">
      <c r="A880" s="196"/>
      <c r="B880" s="196"/>
      <c r="C880" s="196"/>
      <c r="D880" s="196"/>
      <c r="E880" s="196"/>
    </row>
    <row r="881">
      <c r="A881" s="196"/>
      <c r="B881" s="196"/>
      <c r="C881" s="196"/>
      <c r="D881" s="196"/>
      <c r="E881" s="196"/>
    </row>
    <row r="882">
      <c r="A882" s="196"/>
      <c r="B882" s="196"/>
      <c r="C882" s="196"/>
      <c r="D882" s="196"/>
      <c r="E882" s="196"/>
    </row>
    <row r="883">
      <c r="A883" s="196"/>
      <c r="B883" s="196"/>
      <c r="C883" s="196"/>
      <c r="D883" s="196"/>
      <c r="E883" s="196"/>
    </row>
    <row r="884">
      <c r="A884" s="196"/>
      <c r="B884" s="196"/>
      <c r="C884" s="196"/>
      <c r="D884" s="196"/>
      <c r="E884" s="196"/>
    </row>
    <row r="885">
      <c r="A885" s="196"/>
      <c r="B885" s="196"/>
      <c r="C885" s="196"/>
      <c r="D885" s="196"/>
      <c r="E885" s="196"/>
    </row>
    <row r="886">
      <c r="A886" s="196"/>
      <c r="B886" s="196"/>
      <c r="C886" s="196"/>
      <c r="D886" s="196"/>
      <c r="E886" s="196"/>
    </row>
    <row r="887">
      <c r="A887" s="196"/>
      <c r="B887" s="196"/>
      <c r="C887" s="196"/>
      <c r="D887" s="196"/>
      <c r="E887" s="196"/>
    </row>
    <row r="888">
      <c r="A888" s="196"/>
      <c r="B888" s="196"/>
      <c r="C888" s="196"/>
      <c r="D888" s="196"/>
      <c r="E888" s="196"/>
    </row>
    <row r="889">
      <c r="A889" s="196"/>
      <c r="B889" s="196"/>
      <c r="C889" s="196"/>
      <c r="D889" s="196"/>
      <c r="E889" s="196"/>
    </row>
    <row r="890">
      <c r="A890" s="196"/>
      <c r="B890" s="196"/>
      <c r="C890" s="196"/>
      <c r="D890" s="196"/>
      <c r="E890" s="196"/>
    </row>
    <row r="891">
      <c r="A891" s="196"/>
      <c r="B891" s="196"/>
      <c r="C891" s="196"/>
      <c r="D891" s="196"/>
      <c r="E891" s="196"/>
    </row>
    <row r="892">
      <c r="A892" s="196"/>
      <c r="B892" s="196"/>
      <c r="C892" s="196"/>
      <c r="D892" s="196"/>
      <c r="E892" s="196"/>
    </row>
    <row r="893">
      <c r="A893" s="196"/>
      <c r="B893" s="196"/>
      <c r="C893" s="196"/>
      <c r="D893" s="196"/>
      <c r="E893" s="196"/>
    </row>
    <row r="894">
      <c r="A894" s="196"/>
      <c r="B894" s="196"/>
      <c r="C894" s="196"/>
      <c r="D894" s="196"/>
      <c r="E894" s="196"/>
    </row>
    <row r="895">
      <c r="A895" s="196"/>
      <c r="B895" s="196"/>
      <c r="C895" s="196"/>
      <c r="D895" s="196"/>
      <c r="E895" s="196"/>
    </row>
    <row r="896">
      <c r="A896" s="196"/>
      <c r="B896" s="196"/>
      <c r="C896" s="196"/>
      <c r="D896" s="196"/>
      <c r="E896" s="196"/>
    </row>
    <row r="897">
      <c r="A897" s="196"/>
      <c r="B897" s="196"/>
      <c r="C897" s="196"/>
      <c r="D897" s="196"/>
      <c r="E897" s="196"/>
    </row>
    <row r="898">
      <c r="A898" s="196"/>
      <c r="B898" s="196"/>
      <c r="C898" s="196"/>
      <c r="D898" s="196"/>
      <c r="E898" s="196"/>
    </row>
    <row r="899">
      <c r="A899" s="196"/>
      <c r="B899" s="196"/>
      <c r="C899" s="196"/>
      <c r="D899" s="196"/>
      <c r="E899" s="196"/>
    </row>
    <row r="900">
      <c r="A900" s="196"/>
      <c r="B900" s="196"/>
      <c r="C900" s="196"/>
      <c r="D900" s="196"/>
      <c r="E900" s="196"/>
    </row>
    <row r="901">
      <c r="A901" s="196"/>
      <c r="B901" s="196"/>
      <c r="C901" s="196"/>
      <c r="D901" s="196"/>
      <c r="E901" s="196"/>
    </row>
    <row r="902">
      <c r="A902" s="196"/>
      <c r="B902" s="196"/>
      <c r="C902" s="196"/>
      <c r="D902" s="196"/>
      <c r="E902" s="196"/>
    </row>
    <row r="903">
      <c r="A903" s="196"/>
      <c r="B903" s="196"/>
      <c r="C903" s="196"/>
      <c r="D903" s="196"/>
      <c r="E903" s="196"/>
    </row>
    <row r="904">
      <c r="A904" s="196"/>
      <c r="B904" s="196"/>
      <c r="C904" s="196"/>
      <c r="D904" s="196"/>
      <c r="E904" s="196"/>
    </row>
    <row r="905">
      <c r="A905" s="196"/>
      <c r="B905" s="196"/>
      <c r="C905" s="196"/>
      <c r="D905" s="196"/>
      <c r="E905" s="196"/>
    </row>
    <row r="906">
      <c r="A906" s="196"/>
      <c r="B906" s="196"/>
      <c r="C906" s="196"/>
      <c r="D906" s="196"/>
      <c r="E906" s="196"/>
    </row>
    <row r="907">
      <c r="A907" s="196"/>
      <c r="B907" s="196"/>
      <c r="C907" s="196"/>
      <c r="D907" s="196"/>
      <c r="E907" s="196"/>
    </row>
    <row r="908">
      <c r="A908" s="196"/>
      <c r="B908" s="196"/>
      <c r="C908" s="196"/>
      <c r="D908" s="196"/>
      <c r="E908" s="196"/>
    </row>
    <row r="909">
      <c r="A909" s="196"/>
      <c r="B909" s="196"/>
      <c r="C909" s="196"/>
      <c r="D909" s="196"/>
      <c r="E909" s="196"/>
    </row>
    <row r="910">
      <c r="A910" s="196"/>
      <c r="B910" s="196"/>
      <c r="C910" s="196"/>
      <c r="D910" s="196"/>
      <c r="E910" s="196"/>
    </row>
    <row r="911">
      <c r="A911" s="196"/>
      <c r="B911" s="196"/>
      <c r="C911" s="196"/>
      <c r="D911" s="196"/>
      <c r="E911" s="196"/>
    </row>
    <row r="912">
      <c r="A912" s="196"/>
      <c r="B912" s="196"/>
      <c r="C912" s="196"/>
      <c r="D912" s="196"/>
      <c r="E912" s="196"/>
    </row>
    <row r="913">
      <c r="A913" s="196"/>
      <c r="B913" s="196"/>
      <c r="C913" s="196"/>
      <c r="D913" s="196"/>
      <c r="E913" s="196"/>
    </row>
    <row r="914">
      <c r="A914" s="196"/>
      <c r="B914" s="196"/>
      <c r="C914" s="196"/>
      <c r="D914" s="196"/>
      <c r="E914" s="196"/>
    </row>
    <row r="915">
      <c r="A915" s="196"/>
      <c r="B915" s="196"/>
      <c r="C915" s="196"/>
      <c r="D915" s="196"/>
      <c r="E915" s="196"/>
    </row>
    <row r="916">
      <c r="A916" s="196"/>
      <c r="B916" s="196"/>
      <c r="C916" s="196"/>
      <c r="D916" s="196"/>
      <c r="E916" s="196"/>
    </row>
    <row r="917">
      <c r="A917" s="196"/>
      <c r="B917" s="196"/>
      <c r="C917" s="196"/>
      <c r="D917" s="196"/>
      <c r="E917" s="196"/>
    </row>
    <row r="918">
      <c r="A918" s="196"/>
      <c r="B918" s="196"/>
      <c r="C918" s="196"/>
      <c r="D918" s="196"/>
      <c r="E918" s="196"/>
    </row>
    <row r="919">
      <c r="A919" s="196"/>
      <c r="B919" s="196"/>
      <c r="C919" s="196"/>
      <c r="D919" s="196"/>
      <c r="E919" s="196"/>
    </row>
    <row r="920">
      <c r="A920" s="196"/>
      <c r="B920" s="196"/>
      <c r="C920" s="196"/>
      <c r="D920" s="196"/>
      <c r="E920" s="196"/>
    </row>
    <row r="921">
      <c r="A921" s="196"/>
      <c r="B921" s="196"/>
      <c r="C921" s="196"/>
      <c r="D921" s="196"/>
      <c r="E921" s="196"/>
    </row>
    <row r="922">
      <c r="A922" s="196"/>
      <c r="B922" s="196"/>
      <c r="C922" s="196"/>
      <c r="D922" s="196"/>
      <c r="E922" s="196"/>
    </row>
    <row r="923">
      <c r="A923" s="196"/>
      <c r="B923" s="196"/>
      <c r="C923" s="196"/>
      <c r="D923" s="196"/>
      <c r="E923" s="196"/>
    </row>
    <row r="924">
      <c r="A924" s="196"/>
      <c r="B924" s="196"/>
      <c r="C924" s="196"/>
      <c r="D924" s="196"/>
      <c r="E924" s="196"/>
    </row>
    <row r="925">
      <c r="A925" s="196"/>
      <c r="B925" s="196"/>
      <c r="C925" s="196"/>
      <c r="D925" s="196"/>
      <c r="E925" s="196"/>
    </row>
    <row r="926">
      <c r="A926" s="196"/>
      <c r="B926" s="196"/>
      <c r="C926" s="196"/>
      <c r="D926" s="196"/>
      <c r="E926" s="196"/>
    </row>
    <row r="927">
      <c r="A927" s="196"/>
      <c r="B927" s="196"/>
      <c r="C927" s="196"/>
      <c r="D927" s="196"/>
      <c r="E927" s="196"/>
    </row>
    <row r="928">
      <c r="A928" s="196"/>
      <c r="B928" s="196"/>
      <c r="C928" s="196"/>
      <c r="D928" s="196"/>
      <c r="E928" s="196"/>
    </row>
    <row r="929">
      <c r="A929" s="196"/>
      <c r="B929" s="196"/>
      <c r="C929" s="196"/>
      <c r="D929" s="196"/>
      <c r="E929" s="196"/>
    </row>
    <row r="930">
      <c r="A930" s="196"/>
      <c r="B930" s="196"/>
      <c r="C930" s="196"/>
      <c r="D930" s="196"/>
      <c r="E930" s="196"/>
    </row>
    <row r="931">
      <c r="A931" s="196"/>
      <c r="B931" s="196"/>
      <c r="C931" s="196"/>
      <c r="D931" s="196"/>
      <c r="E931" s="196"/>
    </row>
    <row r="932">
      <c r="A932" s="196"/>
      <c r="B932" s="196"/>
      <c r="C932" s="196"/>
      <c r="D932" s="196"/>
      <c r="E932" s="196"/>
    </row>
    <row r="933">
      <c r="A933" s="196"/>
      <c r="B933" s="196"/>
      <c r="C933" s="196"/>
      <c r="D933" s="196"/>
      <c r="E933" s="196"/>
    </row>
    <row r="934">
      <c r="A934" s="196"/>
      <c r="B934" s="196"/>
      <c r="C934" s="196"/>
      <c r="D934" s="196"/>
      <c r="E934" s="196"/>
    </row>
    <row r="935">
      <c r="A935" s="196"/>
      <c r="B935" s="196"/>
      <c r="C935" s="196"/>
      <c r="D935" s="196"/>
      <c r="E935" s="196"/>
    </row>
    <row r="936">
      <c r="A936" s="196"/>
      <c r="B936" s="196"/>
      <c r="C936" s="196"/>
      <c r="D936" s="196"/>
      <c r="E936" s="196"/>
    </row>
    <row r="937">
      <c r="A937" s="196"/>
      <c r="B937" s="196"/>
      <c r="C937" s="196"/>
      <c r="D937" s="196"/>
      <c r="E937" s="196"/>
    </row>
    <row r="938">
      <c r="A938" s="196"/>
      <c r="B938" s="196"/>
      <c r="C938" s="196"/>
      <c r="D938" s="196"/>
      <c r="E938" s="196"/>
    </row>
    <row r="939">
      <c r="A939" s="196"/>
      <c r="B939" s="196"/>
      <c r="C939" s="196"/>
      <c r="D939" s="196"/>
      <c r="E939" s="196"/>
    </row>
    <row r="940">
      <c r="A940" s="196"/>
      <c r="B940" s="196"/>
      <c r="C940" s="196"/>
      <c r="D940" s="196"/>
      <c r="E940" s="196"/>
    </row>
    <row r="941">
      <c r="A941" s="196"/>
      <c r="B941" s="196"/>
      <c r="C941" s="196"/>
      <c r="D941" s="196"/>
      <c r="E941" s="196"/>
    </row>
    <row r="942">
      <c r="A942" s="196"/>
      <c r="B942" s="196"/>
      <c r="C942" s="196"/>
      <c r="D942" s="196"/>
      <c r="E942" s="196"/>
    </row>
    <row r="943">
      <c r="A943" s="196"/>
      <c r="B943" s="196"/>
      <c r="C943" s="196"/>
      <c r="D943" s="196"/>
      <c r="E943" s="196"/>
    </row>
    <row r="944">
      <c r="A944" s="196"/>
      <c r="B944" s="196"/>
      <c r="C944" s="196"/>
      <c r="D944" s="196"/>
      <c r="E944" s="196"/>
    </row>
    <row r="945">
      <c r="A945" s="196"/>
      <c r="B945" s="196"/>
      <c r="C945" s="196"/>
      <c r="D945" s="196"/>
      <c r="E945" s="196"/>
    </row>
    <row r="946">
      <c r="A946" s="196"/>
      <c r="B946" s="196"/>
      <c r="C946" s="196"/>
      <c r="D946" s="196"/>
      <c r="E946" s="196"/>
    </row>
    <row r="947">
      <c r="A947" s="196"/>
      <c r="B947" s="196"/>
      <c r="C947" s="196"/>
      <c r="D947" s="196"/>
      <c r="E947" s="196"/>
    </row>
    <row r="948">
      <c r="A948" s="196"/>
      <c r="B948" s="196"/>
      <c r="C948" s="196"/>
      <c r="D948" s="196"/>
      <c r="E948" s="196"/>
    </row>
    <row r="949">
      <c r="A949" s="196"/>
      <c r="B949" s="196"/>
      <c r="C949" s="196"/>
      <c r="D949" s="196"/>
      <c r="E949" s="196"/>
    </row>
    <row r="950">
      <c r="A950" s="196"/>
      <c r="B950" s="196"/>
      <c r="C950" s="196"/>
      <c r="D950" s="196"/>
      <c r="E950" s="196"/>
    </row>
    <row r="951">
      <c r="A951" s="196"/>
      <c r="B951" s="196"/>
      <c r="C951" s="196"/>
      <c r="D951" s="196"/>
      <c r="E951" s="196"/>
    </row>
    <row r="952">
      <c r="A952" s="196"/>
      <c r="B952" s="196"/>
      <c r="C952" s="196"/>
      <c r="D952" s="196"/>
      <c r="E952" s="196"/>
    </row>
    <row r="953">
      <c r="A953" s="196"/>
      <c r="B953" s="196"/>
      <c r="C953" s="196"/>
      <c r="D953" s="196"/>
      <c r="E953" s="196"/>
    </row>
    <row r="954">
      <c r="A954" s="196"/>
      <c r="B954" s="196"/>
      <c r="C954" s="196"/>
      <c r="D954" s="196"/>
      <c r="E954" s="196"/>
    </row>
    <row r="955">
      <c r="A955" s="196"/>
      <c r="B955" s="196"/>
      <c r="C955" s="196"/>
      <c r="D955" s="196"/>
      <c r="E955" s="196"/>
    </row>
    <row r="956">
      <c r="A956" s="196"/>
      <c r="B956" s="196"/>
      <c r="C956" s="196"/>
      <c r="D956" s="196"/>
      <c r="E956" s="196"/>
    </row>
    <row r="957">
      <c r="A957" s="196"/>
      <c r="B957" s="196"/>
      <c r="C957" s="196"/>
      <c r="D957" s="196"/>
      <c r="E957" s="196"/>
    </row>
    <row r="958">
      <c r="A958" s="196"/>
      <c r="B958" s="196"/>
      <c r="C958" s="196"/>
      <c r="D958" s="196"/>
      <c r="E958" s="196"/>
    </row>
    <row r="959">
      <c r="A959" s="196"/>
      <c r="B959" s="196"/>
      <c r="C959" s="196"/>
      <c r="D959" s="196"/>
      <c r="E959" s="196"/>
    </row>
    <row r="960">
      <c r="A960" s="196"/>
      <c r="B960" s="196"/>
      <c r="C960" s="196"/>
      <c r="D960" s="196"/>
      <c r="E960" s="196"/>
    </row>
    <row r="961">
      <c r="A961" s="196"/>
      <c r="B961" s="196"/>
      <c r="C961" s="196"/>
      <c r="D961" s="196"/>
      <c r="E961" s="196"/>
    </row>
    <row r="962">
      <c r="A962" s="196"/>
      <c r="B962" s="196"/>
      <c r="C962" s="196"/>
      <c r="D962" s="196"/>
      <c r="E962" s="196"/>
    </row>
    <row r="963">
      <c r="A963" s="196"/>
      <c r="B963" s="196"/>
      <c r="C963" s="196"/>
      <c r="D963" s="196"/>
      <c r="E963" s="196"/>
    </row>
    <row r="964">
      <c r="A964" s="196"/>
      <c r="B964" s="196"/>
      <c r="C964" s="196"/>
      <c r="D964" s="196"/>
      <c r="E964" s="196"/>
    </row>
    <row r="965">
      <c r="A965" s="196"/>
      <c r="B965" s="196"/>
      <c r="C965" s="196"/>
      <c r="D965" s="196"/>
      <c r="E965" s="196"/>
    </row>
    <row r="966">
      <c r="A966" s="196"/>
      <c r="B966" s="196"/>
      <c r="C966" s="196"/>
      <c r="D966" s="196"/>
      <c r="E966" s="196"/>
    </row>
    <row r="967">
      <c r="A967" s="196"/>
      <c r="B967" s="196"/>
      <c r="C967" s="196"/>
      <c r="D967" s="196"/>
      <c r="E967" s="196"/>
    </row>
    <row r="968">
      <c r="A968" s="196"/>
      <c r="B968" s="196"/>
      <c r="C968" s="196"/>
      <c r="D968" s="196"/>
      <c r="E968" s="196"/>
    </row>
    <row r="969">
      <c r="A969" s="196"/>
      <c r="B969" s="196"/>
      <c r="C969" s="196"/>
      <c r="D969" s="196"/>
      <c r="E969" s="196"/>
    </row>
    <row r="970">
      <c r="A970" s="196"/>
      <c r="B970" s="196"/>
      <c r="C970" s="196"/>
      <c r="D970" s="196"/>
      <c r="E970" s="196"/>
    </row>
    <row r="971">
      <c r="A971" s="196"/>
      <c r="B971" s="196"/>
      <c r="C971" s="196"/>
      <c r="D971" s="196"/>
      <c r="E971" s="196"/>
    </row>
    <row r="972">
      <c r="A972" s="196"/>
      <c r="B972" s="196"/>
      <c r="C972" s="196"/>
      <c r="D972" s="196"/>
      <c r="E972" s="196"/>
    </row>
    <row r="973">
      <c r="A973" s="196"/>
      <c r="B973" s="196"/>
      <c r="C973" s="196"/>
      <c r="D973" s="196"/>
      <c r="E973" s="196"/>
    </row>
    <row r="974">
      <c r="A974" s="196"/>
      <c r="B974" s="196"/>
      <c r="C974" s="196"/>
      <c r="D974" s="196"/>
      <c r="E974" s="196"/>
    </row>
    <row r="975">
      <c r="A975" s="196"/>
      <c r="B975" s="196"/>
      <c r="C975" s="196"/>
      <c r="D975" s="196"/>
      <c r="E975" s="196"/>
    </row>
    <row r="976">
      <c r="A976" s="196"/>
      <c r="B976" s="196"/>
      <c r="C976" s="196"/>
      <c r="D976" s="196"/>
      <c r="E976" s="196"/>
    </row>
    <row r="977">
      <c r="A977" s="196"/>
      <c r="B977" s="196"/>
      <c r="C977" s="196"/>
      <c r="D977" s="196"/>
      <c r="E977" s="196"/>
    </row>
    <row r="978">
      <c r="A978" s="196"/>
      <c r="B978" s="196"/>
      <c r="C978" s="196"/>
      <c r="D978" s="196"/>
      <c r="E978" s="196"/>
    </row>
    <row r="979">
      <c r="A979" s="196"/>
      <c r="B979" s="196"/>
      <c r="C979" s="196"/>
      <c r="D979" s="196"/>
      <c r="E979" s="196"/>
    </row>
    <row r="980">
      <c r="A980" s="196"/>
      <c r="B980" s="196"/>
      <c r="C980" s="196"/>
      <c r="D980" s="196"/>
      <c r="E980" s="196"/>
    </row>
    <row r="981">
      <c r="A981" s="196"/>
      <c r="B981" s="196"/>
      <c r="C981" s="196"/>
      <c r="D981" s="196"/>
      <c r="E981" s="196"/>
    </row>
    <row r="982">
      <c r="A982" s="196"/>
      <c r="B982" s="196"/>
      <c r="C982" s="196"/>
      <c r="D982" s="196"/>
      <c r="E982" s="196"/>
    </row>
    <row r="983">
      <c r="A983" s="196"/>
      <c r="B983" s="196"/>
      <c r="C983" s="196"/>
      <c r="D983" s="196"/>
      <c r="E983" s="196"/>
    </row>
    <row r="984">
      <c r="A984" s="196"/>
      <c r="B984" s="196"/>
      <c r="C984" s="196"/>
      <c r="D984" s="196"/>
      <c r="E984" s="196"/>
    </row>
    <row r="985">
      <c r="A985" s="196"/>
      <c r="B985" s="196"/>
      <c r="C985" s="196"/>
      <c r="D985" s="196"/>
      <c r="E985" s="196"/>
    </row>
    <row r="986">
      <c r="A986" s="196"/>
      <c r="B986" s="196"/>
      <c r="C986" s="196"/>
      <c r="D986" s="196"/>
      <c r="E986" s="196"/>
    </row>
    <row r="987">
      <c r="A987" s="196"/>
      <c r="B987" s="196"/>
      <c r="C987" s="196"/>
      <c r="D987" s="196"/>
      <c r="E987" s="196"/>
    </row>
    <row r="988">
      <c r="A988" s="196"/>
      <c r="B988" s="196"/>
      <c r="C988" s="196"/>
      <c r="D988" s="196"/>
      <c r="E988" s="196"/>
    </row>
    <row r="989">
      <c r="A989" s="196"/>
      <c r="B989" s="196"/>
      <c r="C989" s="196"/>
      <c r="D989" s="196"/>
      <c r="E989" s="196"/>
    </row>
    <row r="990">
      <c r="A990" s="196"/>
      <c r="B990" s="196"/>
      <c r="C990" s="196"/>
      <c r="D990" s="196"/>
      <c r="E990" s="196"/>
    </row>
    <row r="991">
      <c r="A991" s="196"/>
      <c r="B991" s="196"/>
      <c r="C991" s="196"/>
      <c r="D991" s="196"/>
      <c r="E991" s="196"/>
    </row>
    <row r="992">
      <c r="A992" s="196"/>
      <c r="B992" s="196"/>
      <c r="C992" s="196"/>
      <c r="D992" s="196"/>
      <c r="E992" s="196"/>
    </row>
    <row r="993">
      <c r="A993" s="196"/>
      <c r="B993" s="196"/>
      <c r="C993" s="196"/>
      <c r="D993" s="196"/>
      <c r="E993" s="196"/>
    </row>
    <row r="994">
      <c r="A994" s="196"/>
      <c r="B994" s="196"/>
      <c r="C994" s="196"/>
      <c r="D994" s="196"/>
      <c r="E994" s="196"/>
    </row>
    <row r="995">
      <c r="A995" s="196"/>
      <c r="B995" s="196"/>
      <c r="C995" s="196"/>
      <c r="D995" s="196"/>
      <c r="E995" s="196"/>
    </row>
    <row r="996">
      <c r="A996" s="196"/>
      <c r="B996" s="196"/>
      <c r="C996" s="196"/>
      <c r="D996" s="196"/>
      <c r="E996" s="196"/>
    </row>
    <row r="997">
      <c r="A997" s="196"/>
      <c r="B997" s="196"/>
      <c r="C997" s="196"/>
      <c r="D997" s="196"/>
      <c r="E997" s="196"/>
    </row>
    <row r="998">
      <c r="A998" s="196"/>
      <c r="B998" s="196"/>
      <c r="C998" s="196"/>
      <c r="D998" s="196"/>
      <c r="E998" s="196"/>
    </row>
    <row r="999">
      <c r="A999" s="196"/>
      <c r="B999" s="196"/>
      <c r="C999" s="196"/>
      <c r="D999" s="196"/>
      <c r="E999" s="196"/>
    </row>
    <row r="1000">
      <c r="A1000" s="196"/>
      <c r="B1000" s="196"/>
      <c r="C1000" s="196"/>
      <c r="D1000" s="196"/>
      <c r="E1000" s="19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63"/>
    <col customWidth="1" min="2" max="2" width="24.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28.0"/>
    <col customWidth="1" min="3" max="3" width="36.0"/>
    <col customWidth="1" min="5" max="5" width="28.0"/>
    <col customWidth="1" min="8" max="8" width="37.75"/>
  </cols>
  <sheetData>
    <row r="1">
      <c r="A1" s="209" t="s">
        <v>3563</v>
      </c>
      <c r="B1" s="209"/>
      <c r="C1" s="7"/>
      <c r="E1" s="7" t="s">
        <v>3564</v>
      </c>
      <c r="H1" s="364" t="s">
        <v>3565</v>
      </c>
      <c r="I1" s="203"/>
      <c r="J1" s="7" t="s">
        <v>2323</v>
      </c>
      <c r="K1" s="203"/>
      <c r="L1" s="203"/>
      <c r="M1" s="203"/>
      <c r="N1" s="203"/>
      <c r="O1" s="203"/>
      <c r="P1" s="203"/>
      <c r="Q1" s="203"/>
    </row>
    <row r="2">
      <c r="A2" s="209" t="s">
        <v>3566</v>
      </c>
      <c r="B2" s="209" t="s">
        <v>3567</v>
      </c>
      <c r="C2" s="7" t="s">
        <v>2557</v>
      </c>
      <c r="F2" s="7" t="s">
        <v>2557</v>
      </c>
      <c r="H2" s="228" t="s">
        <v>3568</v>
      </c>
      <c r="I2" s="203"/>
      <c r="J2" s="209" t="s">
        <v>2326</v>
      </c>
      <c r="K2" s="203"/>
      <c r="L2" s="203"/>
      <c r="M2" s="203"/>
      <c r="N2" s="203"/>
      <c r="O2" s="203"/>
      <c r="P2" s="203"/>
      <c r="Q2" s="203"/>
    </row>
    <row r="3">
      <c r="A3" s="209" t="s">
        <v>3566</v>
      </c>
      <c r="B3" s="209" t="s">
        <v>3567</v>
      </c>
      <c r="C3" s="7" t="s">
        <v>2570</v>
      </c>
      <c r="E3" s="7" t="s">
        <v>2323</v>
      </c>
      <c r="F3" s="7" t="s">
        <v>2570</v>
      </c>
      <c r="I3" s="203"/>
      <c r="J3" s="209" t="s">
        <v>2328</v>
      </c>
      <c r="K3" s="203"/>
      <c r="L3" s="203"/>
      <c r="M3" s="203"/>
      <c r="N3" s="203"/>
      <c r="O3" s="203"/>
      <c r="P3" s="203"/>
      <c r="Q3" s="203"/>
    </row>
    <row r="4">
      <c r="A4" s="209" t="s">
        <v>3566</v>
      </c>
      <c r="B4" s="209" t="s">
        <v>3567</v>
      </c>
      <c r="C4" s="7" t="s">
        <v>2583</v>
      </c>
      <c r="F4" s="7" t="s">
        <v>2583</v>
      </c>
      <c r="I4" s="209"/>
      <c r="J4" s="209" t="s">
        <v>2331</v>
      </c>
      <c r="K4" s="203"/>
      <c r="L4" s="203"/>
      <c r="M4" s="203"/>
      <c r="N4" s="203"/>
      <c r="O4" s="203"/>
      <c r="P4" s="203"/>
      <c r="Q4" s="203"/>
    </row>
    <row r="5">
      <c r="A5" s="209" t="s">
        <v>3566</v>
      </c>
      <c r="B5" s="209" t="s">
        <v>3567</v>
      </c>
      <c r="C5" s="7" t="s">
        <v>2593</v>
      </c>
      <c r="F5" s="7" t="s">
        <v>2593</v>
      </c>
      <c r="I5" s="203"/>
      <c r="J5" s="209" t="s">
        <v>2333</v>
      </c>
      <c r="K5" s="203"/>
      <c r="L5" s="203"/>
      <c r="M5" s="203"/>
      <c r="N5" s="203"/>
      <c r="O5" s="203"/>
      <c r="P5" s="203"/>
      <c r="Q5" s="203"/>
      <c r="R5" s="203"/>
    </row>
    <row r="6">
      <c r="A6" s="209" t="s">
        <v>3566</v>
      </c>
      <c r="B6" s="209" t="s">
        <v>3567</v>
      </c>
      <c r="C6" s="7" t="s">
        <v>2604</v>
      </c>
      <c r="F6" s="7" t="s">
        <v>2604</v>
      </c>
      <c r="I6" s="203"/>
      <c r="K6" s="203"/>
      <c r="L6" s="203"/>
      <c r="M6" s="203"/>
      <c r="N6" s="203"/>
      <c r="O6" s="203"/>
      <c r="P6" s="203"/>
      <c r="Q6" s="203"/>
      <c r="R6" s="203"/>
    </row>
    <row r="7">
      <c r="A7" s="7" t="s">
        <v>3569</v>
      </c>
      <c r="B7" s="209" t="s">
        <v>3570</v>
      </c>
      <c r="C7" s="7" t="s">
        <v>2615</v>
      </c>
      <c r="F7" s="7" t="s">
        <v>2615</v>
      </c>
      <c r="I7" s="203"/>
      <c r="K7" s="203"/>
      <c r="L7" s="203"/>
      <c r="M7" s="203"/>
      <c r="N7" s="203"/>
      <c r="O7" s="203"/>
      <c r="P7" s="203"/>
      <c r="Q7" s="203"/>
      <c r="R7" s="203"/>
    </row>
    <row r="8">
      <c r="A8" s="7" t="s">
        <v>3569</v>
      </c>
      <c r="B8" s="209" t="s">
        <v>3570</v>
      </c>
      <c r="C8" s="7" t="s">
        <v>2623</v>
      </c>
      <c r="F8" s="7" t="s">
        <v>2623</v>
      </c>
      <c r="I8" s="203"/>
      <c r="K8" s="203"/>
      <c r="L8" s="203"/>
      <c r="M8" s="203"/>
      <c r="N8" s="203"/>
      <c r="O8" s="203"/>
      <c r="P8" s="203"/>
      <c r="Q8" s="203"/>
      <c r="R8" s="203"/>
    </row>
    <row r="9">
      <c r="A9" s="7" t="s">
        <v>3569</v>
      </c>
      <c r="B9" s="209" t="s">
        <v>3570</v>
      </c>
      <c r="C9" s="7" t="s">
        <v>2629</v>
      </c>
      <c r="F9" s="7" t="s">
        <v>2629</v>
      </c>
      <c r="I9" s="203"/>
      <c r="K9" s="203"/>
      <c r="L9" s="203"/>
      <c r="M9" s="203"/>
      <c r="N9" s="203"/>
      <c r="O9" s="203"/>
      <c r="P9" s="203"/>
      <c r="Q9" s="203"/>
      <c r="R9" s="203"/>
    </row>
    <row r="10">
      <c r="A10" s="7" t="s">
        <v>3569</v>
      </c>
      <c r="B10" s="209" t="s">
        <v>3570</v>
      </c>
      <c r="C10" s="7" t="s">
        <v>2635</v>
      </c>
      <c r="F10" s="7" t="s">
        <v>2635</v>
      </c>
      <c r="I10" s="203"/>
      <c r="K10" s="203"/>
      <c r="L10" s="203"/>
      <c r="N10" s="203"/>
      <c r="O10" s="203"/>
      <c r="P10" s="203"/>
      <c r="Q10" s="203"/>
      <c r="R10" s="203"/>
    </row>
    <row r="11">
      <c r="A11" s="7" t="s">
        <v>3569</v>
      </c>
      <c r="B11" s="209" t="s">
        <v>2326</v>
      </c>
      <c r="C11" s="7" t="s">
        <v>2558</v>
      </c>
      <c r="E11" s="209" t="s">
        <v>2326</v>
      </c>
      <c r="F11" s="7" t="s">
        <v>2558</v>
      </c>
      <c r="I11" s="203"/>
      <c r="K11" s="203"/>
      <c r="L11" s="203"/>
      <c r="N11" s="203"/>
      <c r="O11" s="203"/>
      <c r="P11" s="203"/>
      <c r="Q11" s="203"/>
      <c r="R11" s="203"/>
    </row>
    <row r="12">
      <c r="A12" s="7" t="s">
        <v>3569</v>
      </c>
      <c r="B12" s="209" t="s">
        <v>2326</v>
      </c>
      <c r="C12" s="7" t="s">
        <v>2571</v>
      </c>
      <c r="F12" s="7" t="s">
        <v>2571</v>
      </c>
      <c r="I12" s="203"/>
      <c r="K12" s="203"/>
      <c r="L12" s="203"/>
      <c r="N12" s="203"/>
      <c r="O12" s="203"/>
      <c r="P12" s="203"/>
      <c r="Q12" s="203"/>
      <c r="R12" s="203"/>
    </row>
    <row r="13">
      <c r="A13" s="7" t="s">
        <v>3569</v>
      </c>
      <c r="B13" s="209" t="s">
        <v>2326</v>
      </c>
      <c r="C13" s="7" t="s">
        <v>2584</v>
      </c>
      <c r="F13" s="7" t="s">
        <v>2584</v>
      </c>
      <c r="I13" s="203"/>
      <c r="K13" s="203"/>
      <c r="L13" s="203"/>
      <c r="N13" s="203"/>
      <c r="O13" s="203"/>
      <c r="P13" s="203"/>
      <c r="Q13" s="203"/>
    </row>
    <row r="14">
      <c r="A14" s="7" t="s">
        <v>3569</v>
      </c>
      <c r="B14" s="209" t="s">
        <v>2326</v>
      </c>
      <c r="C14" s="7" t="s">
        <v>2594</v>
      </c>
      <c r="F14" s="7" t="s">
        <v>2594</v>
      </c>
      <c r="I14" s="203"/>
      <c r="K14" s="203"/>
      <c r="L14" s="203"/>
      <c r="M14" s="209"/>
      <c r="N14" s="203"/>
      <c r="O14" s="203"/>
      <c r="P14" s="203"/>
      <c r="Q14" s="203"/>
    </row>
    <row r="15">
      <c r="A15" s="7" t="s">
        <v>3569</v>
      </c>
      <c r="B15" s="209" t="s">
        <v>2326</v>
      </c>
      <c r="C15" s="7" t="s">
        <v>2605</v>
      </c>
      <c r="F15" s="7" t="s">
        <v>2605</v>
      </c>
      <c r="I15" s="203"/>
      <c r="K15" s="203"/>
      <c r="L15" s="203"/>
      <c r="M15" s="209"/>
      <c r="N15" s="203"/>
      <c r="O15" s="203"/>
      <c r="P15" s="203"/>
      <c r="Q15" s="203"/>
    </row>
    <row r="16">
      <c r="A16" s="7" t="s">
        <v>3569</v>
      </c>
      <c r="B16" s="209" t="s">
        <v>546</v>
      </c>
      <c r="C16" s="7" t="s">
        <v>3571</v>
      </c>
      <c r="I16" s="203"/>
      <c r="K16" s="203"/>
      <c r="L16" s="203"/>
      <c r="M16" s="209"/>
      <c r="N16" s="203"/>
      <c r="O16" s="203"/>
      <c r="P16" s="203"/>
      <c r="Q16" s="203"/>
    </row>
    <row r="17">
      <c r="A17" s="7" t="s">
        <v>3569</v>
      </c>
      <c r="B17" s="209" t="s">
        <v>546</v>
      </c>
      <c r="C17" s="7" t="s">
        <v>3572</v>
      </c>
      <c r="E17" s="209" t="s">
        <v>2328</v>
      </c>
      <c r="F17" s="7" t="s">
        <v>2559</v>
      </c>
      <c r="I17" s="203"/>
      <c r="K17" s="203"/>
      <c r="L17" s="203"/>
      <c r="M17" s="209"/>
      <c r="N17" s="203"/>
      <c r="O17" s="203"/>
      <c r="P17" s="203"/>
      <c r="Q17" s="203"/>
    </row>
    <row r="18">
      <c r="A18" s="7" t="s">
        <v>3569</v>
      </c>
      <c r="B18" s="7" t="s">
        <v>3573</v>
      </c>
      <c r="C18" s="7" t="s">
        <v>1198</v>
      </c>
      <c r="F18" s="7" t="s">
        <v>2572</v>
      </c>
      <c r="I18" s="203"/>
      <c r="K18" s="203"/>
      <c r="L18" s="203"/>
      <c r="M18" s="209"/>
      <c r="N18" s="203"/>
      <c r="O18" s="203"/>
      <c r="P18" s="203"/>
      <c r="Q18" s="203"/>
    </row>
    <row r="19">
      <c r="A19" s="7" t="s">
        <v>3569</v>
      </c>
      <c r="B19" s="7" t="s">
        <v>3573</v>
      </c>
      <c r="C19" s="7" t="s">
        <v>2675</v>
      </c>
      <c r="F19" s="7" t="s">
        <v>2585</v>
      </c>
      <c r="G19" s="209"/>
      <c r="I19" s="203"/>
      <c r="K19" s="203"/>
      <c r="L19" s="203"/>
      <c r="M19" s="203"/>
      <c r="N19" s="203"/>
      <c r="O19" s="203"/>
      <c r="P19" s="203"/>
      <c r="Q19" s="203"/>
    </row>
    <row r="20">
      <c r="A20" s="7" t="s">
        <v>3569</v>
      </c>
      <c r="B20" s="7" t="s">
        <v>3573</v>
      </c>
      <c r="C20" s="7" t="s">
        <v>2678</v>
      </c>
      <c r="F20" s="7" t="s">
        <v>546</v>
      </c>
      <c r="G20" s="7" t="s">
        <v>3574</v>
      </c>
      <c r="I20" s="203"/>
      <c r="K20" s="203"/>
      <c r="L20" s="203"/>
      <c r="M20" s="203"/>
      <c r="N20" s="203"/>
      <c r="O20" s="203"/>
      <c r="P20" s="203"/>
      <c r="Q20" s="203"/>
    </row>
    <row r="21">
      <c r="A21" s="7" t="s">
        <v>3569</v>
      </c>
      <c r="B21" s="7" t="s">
        <v>3573</v>
      </c>
      <c r="C21" s="7" t="s">
        <v>2679</v>
      </c>
      <c r="F21" s="7" t="s">
        <v>2606</v>
      </c>
      <c r="I21" s="203"/>
      <c r="K21" s="203"/>
      <c r="L21" s="203"/>
      <c r="M21" s="203"/>
      <c r="N21" s="203"/>
      <c r="O21" s="203"/>
      <c r="P21" s="203"/>
      <c r="Q21" s="203"/>
    </row>
    <row r="22">
      <c r="A22" s="7" t="s">
        <v>3569</v>
      </c>
      <c r="B22" s="7" t="s">
        <v>3573</v>
      </c>
      <c r="C22" s="7" t="s">
        <v>2680</v>
      </c>
      <c r="F22" s="7" t="s">
        <v>2616</v>
      </c>
      <c r="I22" s="203"/>
      <c r="K22" s="203"/>
      <c r="L22" s="203"/>
      <c r="M22" s="203"/>
      <c r="N22" s="203"/>
      <c r="O22" s="203"/>
      <c r="P22" s="203"/>
      <c r="Q22" s="203"/>
    </row>
    <row r="23">
      <c r="A23" s="7" t="s">
        <v>3569</v>
      </c>
      <c r="B23" s="7" t="s">
        <v>3573</v>
      </c>
      <c r="C23" s="7" t="s">
        <v>1221</v>
      </c>
      <c r="F23" s="365" t="s">
        <v>2624</v>
      </c>
      <c r="I23" s="203"/>
      <c r="K23" s="203"/>
      <c r="L23" s="203"/>
      <c r="M23" s="203"/>
      <c r="N23" s="203"/>
      <c r="O23" s="203"/>
      <c r="P23" s="203"/>
      <c r="Q23" s="203"/>
    </row>
    <row r="24">
      <c r="A24" s="7" t="s">
        <v>3569</v>
      </c>
      <c r="B24" s="7" t="s">
        <v>3573</v>
      </c>
      <c r="C24" s="7" t="s">
        <v>2682</v>
      </c>
      <c r="D24" s="7"/>
      <c r="F24" s="365" t="s">
        <v>2451</v>
      </c>
      <c r="I24" s="203"/>
      <c r="K24" s="203"/>
      <c r="L24" s="203"/>
      <c r="M24" s="203"/>
      <c r="N24" s="203"/>
      <c r="O24" s="203"/>
      <c r="P24" s="203"/>
      <c r="Q24" s="203"/>
    </row>
    <row r="25">
      <c r="A25" s="7" t="s">
        <v>3569</v>
      </c>
      <c r="B25" s="7" t="s">
        <v>3573</v>
      </c>
      <c r="C25" s="7" t="s">
        <v>2683</v>
      </c>
      <c r="F25" s="365" t="s">
        <v>2636</v>
      </c>
      <c r="I25" s="203"/>
      <c r="K25" s="203"/>
      <c r="L25" s="203"/>
      <c r="M25" s="203"/>
      <c r="N25" s="203"/>
      <c r="O25" s="203"/>
      <c r="P25" s="203"/>
      <c r="Q25" s="203"/>
    </row>
    <row r="26">
      <c r="A26" s="7" t="s">
        <v>3569</v>
      </c>
      <c r="B26" s="7" t="s">
        <v>3573</v>
      </c>
      <c r="C26" s="7" t="s">
        <v>2685</v>
      </c>
      <c r="F26" s="365" t="s">
        <v>2641</v>
      </c>
      <c r="I26" s="203"/>
      <c r="K26" s="203"/>
      <c r="L26" s="203"/>
      <c r="M26" s="203"/>
      <c r="N26" s="203"/>
      <c r="O26" s="203"/>
      <c r="P26" s="203"/>
      <c r="Q26" s="203"/>
    </row>
    <row r="27">
      <c r="A27" s="7" t="s">
        <v>3569</v>
      </c>
      <c r="B27" s="7" t="s">
        <v>3573</v>
      </c>
      <c r="C27" s="7" t="s">
        <v>1239</v>
      </c>
      <c r="F27" s="365" t="s">
        <v>2644</v>
      </c>
      <c r="I27" s="203"/>
      <c r="K27" s="203"/>
      <c r="L27" s="203"/>
      <c r="M27" s="203"/>
      <c r="N27" s="203"/>
      <c r="O27" s="203"/>
      <c r="P27" s="203"/>
      <c r="Q27" s="203"/>
    </row>
    <row r="28">
      <c r="A28" s="7" t="s">
        <v>3569</v>
      </c>
      <c r="B28" s="7" t="s">
        <v>3573</v>
      </c>
      <c r="C28" s="7" t="s">
        <v>2559</v>
      </c>
      <c r="F28" s="365" t="s">
        <v>2649</v>
      </c>
      <c r="I28" s="203"/>
      <c r="K28" s="203"/>
      <c r="L28" s="203"/>
      <c r="M28" s="203"/>
      <c r="N28" s="203"/>
      <c r="O28" s="203"/>
      <c r="P28" s="203"/>
      <c r="Q28" s="203"/>
    </row>
    <row r="29">
      <c r="A29" s="209" t="s">
        <v>3575</v>
      </c>
      <c r="B29" s="209" t="s">
        <v>2328</v>
      </c>
      <c r="C29" s="7" t="s">
        <v>2572</v>
      </c>
      <c r="F29" s="365" t="s">
        <v>2651</v>
      </c>
      <c r="I29" s="203"/>
      <c r="K29" s="203"/>
      <c r="L29" s="203"/>
      <c r="M29" s="203"/>
      <c r="N29" s="203"/>
      <c r="O29" s="203"/>
      <c r="P29" s="203"/>
      <c r="Q29" s="203"/>
    </row>
    <row r="30">
      <c r="A30" s="209" t="s">
        <v>3575</v>
      </c>
      <c r="B30" s="209" t="s">
        <v>2328</v>
      </c>
      <c r="C30" s="7" t="s">
        <v>2585</v>
      </c>
      <c r="E30" s="366" t="s">
        <v>2331</v>
      </c>
      <c r="F30" s="367" t="s">
        <v>2560</v>
      </c>
      <c r="I30" s="203"/>
      <c r="K30" s="203"/>
      <c r="L30" s="203"/>
      <c r="M30" s="203"/>
      <c r="N30" s="203"/>
      <c r="O30" s="203"/>
      <c r="P30" s="203"/>
      <c r="Q30" s="203"/>
    </row>
    <row r="31">
      <c r="A31" s="209" t="s">
        <v>3575</v>
      </c>
      <c r="B31" s="209" t="s">
        <v>2328</v>
      </c>
      <c r="C31" s="7" t="s">
        <v>2606</v>
      </c>
      <c r="E31" s="368"/>
      <c r="F31" s="367" t="s">
        <v>1462</v>
      </c>
      <c r="I31" s="203"/>
      <c r="K31" s="203"/>
      <c r="L31" s="203"/>
      <c r="M31" s="203"/>
      <c r="N31" s="203"/>
      <c r="O31" s="203"/>
      <c r="P31" s="203"/>
      <c r="Q31" s="203"/>
    </row>
    <row r="32">
      <c r="A32" s="209" t="s">
        <v>3575</v>
      </c>
      <c r="B32" s="209" t="s">
        <v>2328</v>
      </c>
      <c r="C32" s="7" t="s">
        <v>2616</v>
      </c>
      <c r="E32" s="368"/>
      <c r="F32" s="367" t="s">
        <v>2586</v>
      </c>
      <c r="I32" s="203"/>
      <c r="K32" s="203"/>
      <c r="L32" s="203"/>
      <c r="M32" s="203"/>
      <c r="N32" s="203"/>
      <c r="O32" s="203"/>
      <c r="P32" s="203"/>
      <c r="Q32" s="203"/>
    </row>
    <row r="33">
      <c r="A33" s="209" t="s">
        <v>3575</v>
      </c>
      <c r="B33" s="209" t="s">
        <v>2328</v>
      </c>
      <c r="C33" s="365" t="s">
        <v>2624</v>
      </c>
      <c r="E33" s="368"/>
      <c r="F33" s="367" t="s">
        <v>2595</v>
      </c>
      <c r="I33" s="203"/>
      <c r="K33" s="203"/>
      <c r="L33" s="203"/>
      <c r="M33" s="203"/>
      <c r="N33" s="203"/>
      <c r="O33" s="203"/>
      <c r="P33" s="203"/>
      <c r="Q33" s="203"/>
    </row>
    <row r="34">
      <c r="A34" s="209" t="s">
        <v>3575</v>
      </c>
      <c r="B34" s="209" t="s">
        <v>2328</v>
      </c>
      <c r="C34" s="365" t="s">
        <v>2451</v>
      </c>
      <c r="E34" s="368"/>
      <c r="F34" s="367" t="s">
        <v>1477</v>
      </c>
      <c r="I34" s="203"/>
      <c r="K34" s="203"/>
      <c r="L34" s="203"/>
      <c r="M34" s="203"/>
      <c r="N34" s="203"/>
      <c r="O34" s="203"/>
      <c r="P34" s="203"/>
      <c r="Q34" s="203"/>
    </row>
    <row r="35">
      <c r="A35" s="209" t="s">
        <v>3575</v>
      </c>
      <c r="B35" s="209" t="s">
        <v>2328</v>
      </c>
      <c r="C35" s="365" t="s">
        <v>2636</v>
      </c>
      <c r="E35" s="368"/>
      <c r="F35" s="367" t="s">
        <v>1455</v>
      </c>
      <c r="I35" s="203"/>
      <c r="J35" s="203"/>
      <c r="K35" s="203"/>
      <c r="L35" s="203"/>
      <c r="M35" s="203"/>
      <c r="N35" s="203"/>
      <c r="O35" s="203"/>
      <c r="P35" s="203"/>
      <c r="Q35" s="203"/>
    </row>
    <row r="36">
      <c r="A36" s="209" t="s">
        <v>3575</v>
      </c>
      <c r="B36" s="209" t="s">
        <v>2328</v>
      </c>
      <c r="C36" s="365" t="s">
        <v>2641</v>
      </c>
      <c r="E36" s="209" t="s">
        <v>2333</v>
      </c>
      <c r="F36" s="7" t="s">
        <v>2561</v>
      </c>
      <c r="I36" s="203"/>
      <c r="J36" s="203"/>
      <c r="K36" s="203"/>
      <c r="L36" s="203"/>
      <c r="M36" s="203"/>
      <c r="N36" s="203"/>
      <c r="O36" s="203"/>
      <c r="P36" s="203"/>
      <c r="Q36" s="203"/>
    </row>
    <row r="37">
      <c r="A37" s="209" t="s">
        <v>3575</v>
      </c>
      <c r="B37" s="209" t="s">
        <v>2328</v>
      </c>
      <c r="C37" s="365" t="s">
        <v>2644</v>
      </c>
      <c r="F37" s="214" t="s">
        <v>2573</v>
      </c>
      <c r="I37" s="203"/>
      <c r="J37" s="203"/>
      <c r="K37" s="203"/>
      <c r="L37" s="203"/>
      <c r="M37" s="203"/>
      <c r="N37" s="203"/>
      <c r="O37" s="203"/>
      <c r="P37" s="203"/>
      <c r="Q37" s="203"/>
    </row>
    <row r="38">
      <c r="A38" s="209" t="s">
        <v>3575</v>
      </c>
      <c r="B38" s="209" t="s">
        <v>2328</v>
      </c>
      <c r="C38" s="365" t="s">
        <v>2649</v>
      </c>
      <c r="F38" s="213" t="s">
        <v>2587</v>
      </c>
      <c r="I38" s="203"/>
      <c r="J38" s="203"/>
      <c r="K38" s="203"/>
      <c r="L38" s="203"/>
      <c r="M38" s="203"/>
      <c r="N38" s="203"/>
      <c r="O38" s="203"/>
      <c r="P38" s="203"/>
      <c r="Q38" s="203"/>
    </row>
    <row r="39">
      <c r="A39" s="209" t="s">
        <v>3575</v>
      </c>
      <c r="B39" s="209" t="s">
        <v>2328</v>
      </c>
      <c r="C39" s="365" t="s">
        <v>2651</v>
      </c>
      <c r="F39" s="213" t="s">
        <v>2596</v>
      </c>
      <c r="I39" s="203"/>
      <c r="J39" s="203"/>
      <c r="K39" s="203"/>
      <c r="L39" s="203"/>
      <c r="M39" s="203"/>
      <c r="N39" s="203"/>
      <c r="O39" s="203"/>
      <c r="P39" s="203"/>
      <c r="Q39" s="203"/>
    </row>
    <row r="40">
      <c r="A40" s="209" t="s">
        <v>3575</v>
      </c>
      <c r="B40" s="209" t="s">
        <v>2331</v>
      </c>
      <c r="C40" s="7" t="s">
        <v>2560</v>
      </c>
      <c r="F40" s="214" t="s">
        <v>2607</v>
      </c>
      <c r="I40" s="203"/>
      <c r="J40" s="203"/>
      <c r="K40" s="203"/>
      <c r="L40" s="203"/>
      <c r="M40" s="203"/>
      <c r="N40" s="203"/>
      <c r="O40" s="203"/>
      <c r="P40" s="203"/>
      <c r="Q40" s="203"/>
    </row>
    <row r="41">
      <c r="A41" s="209" t="s">
        <v>3575</v>
      </c>
      <c r="B41" s="209" t="s">
        <v>2331</v>
      </c>
      <c r="C41" s="7" t="s">
        <v>1462</v>
      </c>
      <c r="F41" s="213" t="s">
        <v>2564</v>
      </c>
      <c r="I41" s="203"/>
      <c r="J41" s="203"/>
      <c r="K41" s="203"/>
      <c r="L41" s="203"/>
      <c r="M41" s="203"/>
      <c r="N41" s="203"/>
      <c r="O41" s="203"/>
      <c r="P41" s="203"/>
      <c r="Q41" s="203"/>
    </row>
    <row r="42">
      <c r="A42" s="209" t="s">
        <v>3575</v>
      </c>
      <c r="B42" s="209" t="s">
        <v>2331</v>
      </c>
      <c r="C42" s="7" t="s">
        <v>2586</v>
      </c>
      <c r="F42" s="213" t="s">
        <v>2625</v>
      </c>
      <c r="I42" s="203"/>
      <c r="J42" s="203"/>
      <c r="K42" s="203"/>
      <c r="L42" s="203"/>
      <c r="M42" s="203"/>
      <c r="N42" s="203"/>
      <c r="O42" s="203"/>
      <c r="P42" s="203"/>
      <c r="Q42" s="203"/>
    </row>
    <row r="43">
      <c r="A43" s="209" t="s">
        <v>3575</v>
      </c>
      <c r="B43" s="209" t="s">
        <v>2331</v>
      </c>
      <c r="C43" s="7" t="s">
        <v>2595</v>
      </c>
      <c r="F43" s="7" t="s">
        <v>2630</v>
      </c>
      <c r="I43" s="203"/>
      <c r="J43" s="203"/>
      <c r="K43" s="203"/>
      <c r="L43" s="203"/>
      <c r="M43" s="203"/>
      <c r="N43" s="203"/>
      <c r="O43" s="203"/>
      <c r="P43" s="203"/>
      <c r="Q43" s="203"/>
    </row>
    <row r="44">
      <c r="A44" s="209" t="s">
        <v>3575</v>
      </c>
      <c r="B44" s="209" t="s">
        <v>2331</v>
      </c>
      <c r="C44" s="7" t="s">
        <v>1477</v>
      </c>
      <c r="F44" s="213" t="s">
        <v>2637</v>
      </c>
      <c r="I44" s="203"/>
      <c r="J44" s="203"/>
      <c r="K44" s="203"/>
      <c r="L44" s="203"/>
      <c r="M44" s="203"/>
      <c r="N44" s="203"/>
      <c r="O44" s="203"/>
      <c r="P44" s="203"/>
      <c r="Q44" s="203"/>
    </row>
    <row r="45">
      <c r="A45" s="209" t="s">
        <v>3575</v>
      </c>
      <c r="B45" s="209" t="s">
        <v>2331</v>
      </c>
      <c r="C45" s="7" t="s">
        <v>1455</v>
      </c>
      <c r="F45" s="326" t="s">
        <v>2587</v>
      </c>
      <c r="I45" s="203"/>
      <c r="J45" s="203"/>
      <c r="K45" s="203"/>
      <c r="L45" s="203"/>
      <c r="M45" s="203"/>
      <c r="N45" s="203"/>
      <c r="O45" s="203"/>
      <c r="P45" s="203"/>
      <c r="Q45" s="203"/>
    </row>
    <row r="46">
      <c r="A46" s="209" t="s">
        <v>3575</v>
      </c>
      <c r="B46" s="209" t="s">
        <v>2331</v>
      </c>
      <c r="C46" s="7" t="s">
        <v>2561</v>
      </c>
      <c r="F46" s="7" t="s">
        <v>2645</v>
      </c>
      <c r="I46" s="203"/>
      <c r="J46" s="203"/>
      <c r="K46" s="203"/>
      <c r="L46" s="203"/>
      <c r="M46" s="203"/>
      <c r="N46" s="203"/>
      <c r="O46" s="203"/>
      <c r="P46" s="203"/>
      <c r="Q46" s="203"/>
    </row>
    <row r="47">
      <c r="A47" s="209" t="s">
        <v>3575</v>
      </c>
      <c r="B47" s="209" t="s">
        <v>2333</v>
      </c>
      <c r="C47" s="214" t="s">
        <v>2573</v>
      </c>
      <c r="F47" s="7" t="s">
        <v>2652</v>
      </c>
      <c r="I47" s="203"/>
      <c r="J47" s="203"/>
      <c r="K47" s="203"/>
      <c r="L47" s="203"/>
      <c r="M47" s="203"/>
      <c r="N47" s="203"/>
      <c r="O47" s="203"/>
      <c r="P47" s="203"/>
      <c r="Q47" s="203"/>
    </row>
    <row r="48">
      <c r="A48" s="209" t="s">
        <v>3575</v>
      </c>
      <c r="B48" s="209" t="s">
        <v>2333</v>
      </c>
      <c r="C48" s="213" t="s">
        <v>2587</v>
      </c>
      <c r="F48" s="7" t="s">
        <v>2577</v>
      </c>
      <c r="I48" s="203"/>
      <c r="J48" s="203"/>
      <c r="K48" s="203"/>
      <c r="L48" s="203"/>
      <c r="M48" s="203"/>
      <c r="N48" s="203"/>
      <c r="O48" s="203"/>
      <c r="P48" s="203"/>
      <c r="Q48" s="203"/>
    </row>
    <row r="49">
      <c r="A49" s="209" t="s">
        <v>3575</v>
      </c>
      <c r="B49" s="209" t="s">
        <v>2333</v>
      </c>
      <c r="C49" s="213" t="s">
        <v>2596</v>
      </c>
      <c r="I49" s="203"/>
      <c r="J49" s="203"/>
      <c r="K49" s="203"/>
      <c r="L49" s="203"/>
      <c r="M49" s="203"/>
      <c r="N49" s="203"/>
      <c r="O49" s="203"/>
      <c r="P49" s="203"/>
      <c r="Q49" s="203"/>
    </row>
    <row r="50">
      <c r="A50" s="209" t="s">
        <v>3575</v>
      </c>
      <c r="B50" s="209" t="s">
        <v>2333</v>
      </c>
      <c r="C50" s="214" t="s">
        <v>2607</v>
      </c>
      <c r="I50" s="203"/>
      <c r="J50" s="203"/>
      <c r="K50" s="203"/>
      <c r="L50" s="203"/>
      <c r="M50" s="203"/>
      <c r="N50" s="203"/>
      <c r="O50" s="203"/>
      <c r="P50" s="203"/>
      <c r="Q50" s="203"/>
    </row>
    <row r="51">
      <c r="A51" s="209" t="s">
        <v>3575</v>
      </c>
      <c r="B51" s="209" t="s">
        <v>2333</v>
      </c>
      <c r="C51" s="213" t="s">
        <v>2564</v>
      </c>
      <c r="I51" s="203"/>
      <c r="J51" s="203"/>
      <c r="K51" s="203"/>
      <c r="L51" s="203"/>
      <c r="M51" s="203"/>
      <c r="N51" s="203"/>
      <c r="O51" s="203"/>
      <c r="P51" s="203"/>
      <c r="Q51" s="203"/>
    </row>
    <row r="52">
      <c r="A52" s="209" t="s">
        <v>3575</v>
      </c>
      <c r="B52" s="209" t="s">
        <v>2333</v>
      </c>
      <c r="C52" s="213" t="s">
        <v>2625</v>
      </c>
      <c r="I52" s="203"/>
      <c r="J52" s="203"/>
      <c r="K52" s="203"/>
      <c r="L52" s="203"/>
      <c r="M52" s="203"/>
      <c r="N52" s="203"/>
      <c r="O52" s="203"/>
      <c r="P52" s="203"/>
      <c r="Q52" s="203"/>
    </row>
    <row r="53">
      <c r="A53" s="209" t="s">
        <v>3575</v>
      </c>
      <c r="B53" s="209" t="s">
        <v>2333</v>
      </c>
      <c r="C53" s="7" t="s">
        <v>2630</v>
      </c>
      <c r="I53" s="203"/>
      <c r="J53" s="203"/>
      <c r="K53" s="203"/>
      <c r="L53" s="203"/>
      <c r="M53" s="203"/>
      <c r="N53" s="203"/>
      <c r="O53" s="203"/>
      <c r="P53" s="203"/>
      <c r="Q53" s="203"/>
    </row>
    <row r="54">
      <c r="A54" s="209" t="s">
        <v>3575</v>
      </c>
      <c r="B54" s="209" t="s">
        <v>2333</v>
      </c>
      <c r="C54" s="213" t="s">
        <v>2637</v>
      </c>
      <c r="I54" s="203"/>
      <c r="J54" s="203"/>
      <c r="K54" s="203"/>
      <c r="L54" s="203"/>
      <c r="M54" s="203"/>
      <c r="N54" s="203"/>
      <c r="O54" s="203"/>
      <c r="P54" s="203"/>
      <c r="Q54" s="203"/>
    </row>
    <row r="55">
      <c r="A55" s="209" t="s">
        <v>3575</v>
      </c>
      <c r="B55" s="209" t="s">
        <v>2333</v>
      </c>
      <c r="C55" s="326" t="s">
        <v>2587</v>
      </c>
      <c r="I55" s="203"/>
      <c r="J55" s="203"/>
      <c r="K55" s="203"/>
      <c r="L55" s="203"/>
      <c r="M55" s="203"/>
      <c r="N55" s="203"/>
      <c r="O55" s="203"/>
      <c r="P55" s="203"/>
      <c r="Q55" s="203"/>
    </row>
    <row r="56">
      <c r="A56" s="209" t="s">
        <v>3575</v>
      </c>
      <c r="B56" s="209" t="s">
        <v>2333</v>
      </c>
      <c r="C56" s="7" t="s">
        <v>2645</v>
      </c>
      <c r="I56" s="203"/>
      <c r="J56" s="203"/>
      <c r="K56" s="203"/>
      <c r="L56" s="203"/>
      <c r="M56" s="203"/>
      <c r="N56" s="203"/>
      <c r="O56" s="203"/>
      <c r="P56" s="203"/>
      <c r="Q56" s="203"/>
    </row>
    <row r="57">
      <c r="A57" s="209" t="s">
        <v>3575</v>
      </c>
      <c r="B57" s="209" t="s">
        <v>2333</v>
      </c>
      <c r="C57" s="7" t="s">
        <v>2577</v>
      </c>
      <c r="I57" s="203"/>
      <c r="J57" s="203"/>
      <c r="K57" s="203"/>
      <c r="L57" s="203"/>
      <c r="M57" s="203"/>
      <c r="N57" s="203"/>
      <c r="O57" s="203"/>
      <c r="P57" s="203"/>
      <c r="Q57" s="203"/>
    </row>
    <row r="58">
      <c r="A58" s="209" t="s">
        <v>3576</v>
      </c>
      <c r="B58" s="7" t="s">
        <v>2333</v>
      </c>
      <c r="C58" s="7" t="s">
        <v>3577</v>
      </c>
      <c r="I58" s="203"/>
      <c r="J58" s="203"/>
      <c r="K58" s="203"/>
      <c r="L58" s="203"/>
      <c r="M58" s="203"/>
      <c r="N58" s="203"/>
      <c r="O58" s="203"/>
      <c r="P58" s="203"/>
      <c r="Q58" s="203"/>
    </row>
    <row r="59">
      <c r="A59" s="203"/>
      <c r="I59" s="203"/>
      <c r="J59" s="203"/>
      <c r="K59" s="203"/>
      <c r="L59" s="203"/>
      <c r="M59" s="203"/>
      <c r="N59" s="203"/>
      <c r="O59" s="203"/>
      <c r="P59" s="203"/>
      <c r="Q59" s="203"/>
    </row>
    <row r="60">
      <c r="A60" s="203"/>
      <c r="B60" s="209"/>
      <c r="I60" s="203"/>
      <c r="J60" s="203"/>
      <c r="K60" s="203"/>
      <c r="L60" s="203"/>
      <c r="M60" s="203"/>
      <c r="N60" s="203"/>
      <c r="O60" s="203"/>
      <c r="P60" s="203"/>
      <c r="Q60" s="203"/>
    </row>
    <row r="61">
      <c r="A61" s="203"/>
      <c r="B61" s="203"/>
      <c r="I61" s="203"/>
      <c r="J61" s="203"/>
      <c r="K61" s="203"/>
      <c r="L61" s="203"/>
      <c r="M61" s="203"/>
      <c r="N61" s="203"/>
      <c r="O61" s="203"/>
      <c r="P61" s="203"/>
      <c r="Q61" s="203"/>
    </row>
    <row r="62">
      <c r="A62" s="203"/>
      <c r="B62" s="203"/>
      <c r="I62" s="203"/>
      <c r="J62" s="203"/>
      <c r="K62" s="203"/>
      <c r="L62" s="203"/>
      <c r="M62" s="203"/>
      <c r="N62" s="203"/>
      <c r="O62" s="203"/>
      <c r="P62" s="203"/>
      <c r="Q62" s="203"/>
    </row>
    <row r="63">
      <c r="A63" s="203"/>
      <c r="B63" s="203"/>
      <c r="I63" s="203"/>
      <c r="J63" s="203"/>
      <c r="K63" s="203"/>
      <c r="L63" s="203"/>
      <c r="M63" s="203"/>
      <c r="N63" s="203"/>
      <c r="O63" s="203"/>
      <c r="P63" s="203"/>
      <c r="Q63" s="203"/>
    </row>
    <row r="64">
      <c r="A64" s="203"/>
      <c r="B64" s="203"/>
      <c r="I64" s="203"/>
      <c r="J64" s="203"/>
      <c r="K64" s="203"/>
      <c r="L64" s="203"/>
      <c r="M64" s="203"/>
      <c r="N64" s="203"/>
      <c r="O64" s="203"/>
      <c r="P64" s="203"/>
      <c r="Q64" s="203"/>
    </row>
    <row r="65">
      <c r="A65" s="203"/>
      <c r="B65" s="203"/>
      <c r="I65" s="203"/>
      <c r="J65" s="203"/>
      <c r="K65" s="203"/>
      <c r="L65" s="203"/>
      <c r="M65" s="203"/>
      <c r="N65" s="203"/>
      <c r="O65" s="203"/>
      <c r="P65" s="203"/>
      <c r="Q65" s="203"/>
    </row>
    <row r="66">
      <c r="A66" s="203"/>
      <c r="B66" s="203"/>
      <c r="I66" s="203"/>
      <c r="J66" s="203"/>
      <c r="K66" s="203"/>
      <c r="L66" s="203"/>
      <c r="M66" s="203"/>
      <c r="N66" s="203"/>
      <c r="O66" s="203"/>
      <c r="P66" s="203"/>
      <c r="Q66" s="203"/>
    </row>
    <row r="67">
      <c r="A67" s="203"/>
      <c r="B67" s="203"/>
    </row>
    <row r="68">
      <c r="A68" s="203"/>
      <c r="B68" s="203"/>
    </row>
    <row r="69">
      <c r="A69" s="203"/>
      <c r="B69" s="203"/>
    </row>
    <row r="70">
      <c r="A70" s="203"/>
      <c r="B70" s="203"/>
    </row>
    <row r="71">
      <c r="A71" s="203"/>
      <c r="B71" s="20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3" max="3" width="22.38"/>
    <col customWidth="1" min="4" max="4" width="18.5"/>
    <col customWidth="1" min="5" max="5" width="47.75"/>
  </cols>
  <sheetData>
    <row r="1">
      <c r="A1" s="246" t="s">
        <v>2744</v>
      </c>
      <c r="B1" s="247" t="s">
        <v>2</v>
      </c>
      <c r="C1" s="247" t="s">
        <v>3</v>
      </c>
      <c r="D1" s="246" t="s">
        <v>3578</v>
      </c>
      <c r="E1" s="246" t="s">
        <v>2745</v>
      </c>
      <c r="F1" s="369" t="s">
        <v>6</v>
      </c>
      <c r="G1" s="369" t="s">
        <v>7</v>
      </c>
      <c r="H1" s="247" t="s">
        <v>2705</v>
      </c>
      <c r="I1" s="247" t="s">
        <v>10</v>
      </c>
    </row>
    <row r="2">
      <c r="A2" s="7" t="s">
        <v>3026</v>
      </c>
      <c r="B2" s="5" t="s">
        <v>2323</v>
      </c>
      <c r="C2" s="7" t="s">
        <v>2593</v>
      </c>
      <c r="E2" s="5" t="s">
        <v>3579</v>
      </c>
      <c r="F2" s="7"/>
      <c r="G2" s="7"/>
    </row>
    <row r="3">
      <c r="A3" s="7" t="s">
        <v>3026</v>
      </c>
      <c r="B3" s="5" t="s">
        <v>2323</v>
      </c>
      <c r="C3" s="7" t="s">
        <v>2593</v>
      </c>
      <c r="E3" s="39" t="s">
        <v>3027</v>
      </c>
      <c r="F3" s="7"/>
      <c r="G3" s="7"/>
    </row>
    <row r="4">
      <c r="A4" s="7" t="s">
        <v>3026</v>
      </c>
      <c r="B4" s="5" t="s">
        <v>2323</v>
      </c>
      <c r="C4" s="7" t="s">
        <v>2593</v>
      </c>
      <c r="E4" s="5" t="s">
        <v>3032</v>
      </c>
      <c r="F4" s="7"/>
      <c r="G4" s="7"/>
    </row>
    <row r="5">
      <c r="A5" s="7" t="s">
        <v>3026</v>
      </c>
      <c r="B5" s="5" t="s">
        <v>2323</v>
      </c>
      <c r="C5" s="7" t="s">
        <v>2593</v>
      </c>
      <c r="E5" s="5" t="s">
        <v>3580</v>
      </c>
      <c r="F5" s="7"/>
      <c r="G5" s="7"/>
    </row>
    <row r="6">
      <c r="A6" s="7" t="s">
        <v>3026</v>
      </c>
      <c r="B6" s="5" t="s">
        <v>2323</v>
      </c>
      <c r="C6" s="7" t="s">
        <v>3568</v>
      </c>
      <c r="E6" s="5" t="s">
        <v>3581</v>
      </c>
      <c r="F6" s="7">
        <v>24.0</v>
      </c>
      <c r="G6" s="7">
        <v>36.0</v>
      </c>
    </row>
    <row r="7">
      <c r="A7" s="7" t="s">
        <v>3026</v>
      </c>
      <c r="B7" s="67" t="s">
        <v>2323</v>
      </c>
      <c r="C7" s="7" t="s">
        <v>3568</v>
      </c>
      <c r="E7" s="5" t="s">
        <v>3582</v>
      </c>
    </row>
    <row r="8">
      <c r="A8" s="7" t="s">
        <v>3026</v>
      </c>
      <c r="B8" s="67" t="s">
        <v>2323</v>
      </c>
      <c r="C8" s="7" t="s">
        <v>3568</v>
      </c>
      <c r="E8" s="5" t="s">
        <v>3583</v>
      </c>
    </row>
    <row r="9">
      <c r="A9" s="7" t="s">
        <v>3026</v>
      </c>
      <c r="B9" s="67" t="s">
        <v>2323</v>
      </c>
      <c r="C9" s="7" t="s">
        <v>3568</v>
      </c>
      <c r="E9" s="5" t="s">
        <v>3584</v>
      </c>
    </row>
    <row r="10">
      <c r="A10" s="7" t="s">
        <v>3026</v>
      </c>
      <c r="B10" s="67" t="s">
        <v>2323</v>
      </c>
      <c r="C10" s="7" t="s">
        <v>3568</v>
      </c>
      <c r="D10" s="7" t="s">
        <v>3585</v>
      </c>
      <c r="E10" s="5" t="s">
        <v>3586</v>
      </c>
    </row>
    <row r="11">
      <c r="A11" s="7" t="s">
        <v>3026</v>
      </c>
      <c r="B11" s="67" t="s">
        <v>2323</v>
      </c>
      <c r="C11" s="7" t="s">
        <v>3568</v>
      </c>
      <c r="D11" s="7" t="s">
        <v>3585</v>
      </c>
      <c r="E11" s="5" t="s">
        <v>3587</v>
      </c>
    </row>
    <row r="12">
      <c r="A12" s="7" t="s">
        <v>3026</v>
      </c>
      <c r="B12" s="5" t="s">
        <v>2323</v>
      </c>
      <c r="C12" s="5" t="s">
        <v>3568</v>
      </c>
      <c r="D12" s="7" t="s">
        <v>3585</v>
      </c>
      <c r="E12" s="5" t="s">
        <v>3588</v>
      </c>
    </row>
    <row r="13">
      <c r="A13" s="7" t="s">
        <v>3026</v>
      </c>
      <c r="B13" s="67" t="s">
        <v>2323</v>
      </c>
      <c r="C13" s="5" t="s">
        <v>3568</v>
      </c>
      <c r="D13" s="7" t="s">
        <v>3585</v>
      </c>
      <c r="E13" s="5" t="s">
        <v>3589</v>
      </c>
    </row>
    <row r="14">
      <c r="A14" s="7" t="s">
        <v>3026</v>
      </c>
      <c r="B14" s="67" t="s">
        <v>2323</v>
      </c>
      <c r="C14" s="7" t="s">
        <v>3568</v>
      </c>
      <c r="D14" s="7" t="s">
        <v>3590</v>
      </c>
      <c r="E14" s="5" t="s">
        <v>3591</v>
      </c>
    </row>
    <row r="15">
      <c r="A15" s="7" t="s">
        <v>3026</v>
      </c>
      <c r="B15" s="67" t="s">
        <v>2323</v>
      </c>
      <c r="C15" s="5" t="s">
        <v>3568</v>
      </c>
      <c r="D15" s="7" t="s">
        <v>3590</v>
      </c>
      <c r="E15" s="5" t="s">
        <v>3592</v>
      </c>
    </row>
    <row r="16">
      <c r="A16" s="7" t="s">
        <v>3026</v>
      </c>
      <c r="B16" s="67" t="s">
        <v>2323</v>
      </c>
      <c r="C16" s="5" t="s">
        <v>3568</v>
      </c>
      <c r="D16" s="7" t="s">
        <v>3590</v>
      </c>
      <c r="E16" s="5" t="s">
        <v>3593</v>
      </c>
    </row>
    <row r="17">
      <c r="A17" s="7" t="s">
        <v>3026</v>
      </c>
      <c r="B17" s="67" t="s">
        <v>2323</v>
      </c>
      <c r="C17" s="39" t="s">
        <v>3568</v>
      </c>
      <c r="D17" s="7" t="s">
        <v>3590</v>
      </c>
      <c r="E17" s="5" t="s">
        <v>3594</v>
      </c>
    </row>
    <row r="18">
      <c r="A18" s="7" t="s">
        <v>3026</v>
      </c>
      <c r="B18" s="5" t="s">
        <v>2323</v>
      </c>
      <c r="C18" s="39"/>
      <c r="E18" s="196"/>
    </row>
    <row r="19">
      <c r="A19" s="7" t="s">
        <v>3026</v>
      </c>
      <c r="B19" s="67" t="s">
        <v>2323</v>
      </c>
      <c r="C19" s="5" t="s">
        <v>3595</v>
      </c>
      <c r="E19" s="196"/>
    </row>
    <row r="20">
      <c r="A20" s="7" t="s">
        <v>3026</v>
      </c>
      <c r="B20" s="67" t="s">
        <v>2323</v>
      </c>
      <c r="C20" s="196"/>
      <c r="E20" s="196"/>
    </row>
    <row r="21">
      <c r="A21" s="7" t="s">
        <v>3026</v>
      </c>
      <c r="B21" s="67" t="s">
        <v>2323</v>
      </c>
      <c r="C21" s="196"/>
      <c r="E21" s="196"/>
    </row>
    <row r="22">
      <c r="A22" s="7" t="s">
        <v>3026</v>
      </c>
      <c r="B22" s="67" t="s">
        <v>2323</v>
      </c>
      <c r="C22" s="196"/>
      <c r="E22" s="196"/>
    </row>
    <row r="23">
      <c r="A23" s="7" t="s">
        <v>3026</v>
      </c>
      <c r="B23" s="67" t="s">
        <v>2323</v>
      </c>
      <c r="C23" s="196"/>
      <c r="E23" s="196"/>
    </row>
    <row r="24">
      <c r="A24" s="7" t="s">
        <v>3026</v>
      </c>
      <c r="C24" s="196"/>
      <c r="E24" s="196"/>
    </row>
    <row r="25">
      <c r="A25" s="7" t="s">
        <v>3026</v>
      </c>
      <c r="C25" s="196"/>
      <c r="E25" s="196"/>
    </row>
    <row r="26">
      <c r="A26" s="7" t="s">
        <v>3026</v>
      </c>
      <c r="C26" s="196"/>
      <c r="E26" s="196"/>
    </row>
    <row r="27">
      <c r="A27" s="7" t="s">
        <v>3026</v>
      </c>
      <c r="C27" s="196"/>
      <c r="E27" s="196"/>
    </row>
    <row r="28">
      <c r="A28" s="7" t="s">
        <v>3026</v>
      </c>
      <c r="C28" s="196"/>
      <c r="E28" s="196"/>
    </row>
    <row r="29">
      <c r="A29" s="7" t="s">
        <v>3026</v>
      </c>
      <c r="C29" s="196"/>
      <c r="E29" s="196"/>
    </row>
    <row r="30">
      <c r="A30" s="7" t="s">
        <v>3026</v>
      </c>
      <c r="C30" s="196"/>
      <c r="E30" s="196"/>
    </row>
    <row r="31">
      <c r="A31" s="7" t="s">
        <v>3026</v>
      </c>
      <c r="C31" s="196"/>
      <c r="E31" s="196"/>
    </row>
    <row r="32">
      <c r="A32" s="7" t="s">
        <v>3026</v>
      </c>
      <c r="C32" s="196"/>
      <c r="E32" s="196"/>
    </row>
    <row r="33">
      <c r="A33" s="7" t="s">
        <v>3026</v>
      </c>
      <c r="C33" s="196"/>
      <c r="E33" s="196"/>
    </row>
    <row r="34">
      <c r="A34" s="7" t="s">
        <v>3026</v>
      </c>
      <c r="C34" s="196"/>
      <c r="E34" s="196"/>
    </row>
    <row r="35">
      <c r="A35" s="7" t="s">
        <v>3026</v>
      </c>
      <c r="C35" s="196"/>
      <c r="E35" s="196"/>
    </row>
    <row r="36">
      <c r="A36" s="7" t="s">
        <v>3026</v>
      </c>
      <c r="C36" s="196"/>
      <c r="E36" s="196"/>
    </row>
    <row r="37">
      <c r="A37" s="7" t="s">
        <v>3026</v>
      </c>
      <c r="C37" s="196"/>
      <c r="E37" s="196"/>
    </row>
    <row r="38">
      <c r="A38" s="7" t="s">
        <v>3026</v>
      </c>
      <c r="C38" s="196"/>
      <c r="E38" s="196"/>
    </row>
    <row r="39">
      <c r="A39" s="7" t="s">
        <v>3026</v>
      </c>
      <c r="C39" s="196"/>
      <c r="E39" s="196"/>
    </row>
    <row r="40">
      <c r="A40" s="7" t="s">
        <v>3026</v>
      </c>
      <c r="C40" s="196"/>
      <c r="E40" s="196"/>
    </row>
    <row r="41">
      <c r="A41" s="7" t="s">
        <v>3026</v>
      </c>
      <c r="C41" s="196"/>
      <c r="E41" s="196"/>
    </row>
    <row r="42">
      <c r="A42" s="7" t="s">
        <v>3026</v>
      </c>
      <c r="C42" s="196"/>
      <c r="E42" s="196"/>
    </row>
    <row r="43">
      <c r="A43" s="7" t="s">
        <v>3026</v>
      </c>
      <c r="C43" s="196"/>
      <c r="E43" s="196"/>
    </row>
    <row r="44">
      <c r="A44" s="7" t="s">
        <v>3026</v>
      </c>
      <c r="C44" s="196"/>
      <c r="E44" s="196"/>
    </row>
    <row r="45">
      <c r="A45" s="7" t="s">
        <v>3026</v>
      </c>
      <c r="C45" s="196"/>
      <c r="E45" s="196"/>
    </row>
    <row r="46">
      <c r="A46" s="7" t="s">
        <v>3026</v>
      </c>
      <c r="C46" s="196"/>
      <c r="E46" s="196"/>
    </row>
    <row r="47">
      <c r="A47" s="7" t="s">
        <v>3026</v>
      </c>
      <c r="C47" s="196"/>
      <c r="E47" s="196"/>
    </row>
    <row r="48">
      <c r="A48" s="7" t="s">
        <v>3026</v>
      </c>
      <c r="C48" s="196"/>
      <c r="E48" s="196"/>
    </row>
    <row r="49">
      <c r="A49" s="7" t="s">
        <v>3026</v>
      </c>
      <c r="C49" s="196"/>
      <c r="E49" s="196"/>
    </row>
    <row r="50">
      <c r="A50" s="7" t="s">
        <v>3026</v>
      </c>
      <c r="C50" s="196"/>
      <c r="E50" s="196"/>
    </row>
    <row r="51">
      <c r="A51" s="7" t="s">
        <v>3026</v>
      </c>
      <c r="C51" s="196"/>
      <c r="E51" s="196"/>
    </row>
    <row r="52">
      <c r="A52" s="7" t="s">
        <v>3026</v>
      </c>
      <c r="C52" s="196"/>
      <c r="E52" s="196"/>
    </row>
    <row r="53">
      <c r="A53" s="7" t="s">
        <v>3026</v>
      </c>
      <c r="C53" s="196"/>
      <c r="E53" s="196"/>
    </row>
    <row r="54">
      <c r="A54" s="7" t="s">
        <v>3026</v>
      </c>
      <c r="C54" s="196"/>
      <c r="E54" s="196"/>
    </row>
    <row r="55">
      <c r="A55" s="7" t="s">
        <v>3026</v>
      </c>
      <c r="C55" s="196"/>
      <c r="E55" s="196"/>
    </row>
    <row r="56">
      <c r="A56" s="7" t="s">
        <v>3026</v>
      </c>
      <c r="C56" s="196"/>
      <c r="E56" s="196"/>
    </row>
    <row r="57">
      <c r="A57" s="7" t="s">
        <v>3026</v>
      </c>
      <c r="C57" s="196"/>
      <c r="E57" s="196"/>
    </row>
    <row r="58">
      <c r="A58" s="7" t="s">
        <v>3026</v>
      </c>
      <c r="C58" s="196"/>
      <c r="E58" s="196"/>
    </row>
    <row r="59">
      <c r="A59" s="7" t="s">
        <v>3026</v>
      </c>
      <c r="C59" s="196"/>
      <c r="E59" s="196"/>
    </row>
    <row r="60">
      <c r="A60" s="7" t="s">
        <v>3026</v>
      </c>
      <c r="C60" s="196"/>
      <c r="E60" s="196"/>
    </row>
    <row r="61">
      <c r="A61" s="7" t="s">
        <v>3026</v>
      </c>
      <c r="C61" s="196"/>
      <c r="E61" s="196"/>
    </row>
    <row r="62">
      <c r="A62" s="7" t="s">
        <v>3026</v>
      </c>
      <c r="C62" s="196"/>
      <c r="E62" s="196"/>
    </row>
    <row r="63">
      <c r="A63" s="7" t="s">
        <v>3026</v>
      </c>
      <c r="C63" s="196"/>
      <c r="E63" s="196"/>
    </row>
    <row r="64">
      <c r="A64" s="7" t="s">
        <v>3026</v>
      </c>
      <c r="C64" s="196"/>
      <c r="E64" s="196"/>
    </row>
    <row r="65">
      <c r="A65" s="7" t="s">
        <v>3026</v>
      </c>
      <c r="C65" s="196"/>
      <c r="E65" s="196"/>
    </row>
    <row r="66">
      <c r="A66" s="7" t="s">
        <v>3026</v>
      </c>
      <c r="C66" s="196"/>
      <c r="E66" s="196"/>
    </row>
    <row r="67">
      <c r="A67" s="7" t="s">
        <v>3026</v>
      </c>
      <c r="C67" s="196"/>
      <c r="E67" s="196"/>
    </row>
    <row r="68">
      <c r="A68" s="7" t="s">
        <v>3026</v>
      </c>
      <c r="C68" s="196"/>
      <c r="E68" s="196"/>
    </row>
    <row r="69">
      <c r="A69" s="7" t="s">
        <v>3026</v>
      </c>
      <c r="C69" s="196"/>
      <c r="E69" s="196"/>
    </row>
    <row r="70">
      <c r="A70" s="7" t="s">
        <v>3026</v>
      </c>
      <c r="C70" s="196"/>
      <c r="E70" s="196"/>
    </row>
    <row r="71">
      <c r="A71" s="7" t="s">
        <v>3026</v>
      </c>
      <c r="C71" s="196"/>
      <c r="E71" s="196"/>
    </row>
    <row r="72">
      <c r="A72" s="7" t="s">
        <v>3026</v>
      </c>
      <c r="C72" s="196"/>
      <c r="E72" s="196"/>
    </row>
    <row r="73">
      <c r="A73" s="7" t="s">
        <v>3026</v>
      </c>
      <c r="C73" s="196"/>
      <c r="E73" s="196"/>
    </row>
    <row r="74">
      <c r="A74" s="7" t="s">
        <v>3026</v>
      </c>
      <c r="C74" s="196"/>
      <c r="E74" s="196"/>
    </row>
    <row r="75">
      <c r="A75" s="7" t="s">
        <v>3026</v>
      </c>
      <c r="C75" s="196"/>
      <c r="E75" s="196"/>
    </row>
    <row r="76">
      <c r="A76" s="7" t="s">
        <v>3026</v>
      </c>
      <c r="C76" s="196"/>
      <c r="E76" s="196"/>
    </row>
    <row r="77">
      <c r="A77" s="7" t="s">
        <v>3026</v>
      </c>
      <c r="C77" s="196"/>
      <c r="E77" s="196"/>
    </row>
    <row r="78">
      <c r="A78" s="7" t="s">
        <v>3026</v>
      </c>
      <c r="C78" s="196"/>
      <c r="E78" s="196"/>
    </row>
    <row r="79">
      <c r="A79" s="7" t="s">
        <v>3026</v>
      </c>
      <c r="C79" s="196"/>
      <c r="E79" s="196"/>
    </row>
    <row r="80">
      <c r="A80" s="7" t="s">
        <v>3026</v>
      </c>
      <c r="C80" s="196"/>
      <c r="E80" s="196"/>
    </row>
    <row r="81">
      <c r="A81" s="7" t="s">
        <v>3026</v>
      </c>
      <c r="C81" s="196"/>
      <c r="E81" s="196"/>
    </row>
    <row r="82">
      <c r="A82" s="7" t="s">
        <v>3026</v>
      </c>
      <c r="C82" s="196"/>
      <c r="E82" s="196"/>
    </row>
    <row r="83">
      <c r="A83" s="7" t="s">
        <v>3026</v>
      </c>
      <c r="C83" s="196"/>
      <c r="E83" s="196"/>
    </row>
    <row r="84">
      <c r="A84" s="7" t="s">
        <v>3026</v>
      </c>
      <c r="C84" s="196"/>
      <c r="E84" s="196"/>
    </row>
    <row r="85">
      <c r="A85" s="7" t="s">
        <v>3026</v>
      </c>
      <c r="C85" s="196"/>
      <c r="E85" s="196"/>
    </row>
    <row r="86">
      <c r="A86" s="7" t="s">
        <v>3026</v>
      </c>
      <c r="C86" s="196"/>
      <c r="E86" s="196"/>
    </row>
    <row r="87">
      <c r="A87" s="7" t="s">
        <v>3026</v>
      </c>
      <c r="C87" s="196"/>
      <c r="E87" s="196"/>
    </row>
    <row r="88">
      <c r="A88" s="7" t="s">
        <v>3026</v>
      </c>
      <c r="C88" s="196"/>
      <c r="E88" s="196"/>
    </row>
    <row r="89">
      <c r="A89" s="7" t="s">
        <v>3026</v>
      </c>
      <c r="C89" s="196"/>
      <c r="E89" s="196"/>
    </row>
    <row r="90">
      <c r="A90" s="7" t="s">
        <v>3026</v>
      </c>
      <c r="C90" s="196"/>
      <c r="E90" s="196"/>
    </row>
    <row r="91">
      <c r="A91" s="7" t="s">
        <v>3026</v>
      </c>
      <c r="C91" s="196"/>
      <c r="E91" s="196"/>
    </row>
    <row r="92">
      <c r="A92" s="7" t="s">
        <v>3026</v>
      </c>
      <c r="C92" s="196"/>
      <c r="E92" s="196"/>
    </row>
    <row r="93">
      <c r="A93" s="7" t="s">
        <v>3026</v>
      </c>
      <c r="C93" s="196"/>
      <c r="E93" s="196"/>
    </row>
    <row r="94">
      <c r="A94" s="7" t="s">
        <v>3026</v>
      </c>
      <c r="C94" s="196"/>
      <c r="E94" s="196"/>
    </row>
    <row r="95">
      <c r="A95" s="7" t="s">
        <v>3026</v>
      </c>
      <c r="C95" s="196"/>
      <c r="E95" s="196"/>
    </row>
    <row r="96">
      <c r="A96" s="7" t="s">
        <v>3026</v>
      </c>
      <c r="C96" s="196"/>
      <c r="E96" s="196"/>
    </row>
    <row r="97">
      <c r="A97" s="7" t="s">
        <v>3026</v>
      </c>
      <c r="C97" s="196"/>
      <c r="E97" s="196"/>
    </row>
    <row r="98">
      <c r="A98" s="7" t="s">
        <v>3026</v>
      </c>
      <c r="C98" s="196"/>
      <c r="E98" s="196"/>
    </row>
    <row r="99">
      <c r="A99" s="7" t="s">
        <v>3026</v>
      </c>
      <c r="C99" s="196"/>
      <c r="E99" s="196"/>
    </row>
    <row r="100">
      <c r="A100" s="7" t="s">
        <v>3026</v>
      </c>
      <c r="C100" s="196"/>
      <c r="E100" s="196"/>
    </row>
    <row r="101">
      <c r="A101" s="7" t="s">
        <v>3026</v>
      </c>
      <c r="C101" s="196"/>
      <c r="E101" s="196"/>
    </row>
    <row r="102">
      <c r="A102" s="7" t="s">
        <v>3026</v>
      </c>
      <c r="C102" s="196"/>
      <c r="E102" s="196"/>
    </row>
    <row r="103">
      <c r="A103" s="7" t="s">
        <v>3026</v>
      </c>
      <c r="C103" s="196"/>
      <c r="E103" s="196"/>
    </row>
    <row r="104">
      <c r="A104" s="7" t="s">
        <v>3026</v>
      </c>
      <c r="C104" s="196"/>
      <c r="E104" s="196"/>
    </row>
    <row r="105">
      <c r="A105" s="7" t="s">
        <v>3026</v>
      </c>
      <c r="C105" s="196"/>
      <c r="E105" s="196"/>
    </row>
    <row r="106">
      <c r="A106" s="7" t="s">
        <v>3026</v>
      </c>
      <c r="C106" s="196"/>
      <c r="E106" s="196"/>
    </row>
    <row r="107">
      <c r="A107" s="7" t="s">
        <v>3026</v>
      </c>
      <c r="C107" s="196"/>
      <c r="E107" s="196"/>
    </row>
    <row r="108">
      <c r="A108" s="7" t="s">
        <v>3026</v>
      </c>
      <c r="C108" s="196"/>
      <c r="E108" s="196"/>
    </row>
    <row r="109">
      <c r="A109" s="7" t="s">
        <v>3026</v>
      </c>
      <c r="C109" s="196"/>
      <c r="E109" s="196"/>
    </row>
    <row r="110">
      <c r="A110" s="7" t="s">
        <v>3026</v>
      </c>
      <c r="C110" s="196"/>
      <c r="E110" s="196"/>
    </row>
    <row r="111">
      <c r="C111" s="196"/>
      <c r="E111" s="196"/>
    </row>
    <row r="112">
      <c r="C112" s="196"/>
      <c r="E112" s="196"/>
    </row>
    <row r="113">
      <c r="C113" s="196"/>
      <c r="E113" s="196"/>
    </row>
    <row r="114">
      <c r="C114" s="196"/>
      <c r="E114" s="196"/>
    </row>
    <row r="115">
      <c r="C115" s="196"/>
      <c r="E115" s="196"/>
    </row>
    <row r="116">
      <c r="C116" s="196"/>
      <c r="E116" s="196"/>
    </row>
    <row r="117">
      <c r="C117" s="196"/>
      <c r="E117" s="196"/>
    </row>
    <row r="118">
      <c r="C118" s="196"/>
      <c r="E118" s="196"/>
    </row>
    <row r="119">
      <c r="C119" s="196"/>
      <c r="E119" s="196"/>
    </row>
    <row r="120">
      <c r="C120" s="196"/>
      <c r="E120" s="196"/>
    </row>
    <row r="121">
      <c r="C121" s="196"/>
      <c r="E121" s="196"/>
    </row>
    <row r="122">
      <c r="C122" s="196"/>
      <c r="E122" s="196"/>
    </row>
    <row r="123">
      <c r="C123" s="196"/>
      <c r="E123" s="196"/>
    </row>
    <row r="124">
      <c r="C124" s="196"/>
      <c r="E124" s="196"/>
    </row>
    <row r="125">
      <c r="C125" s="196"/>
      <c r="E125" s="196"/>
    </row>
    <row r="126">
      <c r="C126" s="196"/>
      <c r="E126" s="196"/>
    </row>
    <row r="127">
      <c r="C127" s="196"/>
      <c r="E127" s="196"/>
    </row>
    <row r="128">
      <c r="C128" s="196"/>
      <c r="E128" s="196"/>
    </row>
    <row r="129">
      <c r="C129" s="196"/>
      <c r="E129" s="196"/>
    </row>
    <row r="130">
      <c r="C130" s="196"/>
      <c r="E130" s="196"/>
    </row>
    <row r="131">
      <c r="C131" s="196"/>
      <c r="E131" s="196"/>
    </row>
    <row r="132">
      <c r="C132" s="196"/>
      <c r="E132" s="196"/>
    </row>
    <row r="133">
      <c r="C133" s="196"/>
      <c r="E133" s="196"/>
    </row>
    <row r="134">
      <c r="C134" s="196"/>
      <c r="E134" s="196"/>
    </row>
    <row r="135">
      <c r="C135" s="196"/>
      <c r="E135" s="196"/>
    </row>
    <row r="136">
      <c r="C136" s="196"/>
      <c r="E136" s="196"/>
    </row>
    <row r="137">
      <c r="C137" s="196"/>
      <c r="E137" s="196"/>
    </row>
    <row r="138">
      <c r="C138" s="196"/>
      <c r="E138" s="196"/>
    </row>
    <row r="139">
      <c r="C139" s="196"/>
      <c r="E139" s="196"/>
    </row>
    <row r="140">
      <c r="C140" s="196"/>
      <c r="E140" s="196"/>
    </row>
    <row r="141">
      <c r="C141" s="196"/>
      <c r="E141" s="196"/>
    </row>
    <row r="142">
      <c r="C142" s="196"/>
      <c r="E142" s="196"/>
    </row>
    <row r="143">
      <c r="C143" s="196"/>
      <c r="E143" s="196"/>
    </row>
    <row r="144">
      <c r="C144" s="196"/>
      <c r="E144" s="196"/>
    </row>
    <row r="145">
      <c r="C145" s="196"/>
      <c r="E145" s="196"/>
    </row>
    <row r="146">
      <c r="C146" s="196"/>
      <c r="E146" s="196"/>
    </row>
    <row r="147">
      <c r="C147" s="196"/>
      <c r="E147" s="196"/>
    </row>
    <row r="148">
      <c r="C148" s="196"/>
      <c r="E148" s="196"/>
    </row>
    <row r="149">
      <c r="C149" s="196"/>
      <c r="E149" s="196"/>
    </row>
    <row r="150">
      <c r="C150" s="196"/>
      <c r="E150" s="196"/>
    </row>
    <row r="151">
      <c r="C151" s="196"/>
      <c r="E151" s="196"/>
    </row>
    <row r="152">
      <c r="C152" s="196"/>
      <c r="E152" s="196"/>
    </row>
    <row r="153">
      <c r="C153" s="196"/>
      <c r="E153" s="196"/>
    </row>
    <row r="154">
      <c r="C154" s="196"/>
      <c r="E154" s="196"/>
    </row>
    <row r="155">
      <c r="C155" s="196"/>
      <c r="E155" s="196"/>
    </row>
    <row r="156">
      <c r="C156" s="196"/>
      <c r="E156" s="196"/>
    </row>
    <row r="157">
      <c r="C157" s="196"/>
      <c r="E157" s="196"/>
    </row>
    <row r="158">
      <c r="C158" s="196"/>
      <c r="E158" s="196"/>
    </row>
    <row r="159">
      <c r="C159" s="196"/>
      <c r="E159" s="196"/>
    </row>
    <row r="160">
      <c r="C160" s="196"/>
      <c r="E160" s="196"/>
    </row>
    <row r="161">
      <c r="C161" s="196"/>
      <c r="E161" s="196"/>
    </row>
    <row r="162">
      <c r="C162" s="196"/>
      <c r="E162" s="196"/>
    </row>
    <row r="163">
      <c r="C163" s="196"/>
      <c r="E163" s="196"/>
    </row>
    <row r="164">
      <c r="C164" s="196"/>
      <c r="E164" s="196"/>
    </row>
    <row r="165">
      <c r="C165" s="196"/>
      <c r="E165" s="196"/>
    </row>
    <row r="166">
      <c r="C166" s="196"/>
      <c r="E166" s="196"/>
    </row>
    <row r="167">
      <c r="C167" s="196"/>
      <c r="E167" s="196"/>
    </row>
    <row r="168">
      <c r="C168" s="196"/>
      <c r="E168" s="196"/>
    </row>
    <row r="169">
      <c r="C169" s="196"/>
      <c r="E169" s="196"/>
    </row>
    <row r="170">
      <c r="C170" s="196"/>
      <c r="E170" s="196"/>
    </row>
    <row r="171">
      <c r="C171" s="196"/>
      <c r="E171" s="196"/>
    </row>
    <row r="172">
      <c r="C172" s="196"/>
      <c r="E172" s="196"/>
    </row>
    <row r="173">
      <c r="C173" s="196"/>
      <c r="E173" s="196"/>
    </row>
    <row r="174">
      <c r="C174" s="196"/>
      <c r="E174" s="196"/>
    </row>
    <row r="175">
      <c r="C175" s="196"/>
      <c r="E175" s="196"/>
    </row>
    <row r="176">
      <c r="C176" s="196"/>
      <c r="E176" s="196"/>
    </row>
    <row r="177">
      <c r="C177" s="196"/>
      <c r="E177" s="196"/>
    </row>
    <row r="178">
      <c r="C178" s="196"/>
      <c r="E178" s="196"/>
    </row>
    <row r="179">
      <c r="C179" s="196"/>
      <c r="E179" s="196"/>
    </row>
    <row r="180">
      <c r="C180" s="196"/>
      <c r="E180" s="196"/>
    </row>
    <row r="181">
      <c r="C181" s="196"/>
      <c r="E181" s="196"/>
    </row>
    <row r="182">
      <c r="C182" s="196"/>
      <c r="E182" s="196"/>
    </row>
    <row r="183">
      <c r="C183" s="196"/>
      <c r="E183" s="196"/>
    </row>
    <row r="184">
      <c r="C184" s="196"/>
      <c r="E184" s="196"/>
    </row>
    <row r="185">
      <c r="C185" s="196"/>
      <c r="E185" s="196"/>
    </row>
    <row r="186">
      <c r="C186" s="196"/>
      <c r="E186" s="196"/>
    </row>
    <row r="187">
      <c r="C187" s="196"/>
      <c r="E187" s="196"/>
    </row>
    <row r="188">
      <c r="C188" s="196"/>
      <c r="E188" s="196"/>
    </row>
    <row r="189">
      <c r="C189" s="196"/>
      <c r="E189" s="196"/>
    </row>
    <row r="190">
      <c r="C190" s="196"/>
      <c r="E190" s="196"/>
    </row>
    <row r="191">
      <c r="C191" s="196"/>
      <c r="E191" s="196"/>
    </row>
    <row r="192">
      <c r="C192" s="196"/>
      <c r="E192" s="196"/>
    </row>
    <row r="193">
      <c r="C193" s="196"/>
      <c r="E193" s="196"/>
    </row>
    <row r="194">
      <c r="C194" s="196"/>
      <c r="E194" s="196"/>
    </row>
    <row r="195">
      <c r="C195" s="196"/>
      <c r="E195" s="196"/>
    </row>
    <row r="196">
      <c r="C196" s="196"/>
      <c r="E196" s="196"/>
    </row>
    <row r="197">
      <c r="C197" s="196"/>
      <c r="E197" s="196"/>
    </row>
    <row r="198">
      <c r="C198" s="196"/>
      <c r="E198" s="196"/>
    </row>
    <row r="199">
      <c r="C199" s="196"/>
      <c r="E199" s="196"/>
    </row>
    <row r="200">
      <c r="C200" s="196"/>
      <c r="E200" s="196"/>
    </row>
    <row r="201">
      <c r="C201" s="196"/>
      <c r="E201" s="196"/>
    </row>
    <row r="202">
      <c r="C202" s="196"/>
      <c r="E202" s="196"/>
    </row>
    <row r="203">
      <c r="C203" s="196"/>
      <c r="E203" s="196"/>
    </row>
    <row r="204">
      <c r="C204" s="196"/>
      <c r="E204" s="196"/>
    </row>
    <row r="205">
      <c r="C205" s="196"/>
      <c r="E205" s="196"/>
    </row>
    <row r="206">
      <c r="C206" s="196"/>
      <c r="E206" s="196"/>
    </row>
    <row r="207">
      <c r="C207" s="196"/>
      <c r="E207" s="196"/>
    </row>
    <row r="208">
      <c r="C208" s="196"/>
      <c r="E208" s="196"/>
    </row>
    <row r="209">
      <c r="C209" s="196"/>
      <c r="E209" s="196"/>
    </row>
    <row r="210">
      <c r="C210" s="196"/>
      <c r="E210" s="196"/>
    </row>
    <row r="211">
      <c r="C211" s="196"/>
      <c r="E211" s="196"/>
    </row>
    <row r="212">
      <c r="C212" s="196"/>
      <c r="E212" s="196"/>
    </row>
    <row r="213">
      <c r="C213" s="196"/>
      <c r="E213" s="196"/>
    </row>
    <row r="214">
      <c r="C214" s="196"/>
      <c r="E214" s="196"/>
    </row>
    <row r="215">
      <c r="C215" s="196"/>
      <c r="E215" s="196"/>
    </row>
    <row r="216">
      <c r="C216" s="196"/>
      <c r="E216" s="196"/>
    </row>
    <row r="217">
      <c r="C217" s="196"/>
      <c r="E217" s="196"/>
    </row>
    <row r="218">
      <c r="C218" s="196"/>
      <c r="E218" s="196"/>
    </row>
    <row r="219">
      <c r="C219" s="196"/>
      <c r="E219" s="196"/>
    </row>
    <row r="220">
      <c r="C220" s="196"/>
      <c r="E220" s="196"/>
    </row>
    <row r="221">
      <c r="C221" s="196"/>
      <c r="E221" s="196"/>
    </row>
    <row r="222">
      <c r="C222" s="196"/>
      <c r="E222" s="196"/>
    </row>
    <row r="223">
      <c r="C223" s="196"/>
      <c r="E223" s="196"/>
    </row>
    <row r="224">
      <c r="C224" s="196"/>
      <c r="E224" s="196"/>
    </row>
    <row r="225">
      <c r="C225" s="196"/>
      <c r="E225" s="196"/>
    </row>
    <row r="226">
      <c r="C226" s="196"/>
      <c r="E226" s="196"/>
    </row>
    <row r="227">
      <c r="C227" s="196"/>
      <c r="E227" s="196"/>
    </row>
    <row r="228">
      <c r="C228" s="196"/>
      <c r="E228" s="196"/>
    </row>
    <row r="229">
      <c r="C229" s="196"/>
      <c r="E229" s="196"/>
    </row>
    <row r="230">
      <c r="C230" s="196"/>
      <c r="E230" s="196"/>
    </row>
    <row r="231">
      <c r="C231" s="196"/>
      <c r="E231" s="196"/>
    </row>
    <row r="232">
      <c r="C232" s="196"/>
      <c r="E232" s="196"/>
    </row>
    <row r="233">
      <c r="C233" s="196"/>
      <c r="E233" s="196"/>
    </row>
    <row r="234">
      <c r="C234" s="196"/>
      <c r="E234" s="196"/>
    </row>
    <row r="235">
      <c r="C235" s="196"/>
      <c r="E235" s="196"/>
    </row>
    <row r="236">
      <c r="C236" s="196"/>
      <c r="E236" s="196"/>
    </row>
    <row r="237">
      <c r="C237" s="196"/>
      <c r="E237" s="196"/>
    </row>
    <row r="238">
      <c r="C238" s="196"/>
      <c r="E238" s="196"/>
    </row>
    <row r="239">
      <c r="C239" s="196"/>
      <c r="E239" s="196"/>
    </row>
    <row r="240">
      <c r="C240" s="196"/>
      <c r="E240" s="196"/>
    </row>
    <row r="241">
      <c r="C241" s="196"/>
      <c r="E241" s="196"/>
    </row>
    <row r="242">
      <c r="C242" s="196"/>
      <c r="E242" s="196"/>
    </row>
    <row r="243">
      <c r="C243" s="196"/>
      <c r="E243" s="196"/>
    </row>
    <row r="244">
      <c r="C244" s="196"/>
      <c r="E244" s="196"/>
    </row>
    <row r="245">
      <c r="C245" s="196"/>
      <c r="E245" s="196"/>
    </row>
    <row r="246">
      <c r="C246" s="196"/>
      <c r="E246" s="196"/>
    </row>
    <row r="247">
      <c r="C247" s="196"/>
      <c r="E247" s="196"/>
    </row>
    <row r="248">
      <c r="C248" s="196"/>
      <c r="E248" s="196"/>
    </row>
    <row r="249">
      <c r="C249" s="196"/>
      <c r="E249" s="196"/>
    </row>
    <row r="250">
      <c r="C250" s="196"/>
      <c r="E250" s="196"/>
    </row>
    <row r="251">
      <c r="C251" s="196"/>
      <c r="E251" s="196"/>
    </row>
    <row r="252">
      <c r="C252" s="196"/>
      <c r="E252" s="196"/>
    </row>
    <row r="253">
      <c r="C253" s="196"/>
      <c r="E253" s="196"/>
    </row>
    <row r="254">
      <c r="C254" s="196"/>
      <c r="E254" s="196"/>
    </row>
    <row r="255">
      <c r="C255" s="196"/>
      <c r="E255" s="196"/>
    </row>
    <row r="256">
      <c r="C256" s="196"/>
      <c r="E256" s="196"/>
    </row>
    <row r="257">
      <c r="C257" s="196"/>
      <c r="E257" s="196"/>
    </row>
    <row r="258">
      <c r="C258" s="196"/>
      <c r="E258" s="196"/>
    </row>
    <row r="259">
      <c r="C259" s="196"/>
      <c r="E259" s="196"/>
    </row>
    <row r="260">
      <c r="C260" s="196"/>
      <c r="E260" s="196"/>
    </row>
    <row r="261">
      <c r="C261" s="196"/>
      <c r="E261" s="196"/>
    </row>
    <row r="262">
      <c r="C262" s="196"/>
      <c r="E262" s="196"/>
    </row>
    <row r="263">
      <c r="C263" s="196"/>
      <c r="E263" s="196"/>
    </row>
    <row r="264">
      <c r="C264" s="196"/>
      <c r="E264" s="196"/>
    </row>
    <row r="265">
      <c r="C265" s="196"/>
      <c r="E265" s="196"/>
    </row>
    <row r="266">
      <c r="C266" s="196"/>
      <c r="E266" s="196"/>
    </row>
    <row r="267">
      <c r="C267" s="196"/>
      <c r="E267" s="196"/>
    </row>
    <row r="268">
      <c r="C268" s="196"/>
      <c r="E268" s="196"/>
    </row>
    <row r="269">
      <c r="C269" s="196"/>
      <c r="E269" s="196"/>
    </row>
    <row r="270">
      <c r="C270" s="196"/>
      <c r="E270" s="196"/>
    </row>
    <row r="271">
      <c r="C271" s="196"/>
      <c r="E271" s="196"/>
    </row>
    <row r="272">
      <c r="C272" s="196"/>
      <c r="E272" s="196"/>
    </row>
    <row r="273">
      <c r="C273" s="196"/>
      <c r="E273" s="196"/>
    </row>
    <row r="274">
      <c r="C274" s="196"/>
      <c r="E274" s="196"/>
    </row>
    <row r="275">
      <c r="C275" s="196"/>
      <c r="E275" s="196"/>
    </row>
    <row r="276">
      <c r="C276" s="196"/>
      <c r="E276" s="196"/>
    </row>
    <row r="277">
      <c r="C277" s="196"/>
      <c r="E277" s="196"/>
    </row>
    <row r="278">
      <c r="C278" s="196"/>
      <c r="E278" s="196"/>
    </row>
    <row r="279">
      <c r="C279" s="196"/>
      <c r="E279" s="196"/>
    </row>
    <row r="280">
      <c r="C280" s="196"/>
      <c r="E280" s="196"/>
    </row>
    <row r="281">
      <c r="C281" s="196"/>
      <c r="E281" s="196"/>
    </row>
    <row r="282">
      <c r="C282" s="196"/>
      <c r="E282" s="196"/>
    </row>
    <row r="283">
      <c r="C283" s="196"/>
      <c r="E283" s="196"/>
    </row>
    <row r="284">
      <c r="C284" s="196"/>
      <c r="E284" s="196"/>
    </row>
    <row r="285">
      <c r="C285" s="196"/>
      <c r="E285" s="196"/>
    </row>
    <row r="286">
      <c r="C286" s="196"/>
      <c r="E286" s="196"/>
    </row>
    <row r="287">
      <c r="C287" s="196"/>
      <c r="E287" s="196"/>
    </row>
    <row r="288">
      <c r="C288" s="196"/>
      <c r="E288" s="196"/>
    </row>
    <row r="289">
      <c r="C289" s="196"/>
      <c r="E289" s="196"/>
    </row>
    <row r="290">
      <c r="C290" s="196"/>
      <c r="E290" s="196"/>
    </row>
    <row r="291">
      <c r="C291" s="196"/>
      <c r="E291" s="196"/>
    </row>
    <row r="292">
      <c r="C292" s="196"/>
      <c r="E292" s="196"/>
    </row>
    <row r="293">
      <c r="C293" s="196"/>
      <c r="E293" s="196"/>
    </row>
    <row r="294">
      <c r="C294" s="196"/>
      <c r="E294" s="196"/>
    </row>
    <row r="295">
      <c r="C295" s="196"/>
      <c r="E295" s="196"/>
    </row>
    <row r="296">
      <c r="C296" s="196"/>
      <c r="E296" s="196"/>
    </row>
    <row r="297">
      <c r="C297" s="196"/>
      <c r="E297" s="196"/>
    </row>
    <row r="298">
      <c r="C298" s="196"/>
      <c r="E298" s="196"/>
    </row>
    <row r="299">
      <c r="C299" s="196"/>
      <c r="E299" s="196"/>
    </row>
    <row r="300">
      <c r="C300" s="196"/>
      <c r="E300" s="196"/>
    </row>
    <row r="301">
      <c r="C301" s="196"/>
      <c r="E301" s="196"/>
    </row>
    <row r="302">
      <c r="C302" s="196"/>
      <c r="E302" s="196"/>
    </row>
    <row r="303">
      <c r="C303" s="196"/>
      <c r="E303" s="196"/>
    </row>
    <row r="304">
      <c r="C304" s="196"/>
      <c r="E304" s="196"/>
    </row>
    <row r="305">
      <c r="C305" s="196"/>
      <c r="E305" s="196"/>
    </row>
    <row r="306">
      <c r="C306" s="196"/>
      <c r="E306" s="196"/>
    </row>
    <row r="307">
      <c r="C307" s="196"/>
      <c r="E307" s="196"/>
    </row>
    <row r="308">
      <c r="C308" s="196"/>
      <c r="E308" s="196"/>
    </row>
    <row r="309">
      <c r="C309" s="196"/>
      <c r="E309" s="196"/>
    </row>
    <row r="310">
      <c r="C310" s="196"/>
      <c r="E310" s="196"/>
    </row>
    <row r="311">
      <c r="C311" s="196"/>
      <c r="E311" s="196"/>
    </row>
    <row r="312">
      <c r="C312" s="196"/>
      <c r="E312" s="196"/>
    </row>
    <row r="313">
      <c r="C313" s="196"/>
      <c r="E313" s="196"/>
    </row>
    <row r="314">
      <c r="C314" s="196"/>
      <c r="E314" s="196"/>
    </row>
    <row r="315">
      <c r="C315" s="196"/>
      <c r="E315" s="196"/>
    </row>
    <row r="316">
      <c r="C316" s="196"/>
      <c r="E316" s="196"/>
    </row>
    <row r="317">
      <c r="C317" s="196"/>
      <c r="E317" s="196"/>
    </row>
    <row r="318">
      <c r="C318" s="196"/>
      <c r="E318" s="196"/>
    </row>
    <row r="319">
      <c r="C319" s="196"/>
      <c r="E319" s="196"/>
    </row>
    <row r="320">
      <c r="C320" s="196"/>
      <c r="E320" s="196"/>
    </row>
    <row r="321">
      <c r="C321" s="196"/>
      <c r="E321" s="196"/>
    </row>
    <row r="322">
      <c r="C322" s="196"/>
      <c r="E322" s="196"/>
    </row>
    <row r="323">
      <c r="C323" s="196"/>
      <c r="E323" s="196"/>
    </row>
    <row r="324">
      <c r="C324" s="196"/>
      <c r="E324" s="196"/>
    </row>
    <row r="325">
      <c r="C325" s="196"/>
      <c r="E325" s="196"/>
    </row>
    <row r="326">
      <c r="C326" s="196"/>
      <c r="E326" s="196"/>
    </row>
    <row r="327">
      <c r="C327" s="196"/>
      <c r="E327" s="196"/>
    </row>
    <row r="328">
      <c r="C328" s="196"/>
      <c r="E328" s="196"/>
    </row>
    <row r="329">
      <c r="C329" s="196"/>
      <c r="E329" s="196"/>
    </row>
    <row r="330">
      <c r="C330" s="196"/>
      <c r="E330" s="196"/>
    </row>
    <row r="331">
      <c r="C331" s="196"/>
      <c r="E331" s="196"/>
    </row>
    <row r="332">
      <c r="C332" s="196"/>
      <c r="E332" s="196"/>
    </row>
    <row r="333">
      <c r="C333" s="196"/>
      <c r="E333" s="196"/>
    </row>
    <row r="334">
      <c r="C334" s="196"/>
      <c r="E334" s="196"/>
    </row>
    <row r="335">
      <c r="C335" s="196"/>
      <c r="E335" s="196"/>
    </row>
    <row r="336">
      <c r="C336" s="196"/>
      <c r="E336" s="196"/>
    </row>
    <row r="337">
      <c r="C337" s="196"/>
      <c r="E337" s="196"/>
    </row>
    <row r="338">
      <c r="C338" s="196"/>
      <c r="E338" s="196"/>
    </row>
    <row r="339">
      <c r="C339" s="196"/>
      <c r="E339" s="196"/>
    </row>
    <row r="340">
      <c r="C340" s="196"/>
      <c r="E340" s="196"/>
    </row>
    <row r="341">
      <c r="C341" s="196"/>
      <c r="E341" s="196"/>
    </row>
    <row r="342">
      <c r="C342" s="196"/>
      <c r="E342" s="196"/>
    </row>
    <row r="343">
      <c r="C343" s="196"/>
      <c r="E343" s="196"/>
    </row>
    <row r="344">
      <c r="C344" s="196"/>
      <c r="E344" s="196"/>
    </row>
    <row r="345">
      <c r="C345" s="196"/>
      <c r="E345" s="196"/>
    </row>
    <row r="346">
      <c r="C346" s="196"/>
      <c r="E346" s="196"/>
    </row>
    <row r="347">
      <c r="C347" s="196"/>
      <c r="E347" s="196"/>
    </row>
    <row r="348">
      <c r="C348" s="196"/>
      <c r="E348" s="196"/>
    </row>
    <row r="349">
      <c r="C349" s="196"/>
      <c r="E349" s="196"/>
    </row>
    <row r="350">
      <c r="C350" s="196"/>
      <c r="E350" s="196"/>
    </row>
    <row r="351">
      <c r="C351" s="196"/>
      <c r="E351" s="196"/>
    </row>
    <row r="352">
      <c r="C352" s="196"/>
      <c r="E352" s="196"/>
    </row>
    <row r="353">
      <c r="C353" s="196"/>
      <c r="E353" s="196"/>
    </row>
    <row r="354">
      <c r="C354" s="196"/>
      <c r="E354" s="196"/>
    </row>
    <row r="355">
      <c r="C355" s="196"/>
      <c r="E355" s="196"/>
    </row>
    <row r="356">
      <c r="C356" s="196"/>
      <c r="E356" s="196"/>
    </row>
    <row r="357">
      <c r="C357" s="196"/>
      <c r="E357" s="196"/>
    </row>
    <row r="358">
      <c r="C358" s="196"/>
      <c r="E358" s="196"/>
    </row>
    <row r="359">
      <c r="C359" s="196"/>
      <c r="E359" s="196"/>
    </row>
    <row r="360">
      <c r="C360" s="196"/>
      <c r="E360" s="196"/>
    </row>
    <row r="361">
      <c r="C361" s="196"/>
      <c r="E361" s="196"/>
    </row>
    <row r="362">
      <c r="C362" s="196"/>
      <c r="E362" s="196"/>
    </row>
    <row r="363">
      <c r="C363" s="196"/>
      <c r="E363" s="196"/>
    </row>
    <row r="364">
      <c r="C364" s="196"/>
      <c r="E364" s="196"/>
    </row>
    <row r="365">
      <c r="C365" s="196"/>
      <c r="E365" s="196"/>
    </row>
    <row r="366">
      <c r="C366" s="196"/>
      <c r="E366" s="196"/>
    </row>
    <row r="367">
      <c r="C367" s="196"/>
      <c r="E367" s="196"/>
    </row>
    <row r="368">
      <c r="C368" s="196"/>
      <c r="E368" s="196"/>
    </row>
    <row r="369">
      <c r="C369" s="196"/>
      <c r="E369" s="196"/>
    </row>
    <row r="370">
      <c r="C370" s="196"/>
      <c r="E370" s="196"/>
    </row>
    <row r="371">
      <c r="C371" s="196"/>
      <c r="E371" s="196"/>
    </row>
    <row r="372">
      <c r="C372" s="196"/>
      <c r="E372" s="196"/>
    </row>
    <row r="373">
      <c r="C373" s="196"/>
      <c r="E373" s="196"/>
    </row>
    <row r="374">
      <c r="C374" s="196"/>
      <c r="E374" s="196"/>
    </row>
    <row r="375">
      <c r="C375" s="196"/>
      <c r="E375" s="196"/>
    </row>
    <row r="376">
      <c r="C376" s="196"/>
      <c r="E376" s="196"/>
    </row>
    <row r="377">
      <c r="C377" s="196"/>
      <c r="E377" s="196"/>
    </row>
    <row r="378">
      <c r="C378" s="196"/>
      <c r="E378" s="196"/>
    </row>
    <row r="379">
      <c r="C379" s="196"/>
      <c r="E379" s="196"/>
    </row>
    <row r="380">
      <c r="C380" s="196"/>
      <c r="E380" s="196"/>
    </row>
    <row r="381">
      <c r="C381" s="196"/>
      <c r="E381" s="196"/>
    </row>
    <row r="382">
      <c r="C382" s="196"/>
      <c r="E382" s="196"/>
    </row>
    <row r="383">
      <c r="C383" s="196"/>
      <c r="E383" s="196"/>
    </row>
    <row r="384">
      <c r="C384" s="196"/>
      <c r="E384" s="196"/>
    </row>
    <row r="385">
      <c r="C385" s="196"/>
      <c r="E385" s="196"/>
    </row>
    <row r="386">
      <c r="C386" s="196"/>
      <c r="E386" s="196"/>
    </row>
    <row r="387">
      <c r="C387" s="196"/>
      <c r="E387" s="196"/>
    </row>
    <row r="388">
      <c r="C388" s="196"/>
      <c r="E388" s="196"/>
    </row>
    <row r="389">
      <c r="C389" s="196"/>
      <c r="E389" s="196"/>
    </row>
    <row r="390">
      <c r="C390" s="196"/>
      <c r="E390" s="196"/>
    </row>
    <row r="391">
      <c r="C391" s="196"/>
      <c r="E391" s="196"/>
    </row>
    <row r="392">
      <c r="C392" s="196"/>
      <c r="E392" s="196"/>
    </row>
    <row r="393">
      <c r="C393" s="196"/>
      <c r="E393" s="196"/>
    </row>
    <row r="394">
      <c r="C394" s="196"/>
      <c r="E394" s="196"/>
    </row>
    <row r="395">
      <c r="C395" s="196"/>
      <c r="E395" s="196"/>
    </row>
    <row r="396">
      <c r="C396" s="196"/>
      <c r="E396" s="196"/>
    </row>
    <row r="397">
      <c r="C397" s="196"/>
      <c r="E397" s="196"/>
    </row>
    <row r="398">
      <c r="C398" s="196"/>
      <c r="E398" s="196"/>
    </row>
    <row r="399">
      <c r="C399" s="196"/>
      <c r="E399" s="196"/>
    </row>
    <row r="400">
      <c r="C400" s="196"/>
      <c r="E400" s="196"/>
    </row>
    <row r="401">
      <c r="C401" s="196"/>
      <c r="E401" s="196"/>
    </row>
    <row r="402">
      <c r="C402" s="196"/>
      <c r="E402" s="196"/>
    </row>
    <row r="403">
      <c r="C403" s="196"/>
      <c r="E403" s="196"/>
    </row>
    <row r="404">
      <c r="C404" s="196"/>
      <c r="E404" s="196"/>
    </row>
    <row r="405">
      <c r="C405" s="196"/>
      <c r="E405" s="196"/>
    </row>
    <row r="406">
      <c r="C406" s="196"/>
      <c r="E406" s="196"/>
    </row>
    <row r="407">
      <c r="C407" s="196"/>
      <c r="E407" s="196"/>
    </row>
    <row r="408">
      <c r="C408" s="196"/>
      <c r="E408" s="196"/>
    </row>
    <row r="409">
      <c r="C409" s="196"/>
      <c r="E409" s="196"/>
    </row>
    <row r="410">
      <c r="C410" s="196"/>
      <c r="E410" s="196"/>
    </row>
    <row r="411">
      <c r="C411" s="196"/>
      <c r="E411" s="196"/>
    </row>
    <row r="412">
      <c r="C412" s="196"/>
      <c r="E412" s="196"/>
    </row>
    <row r="413">
      <c r="C413" s="196"/>
      <c r="E413" s="196"/>
    </row>
    <row r="414">
      <c r="C414" s="196"/>
      <c r="E414" s="196"/>
    </row>
    <row r="415">
      <c r="C415" s="196"/>
      <c r="E415" s="196"/>
    </row>
    <row r="416">
      <c r="C416" s="196"/>
      <c r="E416" s="196"/>
    </row>
    <row r="417">
      <c r="C417" s="196"/>
      <c r="E417" s="196"/>
    </row>
    <row r="418">
      <c r="C418" s="196"/>
      <c r="E418" s="196"/>
    </row>
    <row r="419">
      <c r="C419" s="196"/>
      <c r="E419" s="196"/>
    </row>
    <row r="420">
      <c r="C420" s="196"/>
      <c r="E420" s="196"/>
    </row>
    <row r="421">
      <c r="C421" s="196"/>
      <c r="E421" s="196"/>
    </row>
    <row r="422">
      <c r="C422" s="196"/>
      <c r="E422" s="196"/>
    </row>
    <row r="423">
      <c r="C423" s="196"/>
      <c r="E423" s="196"/>
    </row>
    <row r="424">
      <c r="C424" s="196"/>
      <c r="E424" s="196"/>
    </row>
    <row r="425">
      <c r="C425" s="196"/>
      <c r="E425" s="196"/>
    </row>
    <row r="426">
      <c r="C426" s="196"/>
      <c r="E426" s="196"/>
    </row>
    <row r="427">
      <c r="C427" s="196"/>
      <c r="E427" s="196"/>
    </row>
    <row r="428">
      <c r="C428" s="196"/>
      <c r="E428" s="196"/>
    </row>
    <row r="429">
      <c r="C429" s="196"/>
      <c r="E429" s="196"/>
    </row>
    <row r="430">
      <c r="C430" s="196"/>
      <c r="E430" s="196"/>
    </row>
    <row r="431">
      <c r="C431" s="196"/>
      <c r="E431" s="196"/>
    </row>
    <row r="432">
      <c r="C432" s="196"/>
      <c r="E432" s="196"/>
    </row>
    <row r="433">
      <c r="C433" s="196"/>
      <c r="E433" s="196"/>
    </row>
    <row r="434">
      <c r="C434" s="196"/>
      <c r="E434" s="196"/>
    </row>
    <row r="435">
      <c r="C435" s="196"/>
      <c r="E435" s="196"/>
    </row>
    <row r="436">
      <c r="C436" s="196"/>
      <c r="E436" s="196"/>
    </row>
    <row r="437">
      <c r="C437" s="196"/>
      <c r="E437" s="196"/>
    </row>
    <row r="438">
      <c r="C438" s="196"/>
      <c r="E438" s="196"/>
    </row>
    <row r="439">
      <c r="C439" s="196"/>
      <c r="E439" s="196"/>
    </row>
    <row r="440">
      <c r="C440" s="196"/>
      <c r="E440" s="196"/>
    </row>
    <row r="441">
      <c r="C441" s="196"/>
      <c r="E441" s="196"/>
    </row>
    <row r="442">
      <c r="C442" s="196"/>
      <c r="E442" s="196"/>
    </row>
    <row r="443">
      <c r="C443" s="196"/>
      <c r="E443" s="196"/>
    </row>
    <row r="444">
      <c r="C444" s="196"/>
      <c r="E444" s="196"/>
    </row>
    <row r="445">
      <c r="C445" s="196"/>
      <c r="E445" s="196"/>
    </row>
    <row r="446">
      <c r="C446" s="196"/>
      <c r="E446" s="196"/>
    </row>
    <row r="447">
      <c r="C447" s="196"/>
      <c r="E447" s="196"/>
    </row>
    <row r="448">
      <c r="C448" s="196"/>
      <c r="E448" s="196"/>
    </row>
    <row r="449">
      <c r="C449" s="196"/>
      <c r="E449" s="196"/>
    </row>
    <row r="450">
      <c r="C450" s="196"/>
      <c r="E450" s="196"/>
    </row>
    <row r="451">
      <c r="C451" s="196"/>
      <c r="E451" s="196"/>
    </row>
    <row r="452">
      <c r="C452" s="196"/>
      <c r="E452" s="196"/>
    </row>
    <row r="453">
      <c r="C453" s="196"/>
      <c r="E453" s="196"/>
    </row>
    <row r="454">
      <c r="C454" s="196"/>
      <c r="E454" s="196"/>
    </row>
    <row r="455">
      <c r="C455" s="196"/>
      <c r="E455" s="196"/>
    </row>
    <row r="456">
      <c r="C456" s="196"/>
      <c r="E456" s="196"/>
    </row>
    <row r="457">
      <c r="C457" s="196"/>
      <c r="E457" s="196"/>
    </row>
    <row r="458">
      <c r="C458" s="196"/>
      <c r="E458" s="196"/>
    </row>
    <row r="459">
      <c r="C459" s="196"/>
      <c r="E459" s="196"/>
    </row>
    <row r="460">
      <c r="C460" s="196"/>
      <c r="E460" s="196"/>
    </row>
    <row r="461">
      <c r="C461" s="196"/>
      <c r="E461" s="196"/>
    </row>
    <row r="462">
      <c r="C462" s="196"/>
      <c r="E462" s="196"/>
    </row>
    <row r="463">
      <c r="C463" s="196"/>
      <c r="E463" s="196"/>
    </row>
    <row r="464">
      <c r="C464" s="196"/>
      <c r="E464" s="196"/>
    </row>
    <row r="465">
      <c r="C465" s="196"/>
      <c r="E465" s="196"/>
    </row>
    <row r="466">
      <c r="C466" s="196"/>
      <c r="E466" s="196"/>
    </row>
    <row r="467">
      <c r="C467" s="196"/>
      <c r="E467" s="196"/>
    </row>
    <row r="468">
      <c r="C468" s="196"/>
      <c r="E468" s="196"/>
    </row>
    <row r="469">
      <c r="C469" s="196"/>
      <c r="E469" s="196"/>
    </row>
    <row r="470">
      <c r="C470" s="196"/>
      <c r="E470" s="196"/>
    </row>
    <row r="471">
      <c r="C471" s="196"/>
      <c r="E471" s="196"/>
    </row>
    <row r="472">
      <c r="C472" s="196"/>
      <c r="E472" s="196"/>
    </row>
    <row r="473">
      <c r="C473" s="196"/>
      <c r="E473" s="196"/>
    </row>
    <row r="474">
      <c r="C474" s="196"/>
      <c r="E474" s="196"/>
    </row>
    <row r="475">
      <c r="C475" s="196"/>
      <c r="E475" s="196"/>
    </row>
    <row r="476">
      <c r="C476" s="196"/>
      <c r="E476" s="196"/>
    </row>
    <row r="477">
      <c r="C477" s="196"/>
      <c r="E477" s="196"/>
    </row>
    <row r="478">
      <c r="C478" s="196"/>
      <c r="E478" s="196"/>
    </row>
    <row r="479">
      <c r="C479" s="196"/>
      <c r="E479" s="196"/>
    </row>
    <row r="480">
      <c r="C480" s="196"/>
      <c r="E480" s="196"/>
    </row>
    <row r="481">
      <c r="C481" s="196"/>
      <c r="E481" s="196"/>
    </row>
    <row r="482">
      <c r="C482" s="196"/>
      <c r="E482" s="196"/>
    </row>
    <row r="483">
      <c r="C483" s="196"/>
      <c r="E483" s="196"/>
    </row>
    <row r="484">
      <c r="C484" s="196"/>
      <c r="E484" s="196"/>
    </row>
    <row r="485">
      <c r="C485" s="196"/>
      <c r="E485" s="196"/>
    </row>
    <row r="486">
      <c r="C486" s="196"/>
      <c r="E486" s="196"/>
    </row>
    <row r="487">
      <c r="C487" s="196"/>
      <c r="E487" s="196"/>
    </row>
    <row r="488">
      <c r="C488" s="196"/>
      <c r="E488" s="196"/>
    </row>
    <row r="489">
      <c r="C489" s="196"/>
      <c r="E489" s="196"/>
    </row>
    <row r="490">
      <c r="C490" s="196"/>
      <c r="E490" s="196"/>
    </row>
    <row r="491">
      <c r="C491" s="196"/>
      <c r="E491" s="196"/>
    </row>
    <row r="492">
      <c r="C492" s="196"/>
      <c r="E492" s="196"/>
    </row>
    <row r="493">
      <c r="C493" s="196"/>
      <c r="E493" s="196"/>
    </row>
    <row r="494">
      <c r="C494" s="196"/>
      <c r="E494" s="196"/>
    </row>
    <row r="495">
      <c r="C495" s="196"/>
      <c r="E495" s="196"/>
    </row>
    <row r="496">
      <c r="C496" s="196"/>
      <c r="E496" s="196"/>
    </row>
    <row r="497">
      <c r="C497" s="196"/>
      <c r="E497" s="196"/>
    </row>
    <row r="498">
      <c r="C498" s="196"/>
      <c r="E498" s="196"/>
    </row>
    <row r="499">
      <c r="C499" s="196"/>
      <c r="E499" s="196"/>
    </row>
    <row r="500">
      <c r="C500" s="196"/>
      <c r="E500" s="196"/>
    </row>
    <row r="501">
      <c r="C501" s="196"/>
      <c r="E501" s="196"/>
    </row>
    <row r="502">
      <c r="C502" s="196"/>
      <c r="E502" s="196"/>
    </row>
    <row r="503">
      <c r="C503" s="196"/>
      <c r="E503" s="196"/>
    </row>
    <row r="504">
      <c r="C504" s="196"/>
      <c r="E504" s="196"/>
    </row>
    <row r="505">
      <c r="C505" s="196"/>
      <c r="E505" s="196"/>
    </row>
    <row r="506">
      <c r="C506" s="196"/>
      <c r="E506" s="196"/>
    </row>
    <row r="507">
      <c r="C507" s="196"/>
      <c r="E507" s="196"/>
    </row>
    <row r="508">
      <c r="C508" s="196"/>
      <c r="E508" s="196"/>
    </row>
    <row r="509">
      <c r="C509" s="196"/>
      <c r="E509" s="196"/>
    </row>
    <row r="510">
      <c r="C510" s="196"/>
      <c r="E510" s="196"/>
    </row>
    <row r="511">
      <c r="C511" s="196"/>
      <c r="E511" s="196"/>
    </row>
    <row r="512">
      <c r="C512" s="196"/>
      <c r="E512" s="196"/>
    </row>
    <row r="513">
      <c r="C513" s="196"/>
      <c r="E513" s="196"/>
    </row>
    <row r="514">
      <c r="C514" s="196"/>
      <c r="E514" s="196"/>
    </row>
    <row r="515">
      <c r="C515" s="196"/>
      <c r="E515" s="196"/>
    </row>
    <row r="516">
      <c r="C516" s="196"/>
      <c r="E516" s="196"/>
    </row>
    <row r="517">
      <c r="C517" s="196"/>
      <c r="E517" s="196"/>
    </row>
    <row r="518">
      <c r="C518" s="196"/>
      <c r="E518" s="196"/>
    </row>
    <row r="519">
      <c r="C519" s="196"/>
      <c r="E519" s="196"/>
    </row>
    <row r="520">
      <c r="C520" s="196"/>
      <c r="E520" s="196"/>
    </row>
    <row r="521">
      <c r="C521" s="196"/>
      <c r="E521" s="196"/>
    </row>
    <row r="522">
      <c r="C522" s="196"/>
      <c r="E522" s="196"/>
    </row>
    <row r="523">
      <c r="C523" s="196"/>
      <c r="E523" s="196"/>
    </row>
    <row r="524">
      <c r="C524" s="196"/>
      <c r="E524" s="196"/>
    </row>
    <row r="525">
      <c r="C525" s="196"/>
      <c r="E525" s="196"/>
    </row>
    <row r="526">
      <c r="C526" s="196"/>
      <c r="E526" s="196"/>
    </row>
    <row r="527">
      <c r="C527" s="196"/>
      <c r="E527" s="196"/>
    </row>
    <row r="528">
      <c r="C528" s="196"/>
      <c r="E528" s="196"/>
    </row>
    <row r="529">
      <c r="C529" s="196"/>
      <c r="E529" s="196"/>
    </row>
    <row r="530">
      <c r="C530" s="196"/>
      <c r="E530" s="196"/>
    </row>
    <row r="531">
      <c r="C531" s="196"/>
      <c r="E531" s="196"/>
    </row>
    <row r="532">
      <c r="C532" s="196"/>
      <c r="E532" s="196"/>
    </row>
    <row r="533">
      <c r="C533" s="196"/>
      <c r="E533" s="196"/>
    </row>
    <row r="534">
      <c r="C534" s="196"/>
      <c r="E534" s="196"/>
    </row>
    <row r="535">
      <c r="C535" s="196"/>
      <c r="E535" s="196"/>
    </row>
    <row r="536">
      <c r="C536" s="196"/>
      <c r="E536" s="196"/>
    </row>
    <row r="537">
      <c r="C537" s="196"/>
      <c r="E537" s="196"/>
    </row>
    <row r="538">
      <c r="C538" s="196"/>
      <c r="E538" s="196"/>
    </row>
    <row r="539">
      <c r="C539" s="196"/>
      <c r="E539" s="196"/>
    </row>
    <row r="540">
      <c r="C540" s="196"/>
      <c r="E540" s="196"/>
    </row>
    <row r="541">
      <c r="C541" s="196"/>
      <c r="E541" s="196"/>
    </row>
    <row r="542">
      <c r="C542" s="196"/>
      <c r="E542" s="196"/>
    </row>
    <row r="543">
      <c r="C543" s="196"/>
      <c r="E543" s="196"/>
    </row>
    <row r="544">
      <c r="C544" s="196"/>
      <c r="E544" s="196"/>
    </row>
    <row r="545">
      <c r="C545" s="196"/>
      <c r="E545" s="196"/>
    </row>
    <row r="546">
      <c r="C546" s="196"/>
      <c r="E546" s="196"/>
    </row>
    <row r="547">
      <c r="C547" s="196"/>
      <c r="E547" s="196"/>
    </row>
    <row r="548">
      <c r="C548" s="196"/>
      <c r="E548" s="196"/>
    </row>
    <row r="549">
      <c r="C549" s="196"/>
      <c r="E549" s="196"/>
    </row>
    <row r="550">
      <c r="C550" s="196"/>
      <c r="E550" s="196"/>
    </row>
    <row r="551">
      <c r="C551" s="196"/>
      <c r="E551" s="196"/>
    </row>
    <row r="552">
      <c r="C552" s="196"/>
      <c r="E552" s="196"/>
    </row>
    <row r="553">
      <c r="C553" s="196"/>
      <c r="E553" s="196"/>
    </row>
    <row r="554">
      <c r="C554" s="196"/>
      <c r="E554" s="196"/>
    </row>
    <row r="555">
      <c r="C555" s="196"/>
      <c r="E555" s="196"/>
    </row>
    <row r="556">
      <c r="C556" s="196"/>
      <c r="E556" s="196"/>
    </row>
    <row r="557">
      <c r="C557" s="196"/>
      <c r="E557" s="196"/>
    </row>
    <row r="558">
      <c r="C558" s="196"/>
      <c r="E558" s="196"/>
    </row>
    <row r="559">
      <c r="C559" s="196"/>
      <c r="E559" s="196"/>
    </row>
    <row r="560">
      <c r="C560" s="196"/>
      <c r="E560" s="196"/>
    </row>
    <row r="561">
      <c r="C561" s="196"/>
      <c r="E561" s="196"/>
    </row>
    <row r="562">
      <c r="C562" s="196"/>
      <c r="E562" s="196"/>
    </row>
    <row r="563">
      <c r="C563" s="196"/>
      <c r="E563" s="196"/>
    </row>
    <row r="564">
      <c r="C564" s="196"/>
      <c r="E564" s="196"/>
    </row>
    <row r="565">
      <c r="C565" s="196"/>
      <c r="E565" s="196"/>
    </row>
    <row r="566">
      <c r="C566" s="196"/>
      <c r="E566" s="196"/>
    </row>
    <row r="567">
      <c r="C567" s="196"/>
      <c r="E567" s="196"/>
    </row>
    <row r="568">
      <c r="C568" s="196"/>
      <c r="E568" s="196"/>
    </row>
    <row r="569">
      <c r="C569" s="196"/>
      <c r="E569" s="196"/>
    </row>
    <row r="570">
      <c r="C570" s="196"/>
      <c r="E570" s="196"/>
    </row>
    <row r="571">
      <c r="C571" s="196"/>
      <c r="E571" s="196"/>
    </row>
    <row r="572">
      <c r="C572" s="196"/>
      <c r="E572" s="196"/>
    </row>
    <row r="573">
      <c r="C573" s="196"/>
      <c r="E573" s="196"/>
    </row>
    <row r="574">
      <c r="C574" s="196"/>
      <c r="E574" s="196"/>
    </row>
    <row r="575">
      <c r="C575" s="196"/>
      <c r="E575" s="196"/>
    </row>
    <row r="576">
      <c r="C576" s="196"/>
      <c r="E576" s="196"/>
    </row>
    <row r="577">
      <c r="C577" s="196"/>
      <c r="E577" s="196"/>
    </row>
    <row r="578">
      <c r="C578" s="196"/>
      <c r="E578" s="196"/>
    </row>
    <row r="579">
      <c r="C579" s="196"/>
      <c r="E579" s="196"/>
    </row>
    <row r="580">
      <c r="C580" s="196"/>
      <c r="E580" s="196"/>
    </row>
    <row r="581">
      <c r="C581" s="196"/>
      <c r="E581" s="196"/>
    </row>
    <row r="582">
      <c r="C582" s="196"/>
      <c r="E582" s="196"/>
    </row>
    <row r="583">
      <c r="C583" s="196"/>
      <c r="E583" s="196"/>
    </row>
    <row r="584">
      <c r="C584" s="196"/>
      <c r="E584" s="196"/>
    </row>
    <row r="585">
      <c r="C585" s="196"/>
      <c r="E585" s="196"/>
    </row>
    <row r="586">
      <c r="C586" s="196"/>
      <c r="E586" s="196"/>
    </row>
    <row r="587">
      <c r="C587" s="196"/>
      <c r="E587" s="196"/>
    </row>
    <row r="588">
      <c r="C588" s="196"/>
      <c r="E588" s="196"/>
    </row>
    <row r="589">
      <c r="C589" s="196"/>
      <c r="E589" s="196"/>
    </row>
    <row r="590">
      <c r="C590" s="196"/>
      <c r="E590" s="196"/>
    </row>
    <row r="591">
      <c r="C591" s="196"/>
      <c r="E591" s="196"/>
    </row>
    <row r="592">
      <c r="C592" s="196"/>
      <c r="E592" s="196"/>
    </row>
    <row r="593">
      <c r="C593" s="196"/>
      <c r="E593" s="196"/>
    </row>
    <row r="594">
      <c r="C594" s="196"/>
      <c r="E594" s="196"/>
    </row>
    <row r="595">
      <c r="C595" s="196"/>
      <c r="E595" s="196"/>
    </row>
    <row r="596">
      <c r="C596" s="196"/>
      <c r="E596" s="196"/>
    </row>
    <row r="597">
      <c r="C597" s="196"/>
      <c r="E597" s="196"/>
    </row>
    <row r="598">
      <c r="C598" s="196"/>
      <c r="E598" s="196"/>
    </row>
    <row r="599">
      <c r="C599" s="196"/>
      <c r="E599" s="196"/>
    </row>
    <row r="600">
      <c r="C600" s="196"/>
      <c r="E600" s="196"/>
    </row>
    <row r="601">
      <c r="C601" s="196"/>
      <c r="E601" s="196"/>
    </row>
    <row r="602">
      <c r="C602" s="196"/>
      <c r="E602" s="196"/>
    </row>
    <row r="603">
      <c r="C603" s="196"/>
      <c r="E603" s="196"/>
    </row>
    <row r="604">
      <c r="C604" s="196"/>
      <c r="E604" s="196"/>
    </row>
    <row r="605">
      <c r="C605" s="196"/>
      <c r="E605" s="196"/>
    </row>
    <row r="606">
      <c r="C606" s="196"/>
      <c r="E606" s="196"/>
    </row>
    <row r="607">
      <c r="C607" s="196"/>
      <c r="E607" s="196"/>
    </row>
    <row r="608">
      <c r="C608" s="196"/>
      <c r="E608" s="196"/>
    </row>
    <row r="609">
      <c r="C609" s="196"/>
      <c r="E609" s="196"/>
    </row>
    <row r="610">
      <c r="C610" s="196"/>
      <c r="E610" s="196"/>
    </row>
    <row r="611">
      <c r="C611" s="196"/>
      <c r="E611" s="196"/>
    </row>
    <row r="612">
      <c r="C612" s="196"/>
      <c r="E612" s="196"/>
    </row>
    <row r="613">
      <c r="C613" s="196"/>
      <c r="E613" s="196"/>
    </row>
    <row r="614">
      <c r="C614" s="196"/>
      <c r="E614" s="196"/>
    </row>
    <row r="615">
      <c r="C615" s="196"/>
      <c r="E615" s="196"/>
    </row>
    <row r="616">
      <c r="C616" s="196"/>
      <c r="E616" s="196"/>
    </row>
    <row r="617">
      <c r="C617" s="196"/>
      <c r="E617" s="196"/>
    </row>
    <row r="618">
      <c r="C618" s="196"/>
      <c r="E618" s="196"/>
    </row>
    <row r="619">
      <c r="C619" s="196"/>
      <c r="E619" s="196"/>
    </row>
    <row r="620">
      <c r="C620" s="196"/>
      <c r="E620" s="196"/>
    </row>
    <row r="621">
      <c r="C621" s="196"/>
      <c r="E621" s="196"/>
    </row>
    <row r="622">
      <c r="C622" s="196"/>
      <c r="E622" s="196"/>
    </row>
    <row r="623">
      <c r="C623" s="196"/>
      <c r="E623" s="196"/>
    </row>
    <row r="624">
      <c r="C624" s="196"/>
      <c r="E624" s="196"/>
    </row>
    <row r="625">
      <c r="C625" s="196"/>
      <c r="E625" s="196"/>
    </row>
    <row r="626">
      <c r="C626" s="196"/>
      <c r="E626" s="196"/>
    </row>
    <row r="627">
      <c r="C627" s="196"/>
      <c r="E627" s="196"/>
    </row>
    <row r="628">
      <c r="C628" s="196"/>
      <c r="E628" s="196"/>
    </row>
    <row r="629">
      <c r="C629" s="196"/>
      <c r="E629" s="196"/>
    </row>
    <row r="630">
      <c r="C630" s="196"/>
      <c r="E630" s="196"/>
    </row>
    <row r="631">
      <c r="C631" s="196"/>
      <c r="E631" s="196"/>
    </row>
    <row r="632">
      <c r="C632" s="196"/>
      <c r="E632" s="196"/>
    </row>
    <row r="633">
      <c r="C633" s="196"/>
      <c r="E633" s="196"/>
    </row>
    <row r="634">
      <c r="C634" s="196"/>
      <c r="E634" s="196"/>
    </row>
    <row r="635">
      <c r="C635" s="196"/>
      <c r="E635" s="196"/>
    </row>
    <row r="636">
      <c r="C636" s="196"/>
      <c r="E636" s="196"/>
    </row>
    <row r="637">
      <c r="C637" s="196"/>
      <c r="E637" s="196"/>
    </row>
    <row r="638">
      <c r="C638" s="196"/>
      <c r="E638" s="196"/>
    </row>
    <row r="639">
      <c r="C639" s="196"/>
      <c r="E639" s="196"/>
    </row>
    <row r="640">
      <c r="C640" s="196"/>
      <c r="E640" s="196"/>
    </row>
    <row r="641">
      <c r="C641" s="196"/>
      <c r="E641" s="196"/>
    </row>
    <row r="642">
      <c r="C642" s="196"/>
      <c r="E642" s="196"/>
    </row>
    <row r="643">
      <c r="C643" s="196"/>
      <c r="E643" s="196"/>
    </row>
    <row r="644">
      <c r="C644" s="196"/>
      <c r="E644" s="196"/>
    </row>
    <row r="645">
      <c r="C645" s="196"/>
      <c r="E645" s="196"/>
    </row>
    <row r="646">
      <c r="C646" s="196"/>
      <c r="E646" s="196"/>
    </row>
    <row r="647">
      <c r="C647" s="196"/>
      <c r="E647" s="196"/>
    </row>
    <row r="648">
      <c r="C648" s="196"/>
      <c r="E648" s="196"/>
    </row>
    <row r="649">
      <c r="C649" s="196"/>
      <c r="E649" s="196"/>
    </row>
    <row r="650">
      <c r="C650" s="196"/>
      <c r="E650" s="196"/>
    </row>
    <row r="651">
      <c r="C651" s="196"/>
      <c r="E651" s="196"/>
    </row>
    <row r="652">
      <c r="C652" s="196"/>
      <c r="E652" s="196"/>
    </row>
    <row r="653">
      <c r="C653" s="196"/>
      <c r="E653" s="196"/>
    </row>
    <row r="654">
      <c r="C654" s="196"/>
      <c r="E654" s="196"/>
    </row>
    <row r="655">
      <c r="C655" s="196"/>
      <c r="E655" s="196"/>
    </row>
    <row r="656">
      <c r="C656" s="196"/>
      <c r="E656" s="196"/>
    </row>
    <row r="657">
      <c r="C657" s="196"/>
      <c r="E657" s="196"/>
    </row>
    <row r="658">
      <c r="C658" s="196"/>
      <c r="E658" s="196"/>
    </row>
    <row r="659">
      <c r="C659" s="196"/>
      <c r="E659" s="196"/>
    </row>
    <row r="660">
      <c r="C660" s="196"/>
      <c r="E660" s="196"/>
    </row>
    <row r="661">
      <c r="C661" s="196"/>
      <c r="E661" s="196"/>
    </row>
    <row r="662">
      <c r="C662" s="196"/>
      <c r="E662" s="196"/>
    </row>
    <row r="663">
      <c r="C663" s="196"/>
      <c r="E663" s="196"/>
    </row>
    <row r="664">
      <c r="C664" s="196"/>
      <c r="E664" s="196"/>
    </row>
    <row r="665">
      <c r="C665" s="196"/>
      <c r="E665" s="196"/>
    </row>
    <row r="666">
      <c r="C666" s="196"/>
      <c r="E666" s="196"/>
    </row>
    <row r="667">
      <c r="C667" s="196"/>
      <c r="E667" s="196"/>
    </row>
    <row r="668">
      <c r="C668" s="196"/>
      <c r="E668" s="196"/>
    </row>
    <row r="669">
      <c r="C669" s="196"/>
      <c r="E669" s="196"/>
    </row>
    <row r="670">
      <c r="C670" s="196"/>
      <c r="E670" s="196"/>
    </row>
    <row r="671">
      <c r="C671" s="196"/>
      <c r="E671" s="196"/>
    </row>
    <row r="672">
      <c r="C672" s="196"/>
      <c r="E672" s="196"/>
    </row>
    <row r="673">
      <c r="C673" s="196"/>
      <c r="E673" s="196"/>
    </row>
    <row r="674">
      <c r="C674" s="196"/>
      <c r="E674" s="196"/>
    </row>
    <row r="675">
      <c r="C675" s="196"/>
      <c r="E675" s="196"/>
    </row>
    <row r="676">
      <c r="C676" s="196"/>
      <c r="E676" s="196"/>
    </row>
    <row r="677">
      <c r="C677" s="196"/>
      <c r="E677" s="196"/>
    </row>
    <row r="678">
      <c r="C678" s="196"/>
      <c r="E678" s="196"/>
    </row>
    <row r="679">
      <c r="C679" s="196"/>
      <c r="E679" s="196"/>
    </row>
    <row r="680">
      <c r="C680" s="196"/>
      <c r="E680" s="196"/>
    </row>
    <row r="681">
      <c r="C681" s="196"/>
      <c r="E681" s="196"/>
    </row>
    <row r="682">
      <c r="C682" s="196"/>
      <c r="E682" s="196"/>
    </row>
    <row r="683">
      <c r="C683" s="196"/>
      <c r="E683" s="196"/>
    </row>
    <row r="684">
      <c r="C684" s="196"/>
      <c r="E684" s="196"/>
    </row>
    <row r="685">
      <c r="C685" s="196"/>
      <c r="E685" s="196"/>
    </row>
    <row r="686">
      <c r="C686" s="196"/>
      <c r="E686" s="196"/>
    </row>
    <row r="687">
      <c r="C687" s="196"/>
      <c r="E687" s="196"/>
    </row>
    <row r="688">
      <c r="C688" s="196"/>
      <c r="E688" s="196"/>
    </row>
    <row r="689">
      <c r="C689" s="196"/>
      <c r="E689" s="196"/>
    </row>
    <row r="690">
      <c r="C690" s="196"/>
      <c r="E690" s="196"/>
    </row>
    <row r="691">
      <c r="C691" s="196"/>
      <c r="E691" s="196"/>
    </row>
    <row r="692">
      <c r="C692" s="196"/>
      <c r="E692" s="196"/>
    </row>
    <row r="693">
      <c r="C693" s="196"/>
      <c r="E693" s="196"/>
    </row>
    <row r="694">
      <c r="C694" s="196"/>
      <c r="E694" s="196"/>
    </row>
    <row r="695">
      <c r="C695" s="196"/>
      <c r="E695" s="196"/>
    </row>
    <row r="696">
      <c r="C696" s="196"/>
      <c r="E696" s="196"/>
    </row>
    <row r="697">
      <c r="C697" s="196"/>
      <c r="E697" s="196"/>
    </row>
    <row r="698">
      <c r="C698" s="196"/>
      <c r="E698" s="196"/>
    </row>
    <row r="699">
      <c r="C699" s="196"/>
      <c r="E699" s="196"/>
    </row>
    <row r="700">
      <c r="C700" s="196"/>
      <c r="E700" s="196"/>
    </row>
    <row r="701">
      <c r="C701" s="196"/>
      <c r="E701" s="196"/>
    </row>
    <row r="702">
      <c r="C702" s="196"/>
      <c r="E702" s="196"/>
    </row>
    <row r="703">
      <c r="C703" s="196"/>
      <c r="E703" s="196"/>
    </row>
    <row r="704">
      <c r="C704" s="196"/>
      <c r="E704" s="196"/>
    </row>
    <row r="705">
      <c r="C705" s="196"/>
      <c r="E705" s="196"/>
    </row>
    <row r="706">
      <c r="C706" s="196"/>
      <c r="E706" s="196"/>
    </row>
    <row r="707">
      <c r="C707" s="196"/>
      <c r="E707" s="196"/>
    </row>
    <row r="708">
      <c r="C708" s="196"/>
      <c r="E708" s="196"/>
    </row>
    <row r="709">
      <c r="C709" s="196"/>
      <c r="E709" s="196"/>
    </row>
    <row r="710">
      <c r="C710" s="196"/>
      <c r="E710" s="196"/>
    </row>
    <row r="711">
      <c r="C711" s="196"/>
      <c r="E711" s="196"/>
    </row>
    <row r="712">
      <c r="C712" s="196"/>
      <c r="E712" s="196"/>
    </row>
    <row r="713">
      <c r="C713" s="196"/>
      <c r="E713" s="196"/>
    </row>
    <row r="714">
      <c r="C714" s="196"/>
      <c r="E714" s="196"/>
    </row>
    <row r="715">
      <c r="C715" s="196"/>
      <c r="E715" s="196"/>
    </row>
    <row r="716">
      <c r="C716" s="196"/>
      <c r="E716" s="196"/>
    </row>
    <row r="717">
      <c r="C717" s="196"/>
      <c r="E717" s="196"/>
    </row>
    <row r="718">
      <c r="C718" s="196"/>
      <c r="E718" s="196"/>
    </row>
    <row r="719">
      <c r="C719" s="196"/>
      <c r="E719" s="196"/>
    </row>
    <row r="720">
      <c r="C720" s="196"/>
      <c r="E720" s="196"/>
    </row>
    <row r="721">
      <c r="C721" s="196"/>
      <c r="E721" s="196"/>
    </row>
    <row r="722">
      <c r="C722" s="196"/>
      <c r="E722" s="196"/>
    </row>
    <row r="723">
      <c r="C723" s="196"/>
      <c r="E723" s="196"/>
    </row>
    <row r="724">
      <c r="C724" s="196"/>
      <c r="E724" s="196"/>
    </row>
    <row r="725">
      <c r="C725" s="196"/>
      <c r="E725" s="196"/>
    </row>
    <row r="726">
      <c r="C726" s="196"/>
      <c r="E726" s="196"/>
    </row>
    <row r="727">
      <c r="C727" s="196"/>
      <c r="E727" s="196"/>
    </row>
    <row r="728">
      <c r="C728" s="196"/>
      <c r="E728" s="196"/>
    </row>
    <row r="729">
      <c r="C729" s="196"/>
      <c r="E729" s="196"/>
    </row>
    <row r="730">
      <c r="C730" s="196"/>
      <c r="E730" s="196"/>
    </row>
    <row r="731">
      <c r="C731" s="196"/>
      <c r="E731" s="196"/>
    </row>
    <row r="732">
      <c r="C732" s="196"/>
      <c r="E732" s="196"/>
    </row>
    <row r="733">
      <c r="C733" s="196"/>
      <c r="E733" s="196"/>
    </row>
    <row r="734">
      <c r="C734" s="196"/>
      <c r="E734" s="196"/>
    </row>
    <row r="735">
      <c r="C735" s="196"/>
      <c r="E735" s="196"/>
    </row>
    <row r="736">
      <c r="C736" s="196"/>
      <c r="E736" s="196"/>
    </row>
    <row r="737">
      <c r="C737" s="196"/>
      <c r="E737" s="196"/>
    </row>
    <row r="738">
      <c r="C738" s="196"/>
      <c r="E738" s="196"/>
    </row>
    <row r="739">
      <c r="C739" s="196"/>
      <c r="E739" s="196"/>
    </row>
    <row r="740">
      <c r="C740" s="196"/>
      <c r="E740" s="196"/>
    </row>
    <row r="741">
      <c r="C741" s="196"/>
      <c r="E741" s="196"/>
    </row>
    <row r="742">
      <c r="C742" s="196"/>
      <c r="E742" s="196"/>
    </row>
    <row r="743">
      <c r="C743" s="196"/>
      <c r="E743" s="196"/>
    </row>
    <row r="744">
      <c r="C744" s="196"/>
      <c r="E744" s="196"/>
    </row>
    <row r="745">
      <c r="C745" s="196"/>
      <c r="E745" s="196"/>
    </row>
    <row r="746">
      <c r="C746" s="196"/>
      <c r="E746" s="196"/>
    </row>
    <row r="747">
      <c r="C747" s="196"/>
      <c r="E747" s="196"/>
    </row>
    <row r="748">
      <c r="C748" s="196"/>
      <c r="E748" s="196"/>
    </row>
    <row r="749">
      <c r="C749" s="196"/>
      <c r="E749" s="196"/>
    </row>
    <row r="750">
      <c r="C750" s="196"/>
      <c r="E750" s="196"/>
    </row>
    <row r="751">
      <c r="C751" s="196"/>
      <c r="E751" s="196"/>
    </row>
    <row r="752">
      <c r="C752" s="196"/>
      <c r="E752" s="196"/>
    </row>
    <row r="753">
      <c r="C753" s="196"/>
      <c r="E753" s="196"/>
    </row>
    <row r="754">
      <c r="C754" s="196"/>
      <c r="E754" s="196"/>
    </row>
    <row r="755">
      <c r="C755" s="196"/>
      <c r="E755" s="196"/>
    </row>
    <row r="756">
      <c r="C756" s="196"/>
      <c r="E756" s="196"/>
    </row>
    <row r="757">
      <c r="C757" s="196"/>
      <c r="E757" s="196"/>
    </row>
    <row r="758">
      <c r="C758" s="196"/>
      <c r="E758" s="196"/>
    </row>
    <row r="759">
      <c r="C759" s="196"/>
      <c r="E759" s="196"/>
    </row>
    <row r="760">
      <c r="C760" s="196"/>
      <c r="E760" s="196"/>
    </row>
    <row r="761">
      <c r="C761" s="196"/>
      <c r="E761" s="196"/>
    </row>
    <row r="762">
      <c r="C762" s="196"/>
      <c r="E762" s="196"/>
    </row>
    <row r="763">
      <c r="C763" s="196"/>
      <c r="E763" s="196"/>
    </row>
    <row r="764">
      <c r="C764" s="196"/>
      <c r="E764" s="196"/>
    </row>
    <row r="765">
      <c r="C765" s="196"/>
      <c r="E765" s="196"/>
    </row>
    <row r="766">
      <c r="C766" s="196"/>
      <c r="E766" s="196"/>
    </row>
    <row r="767">
      <c r="C767" s="196"/>
      <c r="E767" s="196"/>
    </row>
    <row r="768">
      <c r="C768" s="196"/>
      <c r="E768" s="196"/>
    </row>
    <row r="769">
      <c r="C769" s="196"/>
      <c r="E769" s="196"/>
    </row>
    <row r="770">
      <c r="C770" s="196"/>
      <c r="E770" s="196"/>
    </row>
    <row r="771">
      <c r="C771" s="196"/>
      <c r="E771" s="196"/>
    </row>
    <row r="772">
      <c r="C772" s="196"/>
      <c r="E772" s="196"/>
    </row>
    <row r="773">
      <c r="C773" s="196"/>
      <c r="E773" s="196"/>
    </row>
    <row r="774">
      <c r="C774" s="196"/>
      <c r="E774" s="196"/>
    </row>
    <row r="775">
      <c r="C775" s="196"/>
      <c r="E775" s="196"/>
    </row>
    <row r="776">
      <c r="C776" s="196"/>
      <c r="E776" s="196"/>
    </row>
    <row r="777">
      <c r="C777" s="196"/>
      <c r="E777" s="196"/>
    </row>
    <row r="778">
      <c r="C778" s="196"/>
      <c r="E778" s="196"/>
    </row>
    <row r="779">
      <c r="C779" s="196"/>
      <c r="E779" s="196"/>
    </row>
    <row r="780">
      <c r="C780" s="196"/>
      <c r="E780" s="196"/>
    </row>
    <row r="781">
      <c r="C781" s="196"/>
      <c r="E781" s="196"/>
    </row>
    <row r="782">
      <c r="C782" s="196"/>
      <c r="E782" s="196"/>
    </row>
    <row r="783">
      <c r="C783" s="196"/>
      <c r="E783" s="196"/>
    </row>
    <row r="784">
      <c r="C784" s="196"/>
      <c r="E784" s="196"/>
    </row>
    <row r="785">
      <c r="C785" s="196"/>
      <c r="E785" s="196"/>
    </row>
    <row r="786">
      <c r="C786" s="196"/>
      <c r="E786" s="196"/>
    </row>
    <row r="787">
      <c r="C787" s="196"/>
      <c r="E787" s="196"/>
    </row>
    <row r="788">
      <c r="C788" s="196"/>
      <c r="E788" s="196"/>
    </row>
    <row r="789">
      <c r="C789" s="196"/>
      <c r="E789" s="196"/>
    </row>
    <row r="790">
      <c r="C790" s="196"/>
      <c r="E790" s="196"/>
    </row>
    <row r="791">
      <c r="C791" s="196"/>
      <c r="E791" s="196"/>
    </row>
    <row r="792">
      <c r="C792" s="196"/>
      <c r="E792" s="196"/>
    </row>
    <row r="793">
      <c r="C793" s="196"/>
      <c r="E793" s="196"/>
    </row>
    <row r="794">
      <c r="C794" s="196"/>
      <c r="E794" s="196"/>
    </row>
    <row r="795">
      <c r="C795" s="196"/>
      <c r="E795" s="196"/>
    </row>
    <row r="796">
      <c r="C796" s="196"/>
      <c r="E796" s="196"/>
    </row>
    <row r="797">
      <c r="C797" s="196"/>
      <c r="E797" s="196"/>
    </row>
    <row r="798">
      <c r="C798" s="196"/>
      <c r="E798" s="196"/>
    </row>
    <row r="799">
      <c r="C799" s="196"/>
      <c r="E799" s="196"/>
    </row>
    <row r="800">
      <c r="C800" s="196"/>
      <c r="E800" s="196"/>
    </row>
    <row r="801">
      <c r="C801" s="196"/>
      <c r="E801" s="196"/>
    </row>
    <row r="802">
      <c r="C802" s="196"/>
      <c r="E802" s="196"/>
    </row>
    <row r="803">
      <c r="C803" s="196"/>
      <c r="E803" s="196"/>
    </row>
    <row r="804">
      <c r="C804" s="196"/>
      <c r="E804" s="196"/>
    </row>
    <row r="805">
      <c r="C805" s="196"/>
      <c r="E805" s="196"/>
    </row>
    <row r="806">
      <c r="C806" s="196"/>
      <c r="E806" s="196"/>
    </row>
    <row r="807">
      <c r="C807" s="196"/>
      <c r="E807" s="196"/>
    </row>
    <row r="808">
      <c r="C808" s="196"/>
      <c r="E808" s="196"/>
    </row>
    <row r="809">
      <c r="C809" s="196"/>
      <c r="E809" s="196"/>
    </row>
    <row r="810">
      <c r="C810" s="196"/>
      <c r="E810" s="196"/>
    </row>
    <row r="811">
      <c r="C811" s="196"/>
      <c r="E811" s="196"/>
    </row>
    <row r="812">
      <c r="C812" s="196"/>
      <c r="E812" s="196"/>
    </row>
    <row r="813">
      <c r="C813" s="196"/>
      <c r="E813" s="196"/>
    </row>
    <row r="814">
      <c r="C814" s="196"/>
      <c r="E814" s="196"/>
    </row>
    <row r="815">
      <c r="C815" s="196"/>
      <c r="E815" s="196"/>
    </row>
    <row r="816">
      <c r="C816" s="196"/>
      <c r="E816" s="196"/>
    </row>
    <row r="817">
      <c r="C817" s="196"/>
      <c r="E817" s="196"/>
    </row>
    <row r="818">
      <c r="C818" s="196"/>
      <c r="E818" s="196"/>
    </row>
    <row r="819">
      <c r="C819" s="196"/>
      <c r="E819" s="196"/>
    </row>
    <row r="820">
      <c r="C820" s="196"/>
      <c r="E820" s="196"/>
    </row>
    <row r="821">
      <c r="C821" s="196"/>
      <c r="E821" s="196"/>
    </row>
    <row r="822">
      <c r="C822" s="196"/>
      <c r="E822" s="196"/>
    </row>
    <row r="823">
      <c r="C823" s="196"/>
      <c r="E823" s="196"/>
    </row>
    <row r="824">
      <c r="C824" s="196"/>
      <c r="E824" s="196"/>
    </row>
    <row r="825">
      <c r="C825" s="196"/>
      <c r="E825" s="196"/>
    </row>
    <row r="826">
      <c r="C826" s="196"/>
      <c r="E826" s="196"/>
    </row>
    <row r="827">
      <c r="C827" s="196"/>
      <c r="E827" s="196"/>
    </row>
    <row r="828">
      <c r="C828" s="196"/>
      <c r="E828" s="196"/>
    </row>
    <row r="829">
      <c r="C829" s="196"/>
      <c r="E829" s="196"/>
    </row>
    <row r="830">
      <c r="C830" s="196"/>
      <c r="E830" s="196"/>
    </row>
    <row r="831">
      <c r="C831" s="196"/>
      <c r="E831" s="196"/>
    </row>
    <row r="832">
      <c r="C832" s="196"/>
      <c r="E832" s="196"/>
    </row>
    <row r="833">
      <c r="C833" s="196"/>
      <c r="E833" s="196"/>
    </row>
    <row r="834">
      <c r="C834" s="196"/>
      <c r="E834" s="196"/>
    </row>
    <row r="835">
      <c r="C835" s="196"/>
      <c r="E835" s="196"/>
    </row>
    <row r="836">
      <c r="C836" s="196"/>
      <c r="E836" s="196"/>
    </row>
    <row r="837">
      <c r="C837" s="196"/>
      <c r="E837" s="196"/>
    </row>
    <row r="838">
      <c r="C838" s="196"/>
      <c r="E838" s="196"/>
    </row>
    <row r="839">
      <c r="C839" s="196"/>
      <c r="E839" s="196"/>
    </row>
    <row r="840">
      <c r="C840" s="196"/>
      <c r="E840" s="196"/>
    </row>
    <row r="841">
      <c r="C841" s="196"/>
      <c r="E841" s="196"/>
    </row>
    <row r="842">
      <c r="C842" s="196"/>
      <c r="E842" s="196"/>
    </row>
    <row r="843">
      <c r="C843" s="196"/>
      <c r="E843" s="196"/>
    </row>
    <row r="844">
      <c r="C844" s="196"/>
      <c r="E844" s="196"/>
    </row>
    <row r="845">
      <c r="C845" s="196"/>
      <c r="E845" s="196"/>
    </row>
    <row r="846">
      <c r="C846" s="196"/>
      <c r="E846" s="196"/>
    </row>
    <row r="847">
      <c r="C847" s="196"/>
      <c r="E847" s="196"/>
    </row>
    <row r="848">
      <c r="C848" s="196"/>
      <c r="E848" s="196"/>
    </row>
    <row r="849">
      <c r="C849" s="196"/>
      <c r="E849" s="196"/>
    </row>
    <row r="850">
      <c r="C850" s="196"/>
      <c r="E850" s="196"/>
    </row>
    <row r="851">
      <c r="C851" s="196"/>
      <c r="E851" s="196"/>
    </row>
    <row r="852">
      <c r="C852" s="196"/>
      <c r="E852" s="196"/>
    </row>
    <row r="853">
      <c r="C853" s="196"/>
      <c r="E853" s="196"/>
    </row>
    <row r="854">
      <c r="C854" s="196"/>
      <c r="E854" s="196"/>
    </row>
    <row r="855">
      <c r="C855" s="196"/>
      <c r="E855" s="196"/>
    </row>
    <row r="856">
      <c r="C856" s="196"/>
      <c r="E856" s="196"/>
    </row>
    <row r="857">
      <c r="C857" s="196"/>
      <c r="E857" s="196"/>
    </row>
    <row r="858">
      <c r="C858" s="196"/>
      <c r="E858" s="196"/>
    </row>
    <row r="859">
      <c r="C859" s="196"/>
      <c r="E859" s="196"/>
    </row>
    <row r="860">
      <c r="C860" s="196"/>
      <c r="E860" s="196"/>
    </row>
    <row r="861">
      <c r="C861" s="196"/>
      <c r="E861" s="196"/>
    </row>
    <row r="862">
      <c r="C862" s="196"/>
      <c r="E862" s="196"/>
    </row>
    <row r="863">
      <c r="C863" s="196"/>
      <c r="E863" s="196"/>
    </row>
    <row r="864">
      <c r="C864" s="196"/>
      <c r="E864" s="196"/>
    </row>
    <row r="865">
      <c r="C865" s="196"/>
      <c r="E865" s="196"/>
    </row>
    <row r="866">
      <c r="C866" s="196"/>
      <c r="E866" s="196"/>
    </row>
    <row r="867">
      <c r="C867" s="196"/>
      <c r="E867" s="196"/>
    </row>
    <row r="868">
      <c r="C868" s="196"/>
      <c r="E868" s="196"/>
    </row>
    <row r="869">
      <c r="C869" s="196"/>
      <c r="E869" s="196"/>
    </row>
    <row r="870">
      <c r="C870" s="196"/>
      <c r="E870" s="196"/>
    </row>
    <row r="871">
      <c r="C871" s="196"/>
      <c r="E871" s="196"/>
    </row>
    <row r="872">
      <c r="C872" s="196"/>
      <c r="E872" s="196"/>
    </row>
    <row r="873">
      <c r="C873" s="196"/>
      <c r="E873" s="196"/>
    </row>
    <row r="874">
      <c r="C874" s="196"/>
      <c r="E874" s="196"/>
    </row>
    <row r="875">
      <c r="C875" s="196"/>
      <c r="E875" s="196"/>
    </row>
    <row r="876">
      <c r="C876" s="196"/>
      <c r="E876" s="196"/>
    </row>
    <row r="877">
      <c r="C877" s="196"/>
      <c r="E877" s="196"/>
    </row>
    <row r="878">
      <c r="C878" s="196"/>
      <c r="E878" s="196"/>
    </row>
    <row r="879">
      <c r="C879" s="196"/>
      <c r="E879" s="196"/>
    </row>
    <row r="880">
      <c r="C880" s="196"/>
      <c r="E880" s="196"/>
    </row>
    <row r="881">
      <c r="C881" s="196"/>
      <c r="E881" s="196"/>
    </row>
    <row r="882">
      <c r="C882" s="196"/>
      <c r="E882" s="196"/>
    </row>
    <row r="883">
      <c r="C883" s="196"/>
      <c r="E883" s="196"/>
    </row>
    <row r="884">
      <c r="C884" s="196"/>
      <c r="E884" s="196"/>
    </row>
    <row r="885">
      <c r="C885" s="196"/>
      <c r="E885" s="196"/>
    </row>
    <row r="886">
      <c r="C886" s="196"/>
      <c r="E886" s="196"/>
    </row>
    <row r="887">
      <c r="C887" s="196"/>
      <c r="E887" s="196"/>
    </row>
    <row r="888">
      <c r="C888" s="196"/>
      <c r="E888" s="196"/>
    </row>
    <row r="889">
      <c r="C889" s="196"/>
      <c r="E889" s="196"/>
    </row>
    <row r="890">
      <c r="C890" s="196"/>
      <c r="E890" s="196"/>
    </row>
    <row r="891">
      <c r="C891" s="196"/>
      <c r="E891" s="196"/>
    </row>
    <row r="892">
      <c r="C892" s="196"/>
      <c r="E892" s="196"/>
    </row>
    <row r="893">
      <c r="C893" s="196"/>
      <c r="E893" s="196"/>
    </row>
    <row r="894">
      <c r="C894" s="196"/>
      <c r="E894" s="196"/>
    </row>
    <row r="895">
      <c r="C895" s="196"/>
      <c r="E895" s="196"/>
    </row>
    <row r="896">
      <c r="C896" s="196"/>
      <c r="E896" s="196"/>
    </row>
    <row r="897">
      <c r="C897" s="196"/>
      <c r="E897" s="196"/>
    </row>
    <row r="898">
      <c r="C898" s="196"/>
      <c r="E898" s="196"/>
    </row>
    <row r="899">
      <c r="C899" s="196"/>
      <c r="E899" s="196"/>
    </row>
    <row r="900">
      <c r="C900" s="196"/>
      <c r="E900" s="196"/>
    </row>
    <row r="901">
      <c r="C901" s="196"/>
      <c r="E901" s="196"/>
    </row>
    <row r="902">
      <c r="C902" s="196"/>
      <c r="E902" s="196"/>
    </row>
    <row r="903">
      <c r="C903" s="196"/>
      <c r="E903" s="196"/>
    </row>
    <row r="904">
      <c r="C904" s="196"/>
      <c r="E904" s="196"/>
    </row>
    <row r="905">
      <c r="C905" s="196"/>
      <c r="E905" s="196"/>
    </row>
    <row r="906">
      <c r="C906" s="196"/>
      <c r="E906" s="196"/>
    </row>
    <row r="907">
      <c r="C907" s="196"/>
      <c r="E907" s="196"/>
    </row>
    <row r="908">
      <c r="C908" s="196"/>
      <c r="E908" s="196"/>
    </row>
    <row r="909">
      <c r="C909" s="196"/>
      <c r="E909" s="196"/>
    </row>
    <row r="910">
      <c r="C910" s="196"/>
      <c r="E910" s="196"/>
    </row>
    <row r="911">
      <c r="C911" s="196"/>
      <c r="E911" s="196"/>
    </row>
    <row r="912">
      <c r="C912" s="196"/>
      <c r="E912" s="196"/>
    </row>
    <row r="913">
      <c r="C913" s="196"/>
      <c r="E913" s="196"/>
    </row>
    <row r="914">
      <c r="C914" s="196"/>
      <c r="E914" s="196"/>
    </row>
    <row r="915">
      <c r="C915" s="196"/>
      <c r="E915" s="196"/>
    </row>
    <row r="916">
      <c r="C916" s="196"/>
      <c r="E916" s="196"/>
    </row>
    <row r="917">
      <c r="C917" s="196"/>
      <c r="E917" s="196"/>
    </row>
    <row r="918">
      <c r="C918" s="196"/>
      <c r="E918" s="196"/>
    </row>
    <row r="919">
      <c r="C919" s="196"/>
      <c r="E919" s="196"/>
    </row>
    <row r="920">
      <c r="C920" s="196"/>
      <c r="E920" s="196"/>
    </row>
    <row r="921">
      <c r="C921" s="196"/>
      <c r="E921" s="196"/>
    </row>
    <row r="922">
      <c r="C922" s="196"/>
      <c r="E922" s="196"/>
    </row>
    <row r="923">
      <c r="C923" s="196"/>
      <c r="E923" s="196"/>
    </row>
    <row r="924">
      <c r="C924" s="196"/>
      <c r="E924" s="196"/>
    </row>
    <row r="925">
      <c r="C925" s="196"/>
      <c r="E925" s="196"/>
    </row>
    <row r="926">
      <c r="C926" s="196"/>
      <c r="E926" s="196"/>
    </row>
    <row r="927">
      <c r="C927" s="196"/>
      <c r="E927" s="196"/>
    </row>
    <row r="928">
      <c r="C928" s="196"/>
      <c r="E928" s="196"/>
    </row>
    <row r="929">
      <c r="C929" s="196"/>
      <c r="E929" s="196"/>
    </row>
    <row r="930">
      <c r="C930" s="196"/>
      <c r="E930" s="196"/>
    </row>
    <row r="931">
      <c r="C931" s="196"/>
      <c r="E931" s="196"/>
    </row>
    <row r="932">
      <c r="C932" s="196"/>
      <c r="E932" s="196"/>
    </row>
    <row r="933">
      <c r="C933" s="196"/>
      <c r="E933" s="196"/>
    </row>
    <row r="934">
      <c r="C934" s="196"/>
      <c r="E934" s="196"/>
    </row>
    <row r="935">
      <c r="C935" s="196"/>
      <c r="E935" s="196"/>
    </row>
    <row r="936">
      <c r="C936" s="196"/>
      <c r="E936" s="196"/>
    </row>
    <row r="937">
      <c r="C937" s="196"/>
      <c r="E937" s="196"/>
    </row>
    <row r="938">
      <c r="C938" s="196"/>
      <c r="E938" s="196"/>
    </row>
    <row r="939">
      <c r="C939" s="196"/>
      <c r="E939" s="196"/>
    </row>
    <row r="940">
      <c r="C940" s="196"/>
      <c r="E940" s="196"/>
    </row>
    <row r="941">
      <c r="C941" s="196"/>
      <c r="E941" s="196"/>
    </row>
    <row r="942">
      <c r="C942" s="196"/>
      <c r="E942" s="196"/>
    </row>
    <row r="943">
      <c r="C943" s="196"/>
      <c r="E943" s="196"/>
    </row>
    <row r="944">
      <c r="C944" s="196"/>
      <c r="E944" s="196"/>
    </row>
    <row r="945">
      <c r="C945" s="196"/>
      <c r="E945" s="196"/>
    </row>
    <row r="946">
      <c r="C946" s="196"/>
      <c r="E946" s="196"/>
    </row>
    <row r="947">
      <c r="C947" s="196"/>
      <c r="E947" s="196"/>
    </row>
    <row r="948">
      <c r="C948" s="196"/>
      <c r="E948" s="196"/>
    </row>
    <row r="949">
      <c r="C949" s="196"/>
      <c r="E949" s="196"/>
    </row>
    <row r="950">
      <c r="C950" s="196"/>
      <c r="E950" s="196"/>
    </row>
    <row r="951">
      <c r="C951" s="196"/>
      <c r="E951" s="196"/>
    </row>
    <row r="952">
      <c r="C952" s="196"/>
      <c r="E952" s="196"/>
    </row>
    <row r="953">
      <c r="C953" s="196"/>
      <c r="E953" s="196"/>
    </row>
    <row r="954">
      <c r="C954" s="196"/>
      <c r="E954" s="196"/>
    </row>
    <row r="955">
      <c r="C955" s="196"/>
      <c r="E955" s="196"/>
    </row>
    <row r="956">
      <c r="C956" s="196"/>
      <c r="E956" s="196"/>
    </row>
    <row r="957">
      <c r="C957" s="196"/>
      <c r="E957" s="196"/>
    </row>
    <row r="958">
      <c r="C958" s="196"/>
      <c r="E958" s="196"/>
    </row>
    <row r="959">
      <c r="C959" s="196"/>
      <c r="E959" s="196"/>
    </row>
    <row r="960">
      <c r="C960" s="196"/>
      <c r="E960" s="196"/>
    </row>
    <row r="961">
      <c r="C961" s="196"/>
      <c r="E961" s="196"/>
    </row>
    <row r="962">
      <c r="C962" s="196"/>
      <c r="E962" s="196"/>
    </row>
    <row r="963">
      <c r="C963" s="196"/>
      <c r="E963" s="196"/>
    </row>
    <row r="964">
      <c r="C964" s="196"/>
      <c r="E964" s="196"/>
    </row>
    <row r="965">
      <c r="C965" s="196"/>
      <c r="E965" s="196"/>
    </row>
    <row r="966">
      <c r="C966" s="196"/>
      <c r="E966" s="196"/>
    </row>
    <row r="967">
      <c r="C967" s="196"/>
      <c r="E967" s="196"/>
    </row>
    <row r="968">
      <c r="C968" s="196"/>
      <c r="E968" s="196"/>
    </row>
    <row r="969">
      <c r="C969" s="196"/>
      <c r="E969" s="196"/>
    </row>
    <row r="970">
      <c r="C970" s="196"/>
      <c r="E970" s="196"/>
    </row>
    <row r="971">
      <c r="C971" s="196"/>
      <c r="E971" s="196"/>
    </row>
    <row r="972">
      <c r="C972" s="196"/>
      <c r="E972" s="196"/>
    </row>
    <row r="973">
      <c r="C973" s="196"/>
      <c r="E973" s="196"/>
    </row>
    <row r="974">
      <c r="C974" s="196"/>
      <c r="E974" s="196"/>
    </row>
    <row r="975">
      <c r="C975" s="196"/>
      <c r="E975" s="196"/>
    </row>
    <row r="976">
      <c r="C976" s="196"/>
      <c r="E976" s="196"/>
    </row>
    <row r="977">
      <c r="C977" s="196"/>
      <c r="E977" s="196"/>
    </row>
    <row r="978">
      <c r="C978" s="196"/>
      <c r="E978" s="196"/>
    </row>
    <row r="979">
      <c r="C979" s="196"/>
      <c r="E979" s="196"/>
    </row>
    <row r="980">
      <c r="C980" s="196"/>
      <c r="E980" s="196"/>
    </row>
    <row r="981">
      <c r="C981" s="196"/>
      <c r="E981" s="196"/>
    </row>
    <row r="982">
      <c r="C982" s="196"/>
      <c r="E982" s="196"/>
    </row>
    <row r="983">
      <c r="C983" s="196"/>
      <c r="E983" s="196"/>
    </row>
    <row r="984">
      <c r="C984" s="196"/>
      <c r="E984" s="196"/>
    </row>
    <row r="985">
      <c r="C985" s="196"/>
      <c r="E985" s="196"/>
    </row>
    <row r="986">
      <c r="C986" s="196"/>
      <c r="E986" s="196"/>
    </row>
    <row r="987">
      <c r="C987" s="196"/>
      <c r="E987" s="196"/>
    </row>
    <row r="988">
      <c r="C988" s="196"/>
      <c r="E988" s="196"/>
    </row>
    <row r="989">
      <c r="C989" s="196"/>
      <c r="E989" s="196"/>
    </row>
    <row r="990">
      <c r="C990" s="196"/>
      <c r="E990" s="196"/>
    </row>
    <row r="991">
      <c r="C991" s="196"/>
      <c r="E991" s="196"/>
    </row>
    <row r="992">
      <c r="C992" s="196"/>
      <c r="E992" s="196"/>
    </row>
    <row r="993">
      <c r="C993" s="196"/>
      <c r="E993" s="196"/>
    </row>
    <row r="994">
      <c r="C994" s="196"/>
      <c r="E994" s="196"/>
    </row>
    <row r="995">
      <c r="C995" s="196"/>
      <c r="E995" s="196"/>
    </row>
    <row r="996">
      <c r="C996" s="196"/>
      <c r="E996" s="196"/>
    </row>
    <row r="997">
      <c r="C997" s="196"/>
      <c r="E997" s="196"/>
    </row>
    <row r="998">
      <c r="C998" s="196"/>
      <c r="E998" s="196"/>
    </row>
    <row r="999">
      <c r="C999" s="196"/>
      <c r="E999" s="196"/>
    </row>
    <row r="1000">
      <c r="C1000" s="196"/>
      <c r="E1000" s="196"/>
    </row>
    <row r="1001">
      <c r="C1001" s="196"/>
      <c r="E1001" s="196"/>
    </row>
    <row r="1002">
      <c r="C1002" s="196"/>
      <c r="E1002" s="196"/>
    </row>
    <row r="1003">
      <c r="C1003" s="196"/>
      <c r="E1003" s="196"/>
    </row>
    <row r="1004">
      <c r="C1004" s="196"/>
      <c r="E1004" s="19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63"/>
    <col customWidth="1" min="2" max="2" width="26.2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sheetData>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4" max="4" width="17.38"/>
    <col customWidth="1" min="5" max="5" width="32.38"/>
    <col customWidth="1" min="8" max="8" width="29.0"/>
    <col customWidth="1" min="13" max="13" width="20.13"/>
    <col customWidth="1" min="14" max="14" width="19.38"/>
    <col customWidth="1" min="15" max="15" width="32.63"/>
    <col customWidth="1" min="16" max="16" width="35.13"/>
  </cols>
  <sheetData>
    <row r="1">
      <c r="A1" s="246" t="s">
        <v>2744</v>
      </c>
      <c r="B1" s="247" t="s">
        <v>2</v>
      </c>
      <c r="C1" s="247" t="s">
        <v>3</v>
      </c>
      <c r="D1" s="246" t="s">
        <v>4</v>
      </c>
      <c r="E1" s="246" t="s">
        <v>2745</v>
      </c>
      <c r="F1" s="248" t="s">
        <v>6</v>
      </c>
      <c r="G1" s="248" t="s">
        <v>7</v>
      </c>
      <c r="H1" s="247" t="s">
        <v>2705</v>
      </c>
      <c r="I1" s="247" t="s">
        <v>10</v>
      </c>
      <c r="K1" s="246" t="s">
        <v>2744</v>
      </c>
      <c r="L1" s="247" t="s">
        <v>2</v>
      </c>
      <c r="M1" s="247" t="s">
        <v>3</v>
      </c>
      <c r="N1" s="246" t="s">
        <v>3578</v>
      </c>
      <c r="O1" s="370" t="s">
        <v>2745</v>
      </c>
      <c r="P1" s="248" t="s">
        <v>6</v>
      </c>
      <c r="Q1" s="248" t="s">
        <v>7</v>
      </c>
      <c r="R1" s="247" t="s">
        <v>2705</v>
      </c>
      <c r="S1" s="247" t="s">
        <v>10</v>
      </c>
    </row>
    <row r="2">
      <c r="A2" s="7" t="s">
        <v>2704</v>
      </c>
      <c r="B2" s="7" t="s">
        <v>1501</v>
      </c>
      <c r="C2" s="7" t="s">
        <v>1502</v>
      </c>
      <c r="D2" s="196"/>
      <c r="E2" s="5" t="s">
        <v>3603</v>
      </c>
      <c r="F2" s="7">
        <v>24.0</v>
      </c>
      <c r="G2" s="7">
        <v>40.0</v>
      </c>
      <c r="L2" s="7" t="s">
        <v>2066</v>
      </c>
      <c r="M2" s="7" t="s">
        <v>561</v>
      </c>
      <c r="O2" s="37" t="s">
        <v>3604</v>
      </c>
    </row>
    <row r="3">
      <c r="A3" s="39" t="s">
        <v>2704</v>
      </c>
      <c r="B3" s="7" t="s">
        <v>1501</v>
      </c>
      <c r="C3" s="7" t="s">
        <v>1502</v>
      </c>
      <c r="D3" s="196"/>
      <c r="E3" s="5" t="s">
        <v>3605</v>
      </c>
      <c r="F3" s="7">
        <v>24.0</v>
      </c>
      <c r="G3" s="7">
        <v>40.0</v>
      </c>
      <c r="L3" s="7" t="s">
        <v>2066</v>
      </c>
      <c r="M3" s="7" t="s">
        <v>561</v>
      </c>
      <c r="O3" s="37" t="s">
        <v>3606</v>
      </c>
    </row>
    <row r="4">
      <c r="A4" s="39" t="s">
        <v>2704</v>
      </c>
      <c r="B4" s="7" t="s">
        <v>1501</v>
      </c>
      <c r="C4" s="7" t="s">
        <v>1502</v>
      </c>
      <c r="D4" s="196"/>
      <c r="E4" s="5" t="s">
        <v>1508</v>
      </c>
      <c r="F4" s="7">
        <v>28.0</v>
      </c>
      <c r="G4" s="7">
        <v>42.0</v>
      </c>
      <c r="L4" s="7" t="s">
        <v>2066</v>
      </c>
      <c r="M4" s="7" t="s">
        <v>2071</v>
      </c>
      <c r="O4" s="37" t="s">
        <v>2072</v>
      </c>
      <c r="P4" s="5"/>
      <c r="U4" s="371" t="s">
        <v>2514</v>
      </c>
    </row>
    <row r="5">
      <c r="A5" s="39" t="s">
        <v>2704</v>
      </c>
      <c r="B5" s="7" t="s">
        <v>1501</v>
      </c>
      <c r="C5" s="7" t="s">
        <v>1502</v>
      </c>
      <c r="D5" s="196"/>
      <c r="E5" s="5" t="s">
        <v>1510</v>
      </c>
      <c r="F5" s="7">
        <v>28.0</v>
      </c>
      <c r="G5" s="7">
        <v>42.0</v>
      </c>
      <c r="L5" s="7" t="s">
        <v>2066</v>
      </c>
      <c r="M5" s="7" t="s">
        <v>2071</v>
      </c>
      <c r="O5" s="37" t="s">
        <v>2074</v>
      </c>
      <c r="U5" s="372" t="s">
        <v>2336</v>
      </c>
      <c r="V5" s="372" t="s">
        <v>2338</v>
      </c>
      <c r="W5" s="372" t="s">
        <v>2657</v>
      </c>
      <c r="X5" s="373"/>
      <c r="Y5" s="373"/>
    </row>
    <row r="6" ht="63.0" customHeight="1">
      <c r="A6" s="39" t="s">
        <v>2704</v>
      </c>
      <c r="B6" s="7" t="s">
        <v>1501</v>
      </c>
      <c r="C6" s="7" t="s">
        <v>1502</v>
      </c>
      <c r="D6" s="196"/>
      <c r="E6" s="5" t="s">
        <v>1512</v>
      </c>
      <c r="F6" s="7">
        <v>24.0</v>
      </c>
      <c r="G6" s="7">
        <v>36.0</v>
      </c>
      <c r="L6" s="7" t="s">
        <v>2066</v>
      </c>
      <c r="M6" s="7" t="s">
        <v>2076</v>
      </c>
      <c r="O6" s="37" t="s">
        <v>3607</v>
      </c>
      <c r="P6" s="374"/>
      <c r="U6" s="375" t="s">
        <v>3608</v>
      </c>
      <c r="V6" s="376" t="s">
        <v>2661</v>
      </c>
      <c r="W6" s="196" t="s">
        <v>1818</v>
      </c>
      <c r="X6" s="196"/>
      <c r="Y6" s="196"/>
    </row>
    <row r="7">
      <c r="A7" s="39" t="s">
        <v>2704</v>
      </c>
      <c r="B7" s="7" t="s">
        <v>1501</v>
      </c>
      <c r="C7" s="7" t="s">
        <v>1502</v>
      </c>
      <c r="D7" s="196"/>
      <c r="E7" s="5" t="s">
        <v>3609</v>
      </c>
      <c r="F7" s="5">
        <v>24.0</v>
      </c>
      <c r="G7" s="7">
        <v>38.0</v>
      </c>
      <c r="L7" s="7" t="s">
        <v>2066</v>
      </c>
      <c r="O7" s="98"/>
      <c r="U7" s="375" t="s">
        <v>1585</v>
      </c>
      <c r="V7" s="376" t="s">
        <v>2665</v>
      </c>
      <c r="W7" s="196" t="s">
        <v>1713</v>
      </c>
      <c r="X7" s="196"/>
      <c r="Y7" s="196"/>
    </row>
    <row r="8">
      <c r="A8" s="39" t="s">
        <v>2704</v>
      </c>
      <c r="B8" s="7" t="s">
        <v>1501</v>
      </c>
      <c r="C8" s="7" t="s">
        <v>1502</v>
      </c>
      <c r="D8" s="196"/>
      <c r="E8" s="5" t="s">
        <v>3610</v>
      </c>
      <c r="F8" s="7">
        <v>36.0</v>
      </c>
      <c r="G8" s="7">
        <v>44.0</v>
      </c>
      <c r="L8" s="7" t="s">
        <v>2066</v>
      </c>
      <c r="M8" s="7" t="s">
        <v>2079</v>
      </c>
      <c r="O8" s="5" t="s">
        <v>3611</v>
      </c>
      <c r="P8" s="377" t="s">
        <v>3612</v>
      </c>
      <c r="U8" s="36" t="s">
        <v>3613</v>
      </c>
      <c r="V8" s="224" t="s">
        <v>2668</v>
      </c>
      <c r="W8" s="196" t="s">
        <v>2008</v>
      </c>
      <c r="X8" s="196"/>
      <c r="Y8" s="196"/>
    </row>
    <row r="9">
      <c r="A9" s="39" t="s">
        <v>2704</v>
      </c>
      <c r="B9" s="7" t="s">
        <v>1501</v>
      </c>
      <c r="C9" s="7" t="s">
        <v>1502</v>
      </c>
      <c r="D9" s="196"/>
      <c r="E9" s="5" t="s">
        <v>1524</v>
      </c>
      <c r="F9" s="7">
        <v>36.0</v>
      </c>
      <c r="G9" s="7">
        <v>50.0</v>
      </c>
      <c r="L9" s="7" t="s">
        <v>2066</v>
      </c>
      <c r="M9" s="7" t="s">
        <v>2079</v>
      </c>
      <c r="O9" s="5" t="s">
        <v>3614</v>
      </c>
      <c r="P9" s="37" t="s">
        <v>3615</v>
      </c>
      <c r="U9" s="12" t="s">
        <v>2671</v>
      </c>
      <c r="V9" s="224" t="s">
        <v>2672</v>
      </c>
      <c r="W9" s="5" t="s">
        <v>1850</v>
      </c>
      <c r="X9" s="196"/>
      <c r="Y9" s="196"/>
    </row>
    <row r="10">
      <c r="A10" s="7" t="s">
        <v>2704</v>
      </c>
      <c r="B10" s="7" t="s">
        <v>1501</v>
      </c>
      <c r="C10" s="7" t="s">
        <v>1502</v>
      </c>
      <c r="D10" s="196"/>
      <c r="E10" s="5" t="s">
        <v>1526</v>
      </c>
      <c r="F10" s="7">
        <v>36.0</v>
      </c>
      <c r="G10" s="7">
        <v>50.0</v>
      </c>
      <c r="L10" s="7" t="s">
        <v>2066</v>
      </c>
      <c r="M10" s="7" t="s">
        <v>2079</v>
      </c>
      <c r="O10" s="5" t="s">
        <v>2088</v>
      </c>
    </row>
    <row r="11">
      <c r="A11" s="39" t="s">
        <v>2704</v>
      </c>
      <c r="B11" s="7" t="s">
        <v>1501</v>
      </c>
      <c r="C11" s="7" t="s">
        <v>1502</v>
      </c>
      <c r="D11" s="196"/>
      <c r="E11" s="5" t="s">
        <v>1560</v>
      </c>
      <c r="F11" s="7">
        <v>48.0</v>
      </c>
      <c r="G11" s="7">
        <v>60.0</v>
      </c>
      <c r="L11" s="7" t="s">
        <v>2066</v>
      </c>
      <c r="M11" s="7" t="s">
        <v>2079</v>
      </c>
      <c r="O11" s="5" t="s">
        <v>3616</v>
      </c>
    </row>
    <row r="12">
      <c r="A12" s="39" t="s">
        <v>2704</v>
      </c>
      <c r="B12" s="7" t="s">
        <v>1501</v>
      </c>
      <c r="C12" s="7" t="s">
        <v>1502</v>
      </c>
      <c r="D12" s="196"/>
      <c r="E12" s="5" t="s">
        <v>1564</v>
      </c>
      <c r="F12" s="7">
        <v>60.0</v>
      </c>
      <c r="G12" s="7">
        <v>72.0</v>
      </c>
      <c r="L12" s="7" t="s">
        <v>2066</v>
      </c>
      <c r="M12" s="7" t="s">
        <v>2079</v>
      </c>
      <c r="O12" s="5" t="s">
        <v>3617</v>
      </c>
    </row>
    <row r="13">
      <c r="A13" s="39" t="s">
        <v>2704</v>
      </c>
      <c r="B13" s="7" t="s">
        <v>1501</v>
      </c>
      <c r="C13" s="7" t="s">
        <v>1502</v>
      </c>
      <c r="D13" s="196"/>
      <c r="E13" s="5" t="s">
        <v>1549</v>
      </c>
      <c r="F13" s="7">
        <v>36.0</v>
      </c>
      <c r="G13" s="7">
        <v>50.0</v>
      </c>
      <c r="L13" s="7" t="s">
        <v>2066</v>
      </c>
      <c r="M13" s="7" t="s">
        <v>2079</v>
      </c>
      <c r="O13" s="5" t="s">
        <v>2088</v>
      </c>
    </row>
    <row r="14">
      <c r="A14" s="39" t="s">
        <v>2704</v>
      </c>
      <c r="B14" s="7" t="s">
        <v>1501</v>
      </c>
      <c r="C14" s="7" t="s">
        <v>1502</v>
      </c>
      <c r="D14" s="196"/>
      <c r="E14" s="5" t="s">
        <v>3618</v>
      </c>
      <c r="F14" s="5">
        <v>30.0</v>
      </c>
      <c r="G14" s="7">
        <v>40.0</v>
      </c>
      <c r="L14" s="7" t="s">
        <v>2066</v>
      </c>
      <c r="M14" s="7" t="s">
        <v>2079</v>
      </c>
    </row>
    <row r="15">
      <c r="A15" s="39" t="s">
        <v>2704</v>
      </c>
      <c r="B15" s="7" t="s">
        <v>1501</v>
      </c>
      <c r="C15" s="7" t="s">
        <v>1502</v>
      </c>
      <c r="D15" s="196"/>
      <c r="E15" s="5" t="s">
        <v>3619</v>
      </c>
      <c r="F15" s="7">
        <v>36.0</v>
      </c>
      <c r="G15" s="7">
        <v>44.0</v>
      </c>
      <c r="L15" s="7" t="s">
        <v>2066</v>
      </c>
      <c r="M15" s="7" t="s">
        <v>2096</v>
      </c>
      <c r="O15" s="37" t="s">
        <v>2097</v>
      </c>
    </row>
    <row r="16">
      <c r="A16" s="39" t="s">
        <v>2704</v>
      </c>
      <c r="B16" s="7" t="s">
        <v>1501</v>
      </c>
      <c r="C16" s="7" t="s">
        <v>1502</v>
      </c>
      <c r="D16" s="196"/>
      <c r="E16" s="5" t="s">
        <v>1530</v>
      </c>
      <c r="F16" s="7">
        <v>36.0</v>
      </c>
      <c r="G16" s="7">
        <v>44.0</v>
      </c>
      <c r="L16" s="7" t="s">
        <v>2066</v>
      </c>
      <c r="M16" s="7" t="s">
        <v>2096</v>
      </c>
      <c r="O16" s="37" t="s">
        <v>3620</v>
      </c>
    </row>
    <row r="17">
      <c r="A17" s="39" t="s">
        <v>2704</v>
      </c>
      <c r="B17" s="7" t="s">
        <v>1501</v>
      </c>
      <c r="C17" s="7" t="s">
        <v>1502</v>
      </c>
      <c r="D17" s="196"/>
      <c r="E17" s="5" t="s">
        <v>3621</v>
      </c>
      <c r="F17" s="7">
        <v>36.0</v>
      </c>
      <c r="G17" s="7">
        <v>44.0</v>
      </c>
      <c r="L17" s="7" t="s">
        <v>2066</v>
      </c>
      <c r="M17" s="7" t="s">
        <v>2103</v>
      </c>
      <c r="O17" s="73" t="s">
        <v>3622</v>
      </c>
    </row>
    <row r="18">
      <c r="A18" s="7" t="s">
        <v>2704</v>
      </c>
      <c r="B18" s="7" t="s">
        <v>1501</v>
      </c>
      <c r="C18" s="7" t="s">
        <v>1502</v>
      </c>
      <c r="D18" s="196"/>
      <c r="E18" s="5" t="s">
        <v>3623</v>
      </c>
      <c r="F18" s="7">
        <v>48.0</v>
      </c>
      <c r="G18" s="7">
        <v>60.0</v>
      </c>
      <c r="L18" s="7" t="s">
        <v>2066</v>
      </c>
      <c r="M18" s="7" t="s">
        <v>2103</v>
      </c>
      <c r="O18" s="37" t="s">
        <v>3624</v>
      </c>
    </row>
    <row r="19">
      <c r="A19" s="39" t="s">
        <v>2704</v>
      </c>
      <c r="B19" s="7" t="s">
        <v>1501</v>
      </c>
      <c r="C19" s="7" t="s">
        <v>1502</v>
      </c>
      <c r="D19" s="196"/>
      <c r="E19" s="7" t="s">
        <v>1540</v>
      </c>
      <c r="F19" s="7">
        <v>48.0</v>
      </c>
      <c r="G19" s="7">
        <v>66.0</v>
      </c>
      <c r="L19" s="7" t="s">
        <v>2066</v>
      </c>
      <c r="M19" s="7" t="s">
        <v>2113</v>
      </c>
      <c r="O19" s="37" t="s">
        <v>3625</v>
      </c>
    </row>
    <row r="20">
      <c r="A20" s="39" t="s">
        <v>2704</v>
      </c>
      <c r="B20" s="7" t="s">
        <v>1501</v>
      </c>
      <c r="C20" s="7" t="s">
        <v>1502</v>
      </c>
      <c r="D20" s="196"/>
      <c r="E20" s="5" t="s">
        <v>1547</v>
      </c>
      <c r="L20" s="7" t="s">
        <v>2066</v>
      </c>
      <c r="M20" s="7" t="s">
        <v>2118</v>
      </c>
      <c r="O20" s="37" t="s">
        <v>3626</v>
      </c>
    </row>
    <row r="21">
      <c r="A21" s="39" t="s">
        <v>2704</v>
      </c>
      <c r="B21" s="7" t="s">
        <v>1501</v>
      </c>
      <c r="C21" s="7" t="s">
        <v>1502</v>
      </c>
      <c r="D21" s="196"/>
      <c r="E21" s="196"/>
      <c r="L21" s="7" t="s">
        <v>2066</v>
      </c>
      <c r="O21" s="98"/>
    </row>
    <row r="22">
      <c r="A22" s="39" t="s">
        <v>2704</v>
      </c>
      <c r="B22" s="7" t="s">
        <v>1501</v>
      </c>
      <c r="D22" s="196"/>
      <c r="E22" s="196"/>
      <c r="L22" s="7" t="s">
        <v>2066</v>
      </c>
      <c r="O22" s="37"/>
    </row>
    <row r="23">
      <c r="A23" s="39" t="s">
        <v>2704</v>
      </c>
      <c r="B23" s="7" t="s">
        <v>1501</v>
      </c>
      <c r="D23" s="196"/>
      <c r="E23" s="196"/>
      <c r="L23" s="7" t="s">
        <v>2066</v>
      </c>
      <c r="M23" s="7" t="s">
        <v>2125</v>
      </c>
      <c r="O23" s="37" t="s">
        <v>3627</v>
      </c>
    </row>
    <row r="24">
      <c r="A24" s="39" t="s">
        <v>2704</v>
      </c>
      <c r="B24" s="7" t="s">
        <v>1501</v>
      </c>
      <c r="C24" s="7" t="s">
        <v>1585</v>
      </c>
      <c r="D24" s="5" t="s">
        <v>1586</v>
      </c>
      <c r="E24" s="5" t="s">
        <v>1587</v>
      </c>
      <c r="F24" s="7">
        <v>12.0</v>
      </c>
      <c r="G24" s="7">
        <v>24.0</v>
      </c>
      <c r="L24" s="7" t="s">
        <v>2066</v>
      </c>
      <c r="M24" s="7" t="s">
        <v>2125</v>
      </c>
      <c r="O24" s="37" t="s">
        <v>3628</v>
      </c>
    </row>
    <row r="25">
      <c r="A25" s="7" t="s">
        <v>2704</v>
      </c>
      <c r="B25" s="7" t="s">
        <v>1501</v>
      </c>
      <c r="C25" s="7" t="s">
        <v>1585</v>
      </c>
      <c r="D25" s="5" t="s">
        <v>1586</v>
      </c>
      <c r="E25" s="5" t="s">
        <v>1589</v>
      </c>
      <c r="F25" s="7">
        <v>18.0</v>
      </c>
      <c r="G25" s="7">
        <v>36.0</v>
      </c>
      <c r="L25" s="7" t="s">
        <v>2066</v>
      </c>
      <c r="M25" s="7" t="s">
        <v>2125</v>
      </c>
      <c r="O25" s="37" t="s">
        <v>3629</v>
      </c>
    </row>
    <row r="26">
      <c r="A26" s="39" t="s">
        <v>2704</v>
      </c>
      <c r="B26" s="7" t="s">
        <v>1501</v>
      </c>
      <c r="C26" s="7" t="s">
        <v>1585</v>
      </c>
      <c r="D26" s="5" t="s">
        <v>1586</v>
      </c>
      <c r="E26" s="5" t="s">
        <v>3630</v>
      </c>
      <c r="F26" s="7">
        <v>18.0</v>
      </c>
      <c r="G26" s="7">
        <v>36.0</v>
      </c>
      <c r="L26" s="7" t="s">
        <v>2066</v>
      </c>
      <c r="M26" s="7" t="s">
        <v>2140</v>
      </c>
      <c r="O26" s="37" t="s">
        <v>3631</v>
      </c>
    </row>
    <row r="27">
      <c r="A27" s="39" t="s">
        <v>2704</v>
      </c>
      <c r="B27" s="7" t="s">
        <v>1501</v>
      </c>
      <c r="C27" s="7" t="s">
        <v>1585</v>
      </c>
      <c r="D27" s="5" t="s">
        <v>1586</v>
      </c>
      <c r="E27" s="5" t="s">
        <v>3632</v>
      </c>
      <c r="F27" s="7">
        <v>18.0</v>
      </c>
      <c r="G27" s="7">
        <v>36.0</v>
      </c>
      <c r="L27" s="7" t="s">
        <v>2066</v>
      </c>
      <c r="M27" s="7" t="s">
        <v>3633</v>
      </c>
      <c r="O27" s="37" t="s">
        <v>3634</v>
      </c>
    </row>
    <row r="28">
      <c r="A28" s="39" t="s">
        <v>2704</v>
      </c>
      <c r="B28" s="7" t="s">
        <v>1501</v>
      </c>
      <c r="C28" s="7" t="s">
        <v>1585</v>
      </c>
      <c r="D28" s="5" t="s">
        <v>1586</v>
      </c>
      <c r="E28" s="5" t="s">
        <v>3635</v>
      </c>
      <c r="F28" s="7">
        <v>18.0</v>
      </c>
      <c r="G28" s="7">
        <v>36.0</v>
      </c>
      <c r="L28" s="7" t="s">
        <v>2066</v>
      </c>
      <c r="M28" s="7" t="s">
        <v>3633</v>
      </c>
      <c r="O28" s="37" t="s">
        <v>3636</v>
      </c>
    </row>
    <row r="29">
      <c r="A29" s="39" t="s">
        <v>2704</v>
      </c>
      <c r="B29" s="7" t="s">
        <v>1501</v>
      </c>
      <c r="C29" s="7" t="s">
        <v>1585</v>
      </c>
      <c r="D29" s="5" t="s">
        <v>1586</v>
      </c>
      <c r="E29" s="5" t="s">
        <v>1597</v>
      </c>
      <c r="F29" s="7">
        <v>36.0</v>
      </c>
      <c r="G29" s="7">
        <v>48.0</v>
      </c>
      <c r="L29" s="7" t="s">
        <v>2066</v>
      </c>
      <c r="M29" s="39" t="s">
        <v>3595</v>
      </c>
      <c r="O29" s="37" t="s">
        <v>3637</v>
      </c>
    </row>
    <row r="30">
      <c r="A30" s="39" t="s">
        <v>2704</v>
      </c>
      <c r="B30" s="7" t="s">
        <v>1501</v>
      </c>
      <c r="C30" s="7" t="s">
        <v>1585</v>
      </c>
      <c r="D30" s="5" t="s">
        <v>1586</v>
      </c>
      <c r="E30" s="5" t="s">
        <v>1601</v>
      </c>
      <c r="F30" s="7">
        <v>36.0</v>
      </c>
      <c r="G30" s="7">
        <v>48.0</v>
      </c>
      <c r="L30" s="7" t="s">
        <v>2066</v>
      </c>
      <c r="M30" s="39" t="s">
        <v>3595</v>
      </c>
      <c r="O30" s="37" t="s">
        <v>3638</v>
      </c>
    </row>
    <row r="31">
      <c r="A31" s="39"/>
      <c r="B31" s="7"/>
      <c r="C31" s="7" t="s">
        <v>1585</v>
      </c>
      <c r="D31" s="5" t="s">
        <v>1586</v>
      </c>
      <c r="E31" s="5" t="s">
        <v>1629</v>
      </c>
      <c r="F31" s="7">
        <v>36.0</v>
      </c>
      <c r="G31" s="7">
        <v>48.0</v>
      </c>
      <c r="L31" s="7" t="s">
        <v>2066</v>
      </c>
      <c r="M31" s="7" t="s">
        <v>3633</v>
      </c>
      <c r="O31" s="37" t="s">
        <v>3639</v>
      </c>
    </row>
    <row r="32">
      <c r="A32" s="39" t="s">
        <v>2704</v>
      </c>
      <c r="B32" s="7" t="s">
        <v>1501</v>
      </c>
      <c r="C32" s="7" t="s">
        <v>1585</v>
      </c>
      <c r="D32" s="5" t="s">
        <v>1586</v>
      </c>
      <c r="E32" s="5" t="s">
        <v>3640</v>
      </c>
      <c r="F32" s="7">
        <v>48.0</v>
      </c>
      <c r="G32" s="7">
        <v>60.0</v>
      </c>
      <c r="L32" s="7" t="s">
        <v>2066</v>
      </c>
      <c r="O32" s="85"/>
    </row>
    <row r="33">
      <c r="A33" s="39"/>
      <c r="B33" s="7"/>
      <c r="C33" s="7" t="s">
        <v>1585</v>
      </c>
      <c r="D33" s="5" t="s">
        <v>1586</v>
      </c>
      <c r="E33" s="5" t="s">
        <v>1603</v>
      </c>
      <c r="F33" s="7">
        <v>48.0</v>
      </c>
      <c r="G33" s="7">
        <v>60.0</v>
      </c>
      <c r="L33" s="7" t="s">
        <v>2066</v>
      </c>
      <c r="O33" s="85"/>
    </row>
    <row r="34">
      <c r="A34" s="39"/>
      <c r="B34" s="7"/>
      <c r="C34" s="7" t="s">
        <v>1585</v>
      </c>
      <c r="D34" s="5" t="s">
        <v>1586</v>
      </c>
      <c r="E34" s="5" t="s">
        <v>1605</v>
      </c>
      <c r="F34" s="7">
        <v>48.0</v>
      </c>
      <c r="G34" s="7">
        <v>72.0</v>
      </c>
      <c r="L34" s="7" t="s">
        <v>2066</v>
      </c>
      <c r="O34" s="85"/>
    </row>
    <row r="35">
      <c r="A35" s="39" t="s">
        <v>2704</v>
      </c>
      <c r="B35" s="7" t="s">
        <v>1501</v>
      </c>
      <c r="C35" s="7" t="s">
        <v>1585</v>
      </c>
      <c r="D35" s="5" t="s">
        <v>1586</v>
      </c>
      <c r="E35" s="5" t="s">
        <v>3641</v>
      </c>
      <c r="F35" s="7">
        <v>48.0</v>
      </c>
      <c r="G35" s="7">
        <v>72.0</v>
      </c>
      <c r="L35" s="7"/>
      <c r="O35" s="85"/>
    </row>
    <row r="36">
      <c r="A36" s="39"/>
      <c r="B36" s="7"/>
      <c r="C36" s="7"/>
      <c r="D36" s="5"/>
      <c r="E36" s="5" t="s">
        <v>3642</v>
      </c>
      <c r="F36" s="7">
        <v>72.0</v>
      </c>
      <c r="G36" s="7">
        <v>84.0</v>
      </c>
      <c r="L36" s="7"/>
      <c r="O36" s="85"/>
    </row>
    <row r="37">
      <c r="A37" s="39" t="s">
        <v>2704</v>
      </c>
      <c r="B37" s="7" t="s">
        <v>1501</v>
      </c>
      <c r="C37" s="7" t="s">
        <v>1585</v>
      </c>
      <c r="D37" s="5" t="s">
        <v>1586</v>
      </c>
      <c r="E37" s="5" t="s">
        <v>1610</v>
      </c>
      <c r="F37" s="7">
        <v>48.0</v>
      </c>
      <c r="G37" s="7">
        <v>60.0</v>
      </c>
      <c r="L37" s="7"/>
      <c r="O37" s="85"/>
    </row>
    <row r="38">
      <c r="A38" s="39" t="s">
        <v>2704</v>
      </c>
      <c r="B38" s="7" t="s">
        <v>1501</v>
      </c>
      <c r="C38" s="7" t="s">
        <v>1585</v>
      </c>
      <c r="D38" s="5" t="s">
        <v>1614</v>
      </c>
      <c r="E38" s="5" t="s">
        <v>1615</v>
      </c>
      <c r="F38" s="7">
        <v>12.0</v>
      </c>
      <c r="G38" s="7">
        <v>24.0</v>
      </c>
      <c r="L38" s="7" t="s">
        <v>2066</v>
      </c>
      <c r="O38" s="85"/>
    </row>
    <row r="39">
      <c r="A39" s="39"/>
      <c r="B39" s="7" t="s">
        <v>1501</v>
      </c>
      <c r="C39" s="7" t="s">
        <v>1585</v>
      </c>
      <c r="D39" s="5" t="s">
        <v>1614</v>
      </c>
      <c r="E39" s="5" t="s">
        <v>3643</v>
      </c>
      <c r="F39" s="7">
        <v>12.0</v>
      </c>
      <c r="G39" s="7">
        <v>24.0</v>
      </c>
      <c r="L39" s="7"/>
      <c r="O39" s="85"/>
    </row>
    <row r="40">
      <c r="A40" s="39" t="s">
        <v>2704</v>
      </c>
      <c r="B40" s="7" t="s">
        <v>1501</v>
      </c>
      <c r="C40" s="7" t="s">
        <v>1585</v>
      </c>
      <c r="D40" s="5" t="s">
        <v>1614</v>
      </c>
      <c r="E40" s="5" t="s">
        <v>3644</v>
      </c>
      <c r="F40" s="7">
        <v>18.0</v>
      </c>
      <c r="G40" s="7">
        <v>36.0</v>
      </c>
      <c r="L40" s="7" t="s">
        <v>2066</v>
      </c>
      <c r="O40" s="85"/>
    </row>
    <row r="41">
      <c r="A41" s="39" t="s">
        <v>2704</v>
      </c>
      <c r="B41" s="7" t="s">
        <v>1501</v>
      </c>
      <c r="C41" s="7" t="s">
        <v>1585</v>
      </c>
      <c r="D41" s="5" t="s">
        <v>1614</v>
      </c>
      <c r="E41" s="5" t="s">
        <v>3645</v>
      </c>
      <c r="F41" s="7">
        <v>18.0</v>
      </c>
      <c r="G41" s="7">
        <v>36.0</v>
      </c>
      <c r="L41" s="7" t="s">
        <v>2066</v>
      </c>
      <c r="O41" s="85"/>
    </row>
    <row r="42">
      <c r="A42" s="39"/>
      <c r="B42" s="7" t="s">
        <v>1501</v>
      </c>
      <c r="C42" s="7" t="s">
        <v>1585</v>
      </c>
      <c r="D42" s="5" t="s">
        <v>1614</v>
      </c>
      <c r="E42" s="5" t="s">
        <v>1625</v>
      </c>
      <c r="F42" s="7">
        <v>18.0</v>
      </c>
      <c r="G42" s="7">
        <v>36.0</v>
      </c>
      <c r="L42" s="7"/>
      <c r="O42" s="85"/>
    </row>
    <row r="43">
      <c r="A43" s="39"/>
      <c r="B43" s="7" t="s">
        <v>1501</v>
      </c>
      <c r="C43" s="7" t="s">
        <v>1585</v>
      </c>
      <c r="D43" s="5" t="s">
        <v>1614</v>
      </c>
      <c r="E43" s="5" t="s">
        <v>1627</v>
      </c>
      <c r="F43" s="7">
        <v>24.0</v>
      </c>
      <c r="G43" s="7">
        <v>36.0</v>
      </c>
      <c r="L43" s="7"/>
      <c r="O43" s="85"/>
    </row>
    <row r="44">
      <c r="A44" s="39" t="s">
        <v>2704</v>
      </c>
      <c r="B44" s="7" t="s">
        <v>1501</v>
      </c>
      <c r="C44" s="7" t="s">
        <v>1585</v>
      </c>
      <c r="D44" s="5" t="s">
        <v>1614</v>
      </c>
      <c r="E44" s="5" t="s">
        <v>1631</v>
      </c>
      <c r="F44" s="7">
        <v>24.0</v>
      </c>
      <c r="G44" s="7">
        <v>36.0</v>
      </c>
      <c r="L44" s="7" t="s">
        <v>2066</v>
      </c>
      <c r="O44" s="85"/>
    </row>
    <row r="45">
      <c r="A45" s="39"/>
      <c r="B45" s="7" t="s">
        <v>1501</v>
      </c>
      <c r="C45" s="7" t="s">
        <v>1585</v>
      </c>
      <c r="D45" s="5" t="s">
        <v>1614</v>
      </c>
      <c r="E45" s="5" t="s">
        <v>1633</v>
      </c>
      <c r="F45" s="7">
        <v>24.0</v>
      </c>
      <c r="G45" s="7">
        <v>36.0</v>
      </c>
      <c r="L45" s="7"/>
      <c r="O45" s="85"/>
    </row>
    <row r="46">
      <c r="A46" s="39" t="s">
        <v>2704</v>
      </c>
      <c r="B46" s="7" t="s">
        <v>1501</v>
      </c>
      <c r="C46" s="7" t="s">
        <v>1585</v>
      </c>
      <c r="D46" s="5" t="s">
        <v>1614</v>
      </c>
      <c r="E46" s="5" t="s">
        <v>1635</v>
      </c>
      <c r="F46" s="7">
        <v>24.0</v>
      </c>
      <c r="G46" s="7">
        <v>36.0</v>
      </c>
      <c r="L46" s="7"/>
      <c r="O46" s="85"/>
    </row>
    <row r="47">
      <c r="A47" s="39"/>
      <c r="B47" s="7"/>
      <c r="C47" s="7" t="s">
        <v>1585</v>
      </c>
      <c r="D47" s="5" t="s">
        <v>1614</v>
      </c>
      <c r="E47" s="5" t="s">
        <v>1639</v>
      </c>
      <c r="F47" s="7">
        <v>48.0</v>
      </c>
      <c r="G47" s="7">
        <v>60.0</v>
      </c>
      <c r="L47" s="7"/>
      <c r="O47" s="85"/>
    </row>
    <row r="48">
      <c r="A48" s="39"/>
      <c r="B48" s="7"/>
      <c r="C48" s="7" t="s">
        <v>1585</v>
      </c>
      <c r="D48" s="5" t="s">
        <v>1614</v>
      </c>
      <c r="E48" s="5" t="s">
        <v>1641</v>
      </c>
      <c r="F48" s="7">
        <v>66.0</v>
      </c>
      <c r="G48" s="7">
        <v>84.0</v>
      </c>
      <c r="L48" s="7"/>
      <c r="O48" s="85"/>
    </row>
    <row r="49">
      <c r="A49" s="39" t="s">
        <v>2704</v>
      </c>
      <c r="B49" s="7" t="s">
        <v>1501</v>
      </c>
      <c r="C49" s="7" t="s">
        <v>1585</v>
      </c>
      <c r="D49" s="5" t="s">
        <v>1645</v>
      </c>
      <c r="E49" s="5" t="s">
        <v>3646</v>
      </c>
      <c r="F49" s="7">
        <v>12.0</v>
      </c>
      <c r="G49" s="7">
        <v>24.0</v>
      </c>
      <c r="L49" s="7" t="s">
        <v>2066</v>
      </c>
      <c r="O49" s="85"/>
    </row>
    <row r="50">
      <c r="A50" s="39" t="s">
        <v>2704</v>
      </c>
      <c r="B50" s="7" t="s">
        <v>1501</v>
      </c>
      <c r="C50" s="7" t="s">
        <v>1585</v>
      </c>
      <c r="D50" s="5" t="s">
        <v>1645</v>
      </c>
      <c r="E50" s="5" t="s">
        <v>3647</v>
      </c>
      <c r="F50" s="7">
        <v>18.0</v>
      </c>
      <c r="G50" s="7">
        <v>24.0</v>
      </c>
      <c r="L50" s="7"/>
      <c r="O50" s="85"/>
    </row>
    <row r="51">
      <c r="A51" s="7" t="s">
        <v>2704</v>
      </c>
      <c r="B51" s="7" t="s">
        <v>1501</v>
      </c>
      <c r="C51" s="7" t="s">
        <v>1585</v>
      </c>
      <c r="D51" s="5" t="s">
        <v>1645</v>
      </c>
      <c r="E51" s="5" t="s">
        <v>3648</v>
      </c>
      <c r="F51" s="7">
        <v>18.0</v>
      </c>
      <c r="G51" s="7">
        <v>36.0</v>
      </c>
      <c r="L51" s="7" t="s">
        <v>2066</v>
      </c>
      <c r="O51" s="85"/>
    </row>
    <row r="52">
      <c r="A52" s="39" t="s">
        <v>2704</v>
      </c>
      <c r="B52" s="7" t="s">
        <v>1501</v>
      </c>
      <c r="C52" s="7" t="s">
        <v>1585</v>
      </c>
      <c r="D52" s="5" t="s">
        <v>1645</v>
      </c>
      <c r="E52" s="5" t="s">
        <v>1650</v>
      </c>
      <c r="F52" s="7">
        <v>24.0</v>
      </c>
      <c r="G52" s="7">
        <v>36.0</v>
      </c>
      <c r="L52" s="7"/>
      <c r="O52" s="85"/>
    </row>
    <row r="53">
      <c r="A53" s="39" t="s">
        <v>2704</v>
      </c>
      <c r="B53" s="7" t="s">
        <v>1501</v>
      </c>
      <c r="C53" s="7" t="s">
        <v>1585</v>
      </c>
      <c r="D53" s="5" t="s">
        <v>1645</v>
      </c>
      <c r="E53" s="5" t="s">
        <v>3649</v>
      </c>
      <c r="F53" s="7">
        <v>48.0</v>
      </c>
      <c r="G53" s="7">
        <v>60.0</v>
      </c>
      <c r="L53" s="7"/>
      <c r="O53" s="85"/>
    </row>
    <row r="54">
      <c r="A54" s="39" t="s">
        <v>2704</v>
      </c>
      <c r="B54" s="7" t="s">
        <v>1501</v>
      </c>
      <c r="C54" s="7" t="s">
        <v>1585</v>
      </c>
      <c r="D54" s="5" t="s">
        <v>1645</v>
      </c>
      <c r="E54" s="5" t="s">
        <v>3650</v>
      </c>
      <c r="F54" s="7">
        <v>72.0</v>
      </c>
      <c r="G54" s="7">
        <v>84.0</v>
      </c>
      <c r="L54" s="7" t="s">
        <v>2066</v>
      </c>
      <c r="O54" s="85"/>
    </row>
    <row r="55">
      <c r="A55" s="39" t="s">
        <v>2704</v>
      </c>
      <c r="B55" s="7" t="s">
        <v>1501</v>
      </c>
      <c r="C55" s="7" t="s">
        <v>3651</v>
      </c>
      <c r="D55" s="5" t="s">
        <v>3652</v>
      </c>
      <c r="E55" s="5" t="s">
        <v>1658</v>
      </c>
      <c r="F55" s="7">
        <v>12.0</v>
      </c>
      <c r="G55" s="7">
        <v>24.0</v>
      </c>
      <c r="H55" s="5" t="s">
        <v>3653</v>
      </c>
      <c r="L55" s="7" t="s">
        <v>2066</v>
      </c>
      <c r="O55" s="85"/>
    </row>
    <row r="56">
      <c r="D56" s="5" t="s">
        <v>3652</v>
      </c>
      <c r="E56" s="5" t="s">
        <v>3654</v>
      </c>
      <c r="F56" s="7">
        <v>18.0</v>
      </c>
      <c r="G56" s="7">
        <v>36.0</v>
      </c>
      <c r="L56" s="7" t="s">
        <v>2066</v>
      </c>
      <c r="O56" s="85"/>
    </row>
    <row r="57">
      <c r="D57" s="5" t="s">
        <v>3652</v>
      </c>
      <c r="E57" s="5" t="s">
        <v>1662</v>
      </c>
      <c r="F57" s="7">
        <v>36.0</v>
      </c>
      <c r="G57" s="7">
        <v>60.0</v>
      </c>
      <c r="L57" s="7" t="s">
        <v>2066</v>
      </c>
      <c r="O57" s="85"/>
    </row>
    <row r="58">
      <c r="D58" s="5" t="s">
        <v>3652</v>
      </c>
      <c r="E58" s="5" t="s">
        <v>1664</v>
      </c>
      <c r="F58" s="7">
        <v>36.0</v>
      </c>
      <c r="G58" s="7">
        <v>60.0</v>
      </c>
      <c r="L58" s="7" t="s">
        <v>2066</v>
      </c>
      <c r="O58" s="85"/>
    </row>
    <row r="59">
      <c r="D59" s="5" t="s">
        <v>3655</v>
      </c>
      <c r="E59" s="5" t="s">
        <v>3656</v>
      </c>
      <c r="F59" s="7">
        <v>48.0</v>
      </c>
      <c r="G59" s="7">
        <v>60.0</v>
      </c>
      <c r="H59" s="7" t="s">
        <v>3657</v>
      </c>
      <c r="L59" s="7" t="s">
        <v>2066</v>
      </c>
      <c r="O59" s="85"/>
    </row>
    <row r="60">
      <c r="D60" s="5" t="s">
        <v>3655</v>
      </c>
      <c r="E60" s="5" t="s">
        <v>3658</v>
      </c>
      <c r="F60" s="7">
        <v>24.0</v>
      </c>
      <c r="G60" s="7">
        <v>36.0</v>
      </c>
      <c r="L60" s="7" t="s">
        <v>2066</v>
      </c>
      <c r="O60" s="85"/>
    </row>
    <row r="61">
      <c r="D61" s="5" t="s">
        <v>3655</v>
      </c>
      <c r="E61" s="5" t="s">
        <v>3659</v>
      </c>
      <c r="F61" s="7">
        <v>48.0</v>
      </c>
      <c r="G61" s="7">
        <v>72.0</v>
      </c>
      <c r="L61" s="7"/>
      <c r="O61" s="85"/>
    </row>
    <row r="62">
      <c r="D62" s="5" t="s">
        <v>3655</v>
      </c>
      <c r="E62" s="5" t="s">
        <v>3660</v>
      </c>
      <c r="F62" s="7">
        <v>54.0</v>
      </c>
      <c r="G62" s="7">
        <v>72.0</v>
      </c>
      <c r="L62" s="7" t="s">
        <v>2066</v>
      </c>
      <c r="O62" s="85"/>
    </row>
    <row r="63">
      <c r="D63" s="5" t="s">
        <v>3655</v>
      </c>
      <c r="E63" s="5" t="s">
        <v>3661</v>
      </c>
      <c r="F63" s="7">
        <v>54.0</v>
      </c>
      <c r="G63" s="7">
        <v>72.0</v>
      </c>
      <c r="L63" s="7" t="s">
        <v>2066</v>
      </c>
      <c r="O63" s="85"/>
    </row>
    <row r="64">
      <c r="D64" s="196"/>
      <c r="E64" s="196"/>
      <c r="L64" s="7" t="s">
        <v>2066</v>
      </c>
      <c r="O64" s="85"/>
    </row>
    <row r="65">
      <c r="D65" s="196"/>
      <c r="E65" s="196"/>
      <c r="L65" s="7" t="s">
        <v>2066</v>
      </c>
      <c r="O65" s="85"/>
    </row>
    <row r="66">
      <c r="D66" s="196"/>
      <c r="E66" s="196"/>
      <c r="L66" s="7" t="s">
        <v>2066</v>
      </c>
      <c r="O66" s="85"/>
    </row>
    <row r="67">
      <c r="D67" s="196"/>
      <c r="E67" s="196"/>
      <c r="L67" s="7" t="s">
        <v>2066</v>
      </c>
      <c r="M67" s="7" t="s">
        <v>3662</v>
      </c>
      <c r="O67" s="85"/>
    </row>
    <row r="68">
      <c r="D68" s="196"/>
      <c r="E68" s="196"/>
      <c r="L68" s="7" t="s">
        <v>2066</v>
      </c>
      <c r="O68" s="85"/>
    </row>
    <row r="69">
      <c r="D69" s="196"/>
      <c r="E69" s="196"/>
      <c r="L69" s="7" t="s">
        <v>2066</v>
      </c>
      <c r="O69" s="85"/>
    </row>
    <row r="70">
      <c r="D70" s="196"/>
      <c r="E70" s="196"/>
      <c r="L70" s="7" t="s">
        <v>2066</v>
      </c>
      <c r="O70" s="85"/>
    </row>
    <row r="71">
      <c r="D71" s="196"/>
      <c r="E71" s="196"/>
      <c r="L71" s="7" t="s">
        <v>2066</v>
      </c>
      <c r="O71" s="85"/>
    </row>
    <row r="72">
      <c r="D72" s="196"/>
      <c r="E72" s="196"/>
      <c r="L72" s="7" t="s">
        <v>2066</v>
      </c>
      <c r="O72" s="85"/>
    </row>
    <row r="73">
      <c r="D73" s="196"/>
      <c r="E73" s="196"/>
      <c r="L73" s="7" t="s">
        <v>2066</v>
      </c>
      <c r="O73" s="85"/>
    </row>
    <row r="74">
      <c r="D74" s="196"/>
      <c r="E74" s="196"/>
      <c r="L74" s="7" t="s">
        <v>2066</v>
      </c>
      <c r="O74" s="85"/>
    </row>
    <row r="75">
      <c r="D75" s="196"/>
      <c r="E75" s="196"/>
      <c r="L75" s="7" t="s">
        <v>2066</v>
      </c>
      <c r="O75" s="85"/>
    </row>
    <row r="76">
      <c r="D76" s="196"/>
      <c r="E76" s="196"/>
      <c r="L76" s="7" t="s">
        <v>2066</v>
      </c>
      <c r="O76" s="85"/>
    </row>
    <row r="77">
      <c r="D77" s="196"/>
      <c r="E77" s="196"/>
      <c r="L77" s="7" t="s">
        <v>2066</v>
      </c>
      <c r="O77" s="85"/>
    </row>
    <row r="78">
      <c r="D78" s="196"/>
      <c r="E78" s="196"/>
      <c r="L78" s="7" t="s">
        <v>2066</v>
      </c>
      <c r="O78" s="85"/>
    </row>
    <row r="79">
      <c r="D79" s="196"/>
      <c r="E79" s="196"/>
      <c r="O79" s="85"/>
    </row>
    <row r="80">
      <c r="D80" s="196"/>
      <c r="E80" s="196"/>
      <c r="O80" s="85"/>
    </row>
    <row r="81">
      <c r="D81" s="196"/>
      <c r="E81" s="196"/>
      <c r="O81" s="85"/>
    </row>
    <row r="82">
      <c r="D82" s="196"/>
      <c r="E82" s="196"/>
      <c r="O82" s="85"/>
    </row>
    <row r="83">
      <c r="D83" s="196"/>
      <c r="E83" s="196"/>
      <c r="O83" s="85"/>
    </row>
    <row r="84">
      <c r="D84" s="196"/>
      <c r="E84" s="196"/>
      <c r="O84" s="85"/>
    </row>
    <row r="85">
      <c r="D85" s="196"/>
      <c r="E85" s="196"/>
      <c r="O85" s="85"/>
    </row>
    <row r="86">
      <c r="D86" s="196"/>
      <c r="E86" s="196"/>
      <c r="O86" s="85"/>
    </row>
    <row r="87">
      <c r="D87" s="196"/>
      <c r="E87" s="196"/>
      <c r="O87" s="85"/>
    </row>
    <row r="88">
      <c r="D88" s="196"/>
      <c r="E88" s="196"/>
      <c r="O88" s="85"/>
    </row>
    <row r="89">
      <c r="D89" s="196"/>
      <c r="E89" s="196"/>
      <c r="O89" s="85"/>
    </row>
    <row r="90">
      <c r="D90" s="196"/>
      <c r="E90" s="196"/>
      <c r="O90" s="85"/>
    </row>
    <row r="91">
      <c r="D91" s="196"/>
      <c r="E91" s="196"/>
      <c r="O91" s="85"/>
    </row>
    <row r="92">
      <c r="D92" s="196"/>
      <c r="E92" s="196"/>
      <c r="O92" s="85"/>
    </row>
    <row r="93">
      <c r="D93" s="196"/>
      <c r="E93" s="196"/>
      <c r="O93" s="85"/>
    </row>
    <row r="94">
      <c r="D94" s="196"/>
      <c r="E94" s="196"/>
      <c r="O94" s="85"/>
    </row>
    <row r="95">
      <c r="D95" s="196"/>
      <c r="E95" s="196"/>
      <c r="O95" s="85"/>
    </row>
    <row r="96">
      <c r="D96" s="196"/>
      <c r="E96" s="196"/>
      <c r="O96" s="85"/>
    </row>
    <row r="97">
      <c r="D97" s="196"/>
      <c r="E97" s="196"/>
      <c r="O97" s="85"/>
    </row>
    <row r="98">
      <c r="D98" s="196"/>
      <c r="E98" s="196"/>
      <c r="O98" s="85"/>
    </row>
    <row r="99">
      <c r="D99" s="196"/>
      <c r="E99" s="196"/>
      <c r="O99" s="85"/>
    </row>
    <row r="100">
      <c r="D100" s="196"/>
      <c r="E100" s="196"/>
      <c r="O100" s="85"/>
    </row>
    <row r="101">
      <c r="D101" s="196"/>
      <c r="E101" s="196"/>
      <c r="O101" s="85"/>
    </row>
    <row r="102">
      <c r="D102" s="196"/>
      <c r="E102" s="196"/>
      <c r="O102" s="85"/>
    </row>
    <row r="103">
      <c r="D103" s="196"/>
      <c r="E103" s="196"/>
      <c r="O103" s="85"/>
    </row>
    <row r="104">
      <c r="D104" s="196"/>
      <c r="E104" s="196"/>
      <c r="O104" s="85"/>
    </row>
    <row r="105">
      <c r="D105" s="196"/>
      <c r="E105" s="196"/>
      <c r="O105" s="85"/>
    </row>
    <row r="106">
      <c r="D106" s="196"/>
      <c r="E106" s="196"/>
      <c r="O106" s="85"/>
    </row>
    <row r="107">
      <c r="D107" s="196"/>
      <c r="E107" s="196"/>
      <c r="O107" s="85"/>
    </row>
    <row r="108">
      <c r="D108" s="196"/>
      <c r="E108" s="196"/>
      <c r="O108" s="85"/>
    </row>
    <row r="109">
      <c r="D109" s="196"/>
      <c r="E109" s="196"/>
      <c r="O109" s="85"/>
    </row>
    <row r="110">
      <c r="D110" s="196"/>
      <c r="E110" s="196"/>
      <c r="O110" s="85"/>
    </row>
    <row r="111">
      <c r="D111" s="196"/>
      <c r="E111" s="196"/>
      <c r="O111" s="85"/>
    </row>
    <row r="112">
      <c r="D112" s="196"/>
      <c r="E112" s="196"/>
      <c r="O112" s="85"/>
    </row>
    <row r="113">
      <c r="D113" s="196"/>
      <c r="E113" s="196"/>
      <c r="O113" s="85"/>
    </row>
    <row r="114">
      <c r="D114" s="196"/>
      <c r="E114" s="196"/>
      <c r="O114" s="85"/>
    </row>
    <row r="115">
      <c r="D115" s="196"/>
      <c r="E115" s="196"/>
      <c r="O115" s="85"/>
    </row>
    <row r="116">
      <c r="D116" s="196"/>
      <c r="E116" s="196"/>
      <c r="O116" s="85"/>
    </row>
    <row r="117">
      <c r="D117" s="196"/>
      <c r="E117" s="196"/>
      <c r="O117" s="85"/>
    </row>
    <row r="118">
      <c r="D118" s="196"/>
      <c r="E118" s="196"/>
      <c r="O118" s="85"/>
    </row>
    <row r="119">
      <c r="D119" s="196"/>
      <c r="E119" s="196"/>
      <c r="O119" s="85"/>
    </row>
    <row r="120">
      <c r="D120" s="196"/>
      <c r="E120" s="196"/>
      <c r="O120" s="85"/>
    </row>
    <row r="121">
      <c r="D121" s="196"/>
      <c r="E121" s="196"/>
      <c r="O121" s="85"/>
    </row>
    <row r="122">
      <c r="D122" s="196"/>
      <c r="E122" s="196"/>
      <c r="O122" s="85"/>
    </row>
    <row r="123">
      <c r="D123" s="196"/>
      <c r="E123" s="196"/>
      <c r="O123" s="85"/>
    </row>
    <row r="124">
      <c r="D124" s="196"/>
      <c r="E124" s="196"/>
      <c r="O124" s="85"/>
    </row>
    <row r="125">
      <c r="D125" s="196"/>
      <c r="E125" s="196"/>
      <c r="O125" s="85"/>
    </row>
    <row r="126">
      <c r="D126" s="196"/>
      <c r="E126" s="196"/>
      <c r="O126" s="85"/>
    </row>
    <row r="127">
      <c r="D127" s="196"/>
      <c r="E127" s="196"/>
      <c r="O127" s="85"/>
    </row>
    <row r="128">
      <c r="D128" s="196"/>
      <c r="E128" s="196"/>
      <c r="O128" s="85"/>
    </row>
    <row r="129">
      <c r="D129" s="196"/>
      <c r="E129" s="196"/>
      <c r="O129" s="85"/>
    </row>
    <row r="130">
      <c r="D130" s="196"/>
      <c r="E130" s="196"/>
      <c r="O130" s="85"/>
    </row>
    <row r="131">
      <c r="D131" s="196"/>
      <c r="E131" s="196"/>
      <c r="O131" s="85"/>
    </row>
    <row r="132">
      <c r="D132" s="196"/>
      <c r="E132" s="196"/>
      <c r="O132" s="85"/>
    </row>
    <row r="133">
      <c r="D133" s="196"/>
      <c r="E133" s="196"/>
      <c r="O133" s="85"/>
    </row>
    <row r="134">
      <c r="D134" s="196"/>
      <c r="E134" s="196"/>
      <c r="O134" s="85"/>
    </row>
    <row r="135">
      <c r="D135" s="196"/>
      <c r="E135" s="196"/>
      <c r="O135" s="85"/>
    </row>
    <row r="136">
      <c r="D136" s="196"/>
      <c r="E136" s="196"/>
      <c r="O136" s="85"/>
    </row>
    <row r="137">
      <c r="D137" s="196"/>
      <c r="E137" s="196"/>
      <c r="O137" s="85"/>
    </row>
    <row r="138">
      <c r="D138" s="196"/>
      <c r="E138" s="196"/>
      <c r="O138" s="85"/>
    </row>
    <row r="139">
      <c r="D139" s="196"/>
      <c r="E139" s="196"/>
      <c r="O139" s="85"/>
    </row>
    <row r="140">
      <c r="D140" s="196"/>
      <c r="E140" s="196"/>
      <c r="O140" s="85"/>
    </row>
    <row r="141">
      <c r="D141" s="196"/>
      <c r="E141" s="196"/>
      <c r="O141" s="85"/>
    </row>
    <row r="142">
      <c r="D142" s="196"/>
      <c r="E142" s="196"/>
      <c r="O142" s="85"/>
    </row>
    <row r="143">
      <c r="D143" s="196"/>
      <c r="E143" s="196"/>
      <c r="O143" s="85"/>
    </row>
    <row r="144">
      <c r="D144" s="196"/>
      <c r="E144" s="196"/>
      <c r="O144" s="85"/>
    </row>
    <row r="145">
      <c r="D145" s="196"/>
      <c r="E145" s="196"/>
      <c r="O145" s="85"/>
    </row>
    <row r="146">
      <c r="D146" s="196"/>
      <c r="E146" s="196"/>
      <c r="O146" s="85"/>
    </row>
    <row r="147">
      <c r="D147" s="196"/>
      <c r="E147" s="196"/>
      <c r="O147" s="85"/>
    </row>
    <row r="148">
      <c r="D148" s="196"/>
      <c r="E148" s="196"/>
      <c r="O148" s="85"/>
    </row>
    <row r="149">
      <c r="D149" s="196"/>
      <c r="E149" s="196"/>
      <c r="O149" s="85"/>
    </row>
    <row r="150">
      <c r="D150" s="196"/>
      <c r="E150" s="196"/>
      <c r="O150" s="85"/>
    </row>
    <row r="151">
      <c r="D151" s="196"/>
      <c r="E151" s="196"/>
      <c r="O151" s="85"/>
    </row>
    <row r="152">
      <c r="D152" s="196"/>
      <c r="E152" s="196"/>
      <c r="O152" s="85"/>
    </row>
    <row r="153">
      <c r="D153" s="196"/>
      <c r="E153" s="196"/>
      <c r="O153" s="85"/>
    </row>
    <row r="154">
      <c r="D154" s="196"/>
      <c r="E154" s="196"/>
      <c r="O154" s="85"/>
    </row>
    <row r="155">
      <c r="D155" s="196"/>
      <c r="E155" s="196"/>
      <c r="O155" s="85"/>
    </row>
    <row r="156">
      <c r="D156" s="196"/>
      <c r="E156" s="196"/>
      <c r="O156" s="85"/>
    </row>
    <row r="157">
      <c r="D157" s="196"/>
      <c r="E157" s="196"/>
      <c r="O157" s="85"/>
    </row>
    <row r="158">
      <c r="D158" s="196"/>
      <c r="E158" s="196"/>
      <c r="O158" s="85"/>
    </row>
    <row r="159">
      <c r="D159" s="196"/>
      <c r="E159" s="196"/>
      <c r="O159" s="85"/>
    </row>
    <row r="160">
      <c r="D160" s="196"/>
      <c r="E160" s="196"/>
      <c r="O160" s="85"/>
    </row>
    <row r="161">
      <c r="D161" s="196"/>
      <c r="E161" s="196"/>
      <c r="O161" s="85"/>
    </row>
    <row r="162">
      <c r="D162" s="196"/>
      <c r="E162" s="196"/>
      <c r="O162" s="85"/>
    </row>
    <row r="163">
      <c r="D163" s="196"/>
      <c r="E163" s="196"/>
      <c r="O163" s="85"/>
    </row>
    <row r="164">
      <c r="D164" s="196"/>
      <c r="E164" s="196"/>
      <c r="O164" s="85"/>
    </row>
    <row r="165">
      <c r="D165" s="196"/>
      <c r="E165" s="196"/>
      <c r="O165" s="85"/>
    </row>
    <row r="166">
      <c r="D166" s="196"/>
      <c r="E166" s="196"/>
      <c r="O166" s="85"/>
    </row>
    <row r="167">
      <c r="D167" s="196"/>
      <c r="E167" s="196"/>
      <c r="O167" s="85"/>
    </row>
    <row r="168">
      <c r="D168" s="196"/>
      <c r="E168" s="196"/>
      <c r="O168" s="85"/>
    </row>
    <row r="169">
      <c r="D169" s="196"/>
      <c r="E169" s="196"/>
      <c r="O169" s="85"/>
    </row>
    <row r="170">
      <c r="D170" s="196"/>
      <c r="E170" s="196"/>
      <c r="O170" s="85"/>
    </row>
    <row r="171">
      <c r="D171" s="196"/>
      <c r="E171" s="196"/>
      <c r="O171" s="85"/>
    </row>
    <row r="172">
      <c r="D172" s="196"/>
      <c r="E172" s="196"/>
      <c r="O172" s="85"/>
    </row>
    <row r="173">
      <c r="D173" s="196"/>
      <c r="E173" s="196"/>
      <c r="O173" s="85"/>
    </row>
    <row r="174">
      <c r="D174" s="196"/>
      <c r="E174" s="196"/>
      <c r="O174" s="85"/>
    </row>
    <row r="175">
      <c r="D175" s="196"/>
      <c r="E175" s="196"/>
      <c r="O175" s="85"/>
    </row>
    <row r="176">
      <c r="D176" s="196"/>
      <c r="E176" s="196"/>
      <c r="O176" s="85"/>
    </row>
    <row r="177">
      <c r="D177" s="196"/>
      <c r="E177" s="196"/>
      <c r="O177" s="85"/>
    </row>
    <row r="178">
      <c r="D178" s="196"/>
      <c r="E178" s="196"/>
      <c r="O178" s="85"/>
    </row>
    <row r="179">
      <c r="D179" s="196"/>
      <c r="E179" s="196"/>
      <c r="O179" s="85"/>
    </row>
    <row r="180">
      <c r="D180" s="196"/>
      <c r="E180" s="196"/>
      <c r="O180" s="85"/>
    </row>
    <row r="181">
      <c r="D181" s="196"/>
      <c r="E181" s="196"/>
      <c r="O181" s="85"/>
    </row>
    <row r="182">
      <c r="D182" s="196"/>
      <c r="E182" s="196"/>
      <c r="O182" s="85"/>
    </row>
    <row r="183">
      <c r="D183" s="196"/>
      <c r="E183" s="196"/>
      <c r="O183" s="85"/>
    </row>
    <row r="184">
      <c r="D184" s="196"/>
      <c r="E184" s="196"/>
      <c r="O184" s="85"/>
    </row>
    <row r="185">
      <c r="D185" s="196"/>
      <c r="E185" s="196"/>
      <c r="O185" s="85"/>
    </row>
    <row r="186">
      <c r="D186" s="196"/>
      <c r="E186" s="196"/>
      <c r="O186" s="85"/>
    </row>
    <row r="187">
      <c r="D187" s="196"/>
      <c r="E187" s="196"/>
      <c r="O187" s="85"/>
    </row>
    <row r="188">
      <c r="D188" s="196"/>
      <c r="E188" s="196"/>
      <c r="O188" s="85"/>
    </row>
    <row r="189">
      <c r="D189" s="196"/>
      <c r="E189" s="196"/>
      <c r="O189" s="85"/>
    </row>
    <row r="190">
      <c r="D190" s="196"/>
      <c r="E190" s="196"/>
      <c r="O190" s="85"/>
    </row>
    <row r="191">
      <c r="D191" s="196"/>
      <c r="E191" s="196"/>
      <c r="O191" s="85"/>
    </row>
    <row r="192">
      <c r="D192" s="196"/>
      <c r="E192" s="196"/>
      <c r="O192" s="85"/>
    </row>
    <row r="193">
      <c r="D193" s="196"/>
      <c r="E193" s="196"/>
      <c r="O193" s="85"/>
    </row>
    <row r="194">
      <c r="D194" s="196"/>
      <c r="E194" s="196"/>
      <c r="O194" s="85"/>
    </row>
    <row r="195">
      <c r="D195" s="196"/>
      <c r="E195" s="196"/>
      <c r="O195" s="85"/>
    </row>
    <row r="196">
      <c r="D196" s="196"/>
      <c r="E196" s="196"/>
      <c r="O196" s="85"/>
    </row>
    <row r="197">
      <c r="D197" s="196"/>
      <c r="E197" s="196"/>
      <c r="O197" s="85"/>
    </row>
    <row r="198">
      <c r="D198" s="196"/>
      <c r="E198" s="196"/>
      <c r="O198" s="85"/>
    </row>
    <row r="199">
      <c r="D199" s="196"/>
      <c r="E199" s="196"/>
      <c r="O199" s="85"/>
    </row>
    <row r="200">
      <c r="D200" s="196"/>
      <c r="E200" s="196"/>
      <c r="O200" s="85"/>
    </row>
    <row r="201">
      <c r="D201" s="196"/>
      <c r="E201" s="196"/>
      <c r="O201" s="85"/>
    </row>
    <row r="202">
      <c r="D202" s="196"/>
      <c r="E202" s="196"/>
      <c r="O202" s="85"/>
    </row>
    <row r="203">
      <c r="D203" s="196"/>
      <c r="E203" s="196"/>
      <c r="O203" s="85"/>
    </row>
    <row r="204">
      <c r="D204" s="196"/>
      <c r="E204" s="196"/>
      <c r="O204" s="85"/>
    </row>
    <row r="205">
      <c r="D205" s="196"/>
      <c r="E205" s="196"/>
      <c r="O205" s="85"/>
    </row>
    <row r="206">
      <c r="D206" s="196"/>
      <c r="E206" s="196"/>
      <c r="O206" s="85"/>
    </row>
    <row r="207">
      <c r="D207" s="196"/>
      <c r="E207" s="196"/>
      <c r="O207" s="85"/>
    </row>
    <row r="208">
      <c r="D208" s="196"/>
      <c r="E208" s="196"/>
      <c r="O208" s="85"/>
    </row>
    <row r="209">
      <c r="D209" s="196"/>
      <c r="E209" s="196"/>
      <c r="O209" s="85"/>
    </row>
    <row r="210">
      <c r="D210" s="196"/>
      <c r="E210" s="196"/>
      <c r="O210" s="85"/>
    </row>
    <row r="211">
      <c r="D211" s="196"/>
      <c r="E211" s="196"/>
      <c r="O211" s="85"/>
    </row>
    <row r="212">
      <c r="D212" s="196"/>
      <c r="E212" s="196"/>
      <c r="O212" s="85"/>
    </row>
    <row r="213">
      <c r="D213" s="196"/>
      <c r="E213" s="196"/>
      <c r="O213" s="85"/>
    </row>
    <row r="214">
      <c r="D214" s="196"/>
      <c r="E214" s="196"/>
      <c r="O214" s="85"/>
    </row>
    <row r="215">
      <c r="D215" s="196"/>
      <c r="E215" s="196"/>
      <c r="O215" s="85"/>
    </row>
    <row r="216">
      <c r="D216" s="196"/>
      <c r="E216" s="196"/>
      <c r="O216" s="85"/>
    </row>
    <row r="217">
      <c r="D217" s="196"/>
      <c r="E217" s="196"/>
      <c r="O217" s="85"/>
    </row>
    <row r="218">
      <c r="D218" s="196"/>
      <c r="E218" s="196"/>
      <c r="O218" s="85"/>
    </row>
    <row r="219">
      <c r="D219" s="196"/>
      <c r="E219" s="196"/>
      <c r="O219" s="85"/>
    </row>
    <row r="220">
      <c r="D220" s="196"/>
      <c r="E220" s="196"/>
      <c r="O220" s="85"/>
    </row>
    <row r="221">
      <c r="D221" s="196"/>
      <c r="E221" s="196"/>
      <c r="O221" s="85"/>
    </row>
    <row r="222">
      <c r="D222" s="196"/>
      <c r="E222" s="196"/>
      <c r="O222" s="85"/>
    </row>
    <row r="223">
      <c r="D223" s="196"/>
      <c r="E223" s="196"/>
      <c r="O223" s="85"/>
    </row>
    <row r="224">
      <c r="D224" s="196"/>
      <c r="E224" s="196"/>
      <c r="O224" s="85"/>
    </row>
    <row r="225">
      <c r="D225" s="196"/>
      <c r="E225" s="196"/>
      <c r="O225" s="85"/>
    </row>
    <row r="226">
      <c r="D226" s="196"/>
      <c r="E226" s="196"/>
      <c r="O226" s="85"/>
    </row>
    <row r="227">
      <c r="D227" s="196"/>
      <c r="E227" s="196"/>
      <c r="O227" s="85"/>
    </row>
    <row r="228">
      <c r="D228" s="196"/>
      <c r="E228" s="196"/>
      <c r="O228" s="85"/>
    </row>
    <row r="229">
      <c r="D229" s="196"/>
      <c r="E229" s="196"/>
      <c r="O229" s="85"/>
    </row>
    <row r="230">
      <c r="D230" s="196"/>
      <c r="E230" s="196"/>
      <c r="O230" s="85"/>
    </row>
    <row r="231">
      <c r="D231" s="196"/>
      <c r="E231" s="196"/>
      <c r="O231" s="85"/>
    </row>
    <row r="232">
      <c r="D232" s="196"/>
      <c r="E232" s="196"/>
      <c r="O232" s="85"/>
    </row>
    <row r="233">
      <c r="D233" s="196"/>
      <c r="E233" s="196"/>
      <c r="O233" s="85"/>
    </row>
    <row r="234">
      <c r="D234" s="196"/>
      <c r="E234" s="196"/>
      <c r="O234" s="85"/>
    </row>
    <row r="235">
      <c r="D235" s="196"/>
      <c r="E235" s="196"/>
      <c r="O235" s="85"/>
    </row>
    <row r="236">
      <c r="D236" s="196"/>
      <c r="E236" s="196"/>
      <c r="O236" s="85"/>
    </row>
    <row r="237">
      <c r="D237" s="196"/>
      <c r="E237" s="196"/>
      <c r="O237" s="85"/>
    </row>
    <row r="238">
      <c r="D238" s="196"/>
      <c r="E238" s="196"/>
      <c r="O238" s="85"/>
    </row>
    <row r="239">
      <c r="D239" s="196"/>
      <c r="E239" s="196"/>
      <c r="O239" s="85"/>
    </row>
    <row r="240">
      <c r="D240" s="196"/>
      <c r="E240" s="196"/>
      <c r="O240" s="85"/>
    </row>
    <row r="241">
      <c r="D241" s="196"/>
      <c r="E241" s="196"/>
      <c r="O241" s="85"/>
    </row>
    <row r="242">
      <c r="D242" s="196"/>
      <c r="E242" s="196"/>
      <c r="O242" s="85"/>
    </row>
    <row r="243">
      <c r="D243" s="196"/>
      <c r="E243" s="196"/>
      <c r="O243" s="85"/>
    </row>
    <row r="244">
      <c r="D244" s="196"/>
      <c r="E244" s="196"/>
      <c r="O244" s="85"/>
    </row>
    <row r="245">
      <c r="D245" s="196"/>
      <c r="E245" s="196"/>
      <c r="O245" s="85"/>
    </row>
    <row r="246">
      <c r="D246" s="196"/>
      <c r="E246" s="196"/>
      <c r="O246" s="85"/>
    </row>
    <row r="247">
      <c r="D247" s="196"/>
      <c r="E247" s="196"/>
      <c r="O247" s="85"/>
    </row>
    <row r="248">
      <c r="D248" s="196"/>
      <c r="E248" s="196"/>
      <c r="O248" s="85"/>
    </row>
    <row r="249">
      <c r="D249" s="196"/>
      <c r="E249" s="196"/>
      <c r="O249" s="85"/>
    </row>
    <row r="250">
      <c r="D250" s="196"/>
      <c r="E250" s="196"/>
      <c r="O250" s="85"/>
    </row>
    <row r="251">
      <c r="D251" s="196"/>
      <c r="E251" s="196"/>
      <c r="O251" s="85"/>
    </row>
    <row r="252">
      <c r="D252" s="196"/>
      <c r="E252" s="196"/>
      <c r="O252" s="85"/>
    </row>
    <row r="253">
      <c r="D253" s="196"/>
      <c r="E253" s="196"/>
      <c r="O253" s="85"/>
    </row>
    <row r="254">
      <c r="D254" s="196"/>
      <c r="E254" s="196"/>
      <c r="O254" s="85"/>
    </row>
    <row r="255">
      <c r="D255" s="196"/>
      <c r="E255" s="196"/>
      <c r="O255" s="85"/>
    </row>
    <row r="256">
      <c r="D256" s="196"/>
      <c r="E256" s="196"/>
      <c r="O256" s="85"/>
    </row>
    <row r="257">
      <c r="D257" s="196"/>
      <c r="E257" s="196"/>
      <c r="O257" s="85"/>
    </row>
    <row r="258">
      <c r="D258" s="196"/>
      <c r="E258" s="196"/>
      <c r="O258" s="85"/>
    </row>
    <row r="259">
      <c r="D259" s="196"/>
      <c r="E259" s="196"/>
      <c r="O259" s="85"/>
    </row>
    <row r="260">
      <c r="D260" s="196"/>
      <c r="E260" s="196"/>
      <c r="O260" s="85"/>
    </row>
    <row r="261">
      <c r="D261" s="196"/>
      <c r="E261" s="196"/>
      <c r="O261" s="85"/>
    </row>
    <row r="262">
      <c r="D262" s="196"/>
      <c r="E262" s="196"/>
      <c r="O262" s="85"/>
    </row>
    <row r="263">
      <c r="D263" s="196"/>
      <c r="E263" s="196"/>
      <c r="O263" s="85"/>
    </row>
    <row r="264">
      <c r="D264" s="196"/>
      <c r="E264" s="196"/>
      <c r="O264" s="85"/>
    </row>
    <row r="265">
      <c r="D265" s="196"/>
      <c r="E265" s="196"/>
      <c r="O265" s="85"/>
    </row>
    <row r="266">
      <c r="D266" s="196"/>
      <c r="E266" s="196"/>
      <c r="O266" s="85"/>
    </row>
    <row r="267">
      <c r="D267" s="196"/>
      <c r="E267" s="196"/>
      <c r="O267" s="85"/>
    </row>
    <row r="268">
      <c r="D268" s="196"/>
      <c r="E268" s="196"/>
      <c r="O268" s="85"/>
    </row>
    <row r="269">
      <c r="D269" s="196"/>
      <c r="E269" s="196"/>
      <c r="O269" s="85"/>
    </row>
    <row r="270">
      <c r="D270" s="196"/>
      <c r="E270" s="196"/>
      <c r="O270" s="85"/>
    </row>
    <row r="271">
      <c r="D271" s="196"/>
      <c r="E271" s="196"/>
      <c r="O271" s="85"/>
    </row>
    <row r="272">
      <c r="D272" s="196"/>
      <c r="E272" s="196"/>
      <c r="O272" s="85"/>
    </row>
    <row r="273">
      <c r="D273" s="196"/>
      <c r="E273" s="196"/>
      <c r="O273" s="85"/>
    </row>
    <row r="274">
      <c r="D274" s="196"/>
      <c r="E274" s="196"/>
      <c r="O274" s="85"/>
    </row>
    <row r="275">
      <c r="D275" s="196"/>
      <c r="E275" s="196"/>
      <c r="O275" s="85"/>
    </row>
    <row r="276">
      <c r="D276" s="196"/>
      <c r="E276" s="196"/>
      <c r="O276" s="85"/>
    </row>
    <row r="277">
      <c r="D277" s="196"/>
      <c r="E277" s="196"/>
      <c r="O277" s="85"/>
    </row>
    <row r="278">
      <c r="D278" s="196"/>
      <c r="E278" s="196"/>
      <c r="O278" s="85"/>
    </row>
    <row r="279">
      <c r="D279" s="196"/>
      <c r="E279" s="196"/>
      <c r="O279" s="85"/>
    </row>
    <row r="280">
      <c r="D280" s="196"/>
      <c r="E280" s="196"/>
      <c r="O280" s="85"/>
    </row>
    <row r="281">
      <c r="D281" s="196"/>
      <c r="E281" s="196"/>
      <c r="O281" s="85"/>
    </row>
    <row r="282">
      <c r="D282" s="196"/>
      <c r="E282" s="196"/>
      <c r="O282" s="85"/>
    </row>
    <row r="283">
      <c r="D283" s="196"/>
      <c r="E283" s="196"/>
      <c r="O283" s="85"/>
    </row>
    <row r="284">
      <c r="D284" s="196"/>
      <c r="E284" s="196"/>
      <c r="O284" s="85"/>
    </row>
    <row r="285">
      <c r="D285" s="196"/>
      <c r="E285" s="196"/>
      <c r="O285" s="85"/>
    </row>
    <row r="286">
      <c r="D286" s="196"/>
      <c r="E286" s="196"/>
      <c r="O286" s="85"/>
    </row>
    <row r="287">
      <c r="D287" s="196"/>
      <c r="E287" s="196"/>
      <c r="O287" s="85"/>
    </row>
    <row r="288">
      <c r="D288" s="196"/>
      <c r="E288" s="196"/>
      <c r="O288" s="85"/>
    </row>
    <row r="289">
      <c r="D289" s="196"/>
      <c r="E289" s="196"/>
      <c r="O289" s="85"/>
    </row>
    <row r="290">
      <c r="D290" s="196"/>
      <c r="E290" s="196"/>
      <c r="O290" s="85"/>
    </row>
    <row r="291">
      <c r="D291" s="196"/>
      <c r="E291" s="196"/>
      <c r="O291" s="85"/>
    </row>
    <row r="292">
      <c r="D292" s="196"/>
      <c r="E292" s="196"/>
      <c r="O292" s="85"/>
    </row>
    <row r="293">
      <c r="D293" s="196"/>
      <c r="E293" s="196"/>
      <c r="O293" s="85"/>
    </row>
    <row r="294">
      <c r="D294" s="196"/>
      <c r="E294" s="196"/>
      <c r="O294" s="85"/>
    </row>
    <row r="295">
      <c r="D295" s="196"/>
      <c r="E295" s="196"/>
      <c r="O295" s="85"/>
    </row>
    <row r="296">
      <c r="D296" s="196"/>
      <c r="E296" s="196"/>
      <c r="O296" s="85"/>
    </row>
    <row r="297">
      <c r="D297" s="196"/>
      <c r="E297" s="196"/>
      <c r="O297" s="85"/>
    </row>
    <row r="298">
      <c r="D298" s="196"/>
      <c r="E298" s="196"/>
      <c r="O298" s="85"/>
    </row>
    <row r="299">
      <c r="D299" s="196"/>
      <c r="E299" s="196"/>
      <c r="O299" s="85"/>
    </row>
    <row r="300">
      <c r="D300" s="196"/>
      <c r="E300" s="196"/>
      <c r="O300" s="85"/>
    </row>
    <row r="301">
      <c r="D301" s="196"/>
      <c r="E301" s="196"/>
      <c r="O301" s="85"/>
    </row>
    <row r="302">
      <c r="D302" s="196"/>
      <c r="E302" s="196"/>
      <c r="O302" s="85"/>
    </row>
    <row r="303">
      <c r="D303" s="196"/>
      <c r="E303" s="196"/>
      <c r="O303" s="85"/>
    </row>
    <row r="304">
      <c r="D304" s="196"/>
      <c r="E304" s="196"/>
      <c r="O304" s="85"/>
    </row>
    <row r="305">
      <c r="D305" s="196"/>
      <c r="E305" s="196"/>
      <c r="O305" s="85"/>
    </row>
    <row r="306">
      <c r="D306" s="196"/>
      <c r="E306" s="196"/>
      <c r="O306" s="85"/>
    </row>
    <row r="307">
      <c r="D307" s="196"/>
      <c r="E307" s="196"/>
      <c r="O307" s="85"/>
    </row>
    <row r="308">
      <c r="D308" s="196"/>
      <c r="E308" s="196"/>
      <c r="O308" s="85"/>
    </row>
    <row r="309">
      <c r="D309" s="196"/>
      <c r="E309" s="196"/>
      <c r="O309" s="85"/>
    </row>
    <row r="310">
      <c r="D310" s="196"/>
      <c r="E310" s="196"/>
      <c r="O310" s="85"/>
    </row>
    <row r="311">
      <c r="D311" s="196"/>
      <c r="E311" s="196"/>
      <c r="O311" s="85"/>
    </row>
    <row r="312">
      <c r="D312" s="196"/>
      <c r="E312" s="196"/>
      <c r="O312" s="85"/>
    </row>
    <row r="313">
      <c r="D313" s="196"/>
      <c r="E313" s="196"/>
      <c r="O313" s="85"/>
    </row>
    <row r="314">
      <c r="D314" s="196"/>
      <c r="E314" s="196"/>
      <c r="O314" s="85"/>
    </row>
    <row r="315">
      <c r="D315" s="196"/>
      <c r="E315" s="196"/>
      <c r="O315" s="85"/>
    </row>
    <row r="316">
      <c r="D316" s="196"/>
      <c r="E316" s="196"/>
      <c r="O316" s="85"/>
    </row>
    <row r="317">
      <c r="D317" s="196"/>
      <c r="E317" s="196"/>
      <c r="O317" s="85"/>
    </row>
    <row r="318">
      <c r="D318" s="196"/>
      <c r="E318" s="196"/>
      <c r="O318" s="85"/>
    </row>
    <row r="319">
      <c r="D319" s="196"/>
      <c r="E319" s="196"/>
      <c r="O319" s="85"/>
    </row>
    <row r="320">
      <c r="D320" s="196"/>
      <c r="E320" s="196"/>
      <c r="O320" s="85"/>
    </row>
    <row r="321">
      <c r="D321" s="196"/>
      <c r="E321" s="196"/>
      <c r="O321" s="85"/>
    </row>
    <row r="322">
      <c r="D322" s="196"/>
      <c r="E322" s="196"/>
      <c r="O322" s="85"/>
    </row>
    <row r="323">
      <c r="D323" s="196"/>
      <c r="E323" s="196"/>
      <c r="O323" s="85"/>
    </row>
    <row r="324">
      <c r="D324" s="196"/>
      <c r="E324" s="196"/>
      <c r="O324" s="85"/>
    </row>
    <row r="325">
      <c r="D325" s="196"/>
      <c r="E325" s="196"/>
      <c r="O325" s="85"/>
    </row>
    <row r="326">
      <c r="D326" s="196"/>
      <c r="E326" s="196"/>
      <c r="O326" s="85"/>
    </row>
    <row r="327">
      <c r="D327" s="196"/>
      <c r="E327" s="196"/>
      <c r="O327" s="85"/>
    </row>
    <row r="328">
      <c r="D328" s="196"/>
      <c r="E328" s="196"/>
      <c r="O328" s="85"/>
    </row>
    <row r="329">
      <c r="D329" s="196"/>
      <c r="E329" s="196"/>
      <c r="O329" s="85"/>
    </row>
    <row r="330">
      <c r="D330" s="196"/>
      <c r="E330" s="196"/>
      <c r="O330" s="85"/>
    </row>
    <row r="331">
      <c r="D331" s="196"/>
      <c r="E331" s="196"/>
      <c r="O331" s="85"/>
    </row>
    <row r="332">
      <c r="D332" s="196"/>
      <c r="E332" s="196"/>
      <c r="O332" s="85"/>
    </row>
    <row r="333">
      <c r="D333" s="196"/>
      <c r="E333" s="196"/>
      <c r="O333" s="85"/>
    </row>
    <row r="334">
      <c r="D334" s="196"/>
      <c r="E334" s="196"/>
      <c r="O334" s="85"/>
    </row>
    <row r="335">
      <c r="D335" s="196"/>
      <c r="E335" s="196"/>
      <c r="O335" s="85"/>
    </row>
    <row r="336">
      <c r="D336" s="196"/>
      <c r="E336" s="196"/>
      <c r="O336" s="85"/>
    </row>
    <row r="337">
      <c r="D337" s="196"/>
      <c r="E337" s="196"/>
      <c r="O337" s="85"/>
    </row>
    <row r="338">
      <c r="D338" s="196"/>
      <c r="E338" s="196"/>
      <c r="O338" s="85"/>
    </row>
    <row r="339">
      <c r="D339" s="196"/>
      <c r="E339" s="196"/>
      <c r="O339" s="85"/>
    </row>
    <row r="340">
      <c r="D340" s="196"/>
      <c r="E340" s="196"/>
      <c r="O340" s="85"/>
    </row>
    <row r="341">
      <c r="D341" s="196"/>
      <c r="E341" s="196"/>
      <c r="O341" s="85"/>
    </row>
    <row r="342">
      <c r="D342" s="196"/>
      <c r="E342" s="196"/>
      <c r="O342" s="85"/>
    </row>
    <row r="343">
      <c r="D343" s="196"/>
      <c r="E343" s="196"/>
      <c r="O343" s="85"/>
    </row>
    <row r="344">
      <c r="D344" s="196"/>
      <c r="E344" s="196"/>
      <c r="O344" s="85"/>
    </row>
    <row r="345">
      <c r="D345" s="196"/>
      <c r="E345" s="196"/>
      <c r="O345" s="85"/>
    </row>
    <row r="346">
      <c r="D346" s="196"/>
      <c r="E346" s="196"/>
      <c r="O346" s="85"/>
    </row>
    <row r="347">
      <c r="D347" s="196"/>
      <c r="E347" s="196"/>
      <c r="O347" s="85"/>
    </row>
    <row r="348">
      <c r="D348" s="196"/>
      <c r="E348" s="196"/>
      <c r="O348" s="85"/>
    </row>
    <row r="349">
      <c r="D349" s="196"/>
      <c r="E349" s="196"/>
      <c r="O349" s="85"/>
    </row>
    <row r="350">
      <c r="D350" s="196"/>
      <c r="E350" s="196"/>
      <c r="O350" s="85"/>
    </row>
    <row r="351">
      <c r="D351" s="196"/>
      <c r="E351" s="196"/>
      <c r="O351" s="85"/>
    </row>
    <row r="352">
      <c r="D352" s="196"/>
      <c r="E352" s="196"/>
      <c r="O352" s="85"/>
    </row>
    <row r="353">
      <c r="D353" s="196"/>
      <c r="E353" s="196"/>
      <c r="O353" s="85"/>
    </row>
    <row r="354">
      <c r="D354" s="196"/>
      <c r="E354" s="196"/>
      <c r="O354" s="85"/>
    </row>
    <row r="355">
      <c r="D355" s="196"/>
      <c r="E355" s="196"/>
      <c r="O355" s="85"/>
    </row>
    <row r="356">
      <c r="D356" s="196"/>
      <c r="E356" s="196"/>
      <c r="O356" s="85"/>
    </row>
    <row r="357">
      <c r="D357" s="196"/>
      <c r="E357" s="196"/>
      <c r="O357" s="85"/>
    </row>
    <row r="358">
      <c r="D358" s="196"/>
      <c r="E358" s="196"/>
      <c r="O358" s="85"/>
    </row>
    <row r="359">
      <c r="D359" s="196"/>
      <c r="E359" s="196"/>
      <c r="O359" s="85"/>
    </row>
    <row r="360">
      <c r="D360" s="196"/>
      <c r="E360" s="196"/>
      <c r="O360" s="85"/>
    </row>
    <row r="361">
      <c r="D361" s="196"/>
      <c r="E361" s="196"/>
      <c r="O361" s="85"/>
    </row>
    <row r="362">
      <c r="D362" s="196"/>
      <c r="E362" s="196"/>
      <c r="O362" s="85"/>
    </row>
    <row r="363">
      <c r="D363" s="196"/>
      <c r="E363" s="196"/>
      <c r="O363" s="85"/>
    </row>
    <row r="364">
      <c r="D364" s="196"/>
      <c r="E364" s="196"/>
      <c r="O364" s="85"/>
    </row>
    <row r="365">
      <c r="D365" s="196"/>
      <c r="E365" s="196"/>
      <c r="O365" s="85"/>
    </row>
    <row r="366">
      <c r="D366" s="196"/>
      <c r="E366" s="196"/>
      <c r="O366" s="85"/>
    </row>
    <row r="367">
      <c r="D367" s="196"/>
      <c r="E367" s="196"/>
      <c r="O367" s="85"/>
    </row>
    <row r="368">
      <c r="D368" s="196"/>
      <c r="E368" s="196"/>
      <c r="O368" s="85"/>
    </row>
    <row r="369">
      <c r="D369" s="196"/>
      <c r="E369" s="196"/>
      <c r="O369" s="85"/>
    </row>
    <row r="370">
      <c r="D370" s="196"/>
      <c r="E370" s="196"/>
      <c r="O370" s="85"/>
    </row>
    <row r="371">
      <c r="D371" s="196"/>
      <c r="E371" s="196"/>
      <c r="O371" s="85"/>
    </row>
    <row r="372">
      <c r="D372" s="196"/>
      <c r="E372" s="196"/>
      <c r="O372" s="85"/>
    </row>
    <row r="373">
      <c r="D373" s="196"/>
      <c r="E373" s="196"/>
      <c r="O373" s="85"/>
    </row>
    <row r="374">
      <c r="D374" s="196"/>
      <c r="E374" s="196"/>
      <c r="O374" s="85"/>
    </row>
    <row r="375">
      <c r="D375" s="196"/>
      <c r="E375" s="196"/>
      <c r="O375" s="85"/>
    </row>
    <row r="376">
      <c r="D376" s="196"/>
      <c r="E376" s="196"/>
      <c r="O376" s="85"/>
    </row>
    <row r="377">
      <c r="D377" s="196"/>
      <c r="E377" s="196"/>
      <c r="O377" s="85"/>
    </row>
    <row r="378">
      <c r="D378" s="196"/>
      <c r="E378" s="196"/>
      <c r="O378" s="85"/>
    </row>
    <row r="379">
      <c r="D379" s="196"/>
      <c r="E379" s="196"/>
      <c r="O379" s="85"/>
    </row>
    <row r="380">
      <c r="D380" s="196"/>
      <c r="E380" s="196"/>
      <c r="O380" s="85"/>
    </row>
    <row r="381">
      <c r="D381" s="196"/>
      <c r="E381" s="196"/>
      <c r="O381" s="85"/>
    </row>
    <row r="382">
      <c r="D382" s="196"/>
      <c r="E382" s="196"/>
      <c r="O382" s="85"/>
    </row>
    <row r="383">
      <c r="D383" s="196"/>
      <c r="E383" s="196"/>
      <c r="O383" s="85"/>
    </row>
    <row r="384">
      <c r="D384" s="196"/>
      <c r="E384" s="196"/>
      <c r="O384" s="85"/>
    </row>
    <row r="385">
      <c r="D385" s="196"/>
      <c r="E385" s="196"/>
      <c r="O385" s="85"/>
    </row>
    <row r="386">
      <c r="D386" s="196"/>
      <c r="E386" s="196"/>
      <c r="O386" s="85"/>
    </row>
    <row r="387">
      <c r="D387" s="196"/>
      <c r="E387" s="196"/>
      <c r="O387" s="85"/>
    </row>
    <row r="388">
      <c r="D388" s="196"/>
      <c r="E388" s="196"/>
      <c r="O388" s="85"/>
    </row>
    <row r="389">
      <c r="D389" s="196"/>
      <c r="E389" s="196"/>
      <c r="O389" s="85"/>
    </row>
    <row r="390">
      <c r="D390" s="196"/>
      <c r="E390" s="196"/>
      <c r="O390" s="85"/>
    </row>
    <row r="391">
      <c r="D391" s="196"/>
      <c r="E391" s="196"/>
      <c r="O391" s="85"/>
    </row>
    <row r="392">
      <c r="D392" s="196"/>
      <c r="E392" s="196"/>
      <c r="O392" s="85"/>
    </row>
    <row r="393">
      <c r="D393" s="196"/>
      <c r="E393" s="196"/>
      <c r="O393" s="85"/>
    </row>
    <row r="394">
      <c r="D394" s="196"/>
      <c r="E394" s="196"/>
      <c r="O394" s="85"/>
    </row>
    <row r="395">
      <c r="D395" s="196"/>
      <c r="E395" s="196"/>
      <c r="O395" s="85"/>
    </row>
    <row r="396">
      <c r="D396" s="196"/>
      <c r="E396" s="196"/>
      <c r="O396" s="85"/>
    </row>
    <row r="397">
      <c r="D397" s="196"/>
      <c r="E397" s="196"/>
      <c r="O397" s="85"/>
    </row>
    <row r="398">
      <c r="D398" s="196"/>
      <c r="E398" s="196"/>
      <c r="O398" s="85"/>
    </row>
    <row r="399">
      <c r="D399" s="196"/>
      <c r="E399" s="196"/>
      <c r="O399" s="85"/>
    </row>
    <row r="400">
      <c r="D400" s="196"/>
      <c r="E400" s="196"/>
      <c r="O400" s="85"/>
    </row>
    <row r="401">
      <c r="D401" s="196"/>
      <c r="E401" s="196"/>
      <c r="O401" s="85"/>
    </row>
    <row r="402">
      <c r="D402" s="196"/>
      <c r="E402" s="196"/>
      <c r="O402" s="85"/>
    </row>
    <row r="403">
      <c r="D403" s="196"/>
      <c r="E403" s="196"/>
      <c r="O403" s="85"/>
    </row>
    <row r="404">
      <c r="D404" s="196"/>
      <c r="E404" s="196"/>
      <c r="O404" s="85"/>
    </row>
    <row r="405">
      <c r="D405" s="196"/>
      <c r="E405" s="196"/>
      <c r="O405" s="85"/>
    </row>
    <row r="406">
      <c r="D406" s="196"/>
      <c r="E406" s="196"/>
      <c r="O406" s="85"/>
    </row>
    <row r="407">
      <c r="D407" s="196"/>
      <c r="E407" s="196"/>
      <c r="O407" s="85"/>
    </row>
    <row r="408">
      <c r="D408" s="196"/>
      <c r="E408" s="196"/>
      <c r="O408" s="85"/>
    </row>
    <row r="409">
      <c r="D409" s="196"/>
      <c r="E409" s="196"/>
      <c r="O409" s="85"/>
    </row>
    <row r="410">
      <c r="D410" s="196"/>
      <c r="E410" s="196"/>
      <c r="O410" s="85"/>
    </row>
    <row r="411">
      <c r="D411" s="196"/>
      <c r="E411" s="196"/>
      <c r="O411" s="85"/>
    </row>
    <row r="412">
      <c r="D412" s="196"/>
      <c r="E412" s="196"/>
      <c r="O412" s="85"/>
    </row>
    <row r="413">
      <c r="D413" s="196"/>
      <c r="E413" s="196"/>
      <c r="O413" s="85"/>
    </row>
    <row r="414">
      <c r="D414" s="196"/>
      <c r="E414" s="196"/>
      <c r="O414" s="85"/>
    </row>
    <row r="415">
      <c r="D415" s="196"/>
      <c r="E415" s="196"/>
      <c r="O415" s="85"/>
    </row>
    <row r="416">
      <c r="D416" s="196"/>
      <c r="E416" s="196"/>
      <c r="O416" s="85"/>
    </row>
    <row r="417">
      <c r="D417" s="196"/>
      <c r="E417" s="196"/>
      <c r="O417" s="85"/>
    </row>
    <row r="418">
      <c r="D418" s="196"/>
      <c r="E418" s="196"/>
      <c r="O418" s="85"/>
    </row>
    <row r="419">
      <c r="D419" s="196"/>
      <c r="E419" s="196"/>
      <c r="O419" s="85"/>
    </row>
    <row r="420">
      <c r="D420" s="196"/>
      <c r="E420" s="196"/>
      <c r="O420" s="85"/>
    </row>
    <row r="421">
      <c r="D421" s="196"/>
      <c r="E421" s="196"/>
      <c r="O421" s="85"/>
    </row>
    <row r="422">
      <c r="D422" s="196"/>
      <c r="E422" s="196"/>
      <c r="O422" s="85"/>
    </row>
    <row r="423">
      <c r="D423" s="196"/>
      <c r="E423" s="196"/>
      <c r="O423" s="85"/>
    </row>
    <row r="424">
      <c r="D424" s="196"/>
      <c r="E424" s="196"/>
      <c r="O424" s="85"/>
    </row>
    <row r="425">
      <c r="D425" s="196"/>
      <c r="E425" s="196"/>
      <c r="O425" s="85"/>
    </row>
    <row r="426">
      <c r="D426" s="196"/>
      <c r="E426" s="196"/>
      <c r="O426" s="85"/>
    </row>
    <row r="427">
      <c r="D427" s="196"/>
      <c r="E427" s="196"/>
      <c r="O427" s="85"/>
    </row>
    <row r="428">
      <c r="D428" s="196"/>
      <c r="E428" s="196"/>
      <c r="O428" s="85"/>
    </row>
    <row r="429">
      <c r="D429" s="196"/>
      <c r="E429" s="196"/>
      <c r="O429" s="85"/>
    </row>
    <row r="430">
      <c r="D430" s="196"/>
      <c r="E430" s="196"/>
      <c r="O430" s="85"/>
    </row>
    <row r="431">
      <c r="D431" s="196"/>
      <c r="E431" s="196"/>
      <c r="O431" s="85"/>
    </row>
    <row r="432">
      <c r="D432" s="196"/>
      <c r="E432" s="196"/>
      <c r="O432" s="85"/>
    </row>
    <row r="433">
      <c r="D433" s="196"/>
      <c r="E433" s="196"/>
      <c r="O433" s="85"/>
    </row>
    <row r="434">
      <c r="D434" s="196"/>
      <c r="E434" s="196"/>
      <c r="O434" s="85"/>
    </row>
    <row r="435">
      <c r="D435" s="196"/>
      <c r="E435" s="196"/>
      <c r="O435" s="85"/>
    </row>
    <row r="436">
      <c r="D436" s="196"/>
      <c r="E436" s="196"/>
      <c r="O436" s="85"/>
    </row>
    <row r="437">
      <c r="D437" s="196"/>
      <c r="E437" s="196"/>
      <c r="O437" s="85"/>
    </row>
    <row r="438">
      <c r="D438" s="196"/>
      <c r="E438" s="196"/>
      <c r="O438" s="85"/>
    </row>
    <row r="439">
      <c r="D439" s="196"/>
      <c r="E439" s="196"/>
      <c r="O439" s="85"/>
    </row>
    <row r="440">
      <c r="D440" s="196"/>
      <c r="E440" s="196"/>
      <c r="O440" s="85"/>
    </row>
    <row r="441">
      <c r="D441" s="196"/>
      <c r="E441" s="196"/>
      <c r="O441" s="85"/>
    </row>
    <row r="442">
      <c r="D442" s="196"/>
      <c r="E442" s="196"/>
      <c r="O442" s="85"/>
    </row>
    <row r="443">
      <c r="D443" s="196"/>
      <c r="E443" s="196"/>
      <c r="O443" s="85"/>
    </row>
    <row r="444">
      <c r="D444" s="196"/>
      <c r="E444" s="196"/>
      <c r="O444" s="85"/>
    </row>
    <row r="445">
      <c r="D445" s="196"/>
      <c r="E445" s="196"/>
      <c r="O445" s="85"/>
    </row>
    <row r="446">
      <c r="D446" s="196"/>
      <c r="E446" s="196"/>
      <c r="O446" s="85"/>
    </row>
    <row r="447">
      <c r="D447" s="196"/>
      <c r="E447" s="196"/>
      <c r="O447" s="85"/>
    </row>
    <row r="448">
      <c r="D448" s="196"/>
      <c r="E448" s="196"/>
      <c r="O448" s="85"/>
    </row>
    <row r="449">
      <c r="D449" s="196"/>
      <c r="E449" s="196"/>
      <c r="O449" s="85"/>
    </row>
    <row r="450">
      <c r="D450" s="196"/>
      <c r="E450" s="196"/>
      <c r="O450" s="85"/>
    </row>
    <row r="451">
      <c r="D451" s="196"/>
      <c r="E451" s="196"/>
      <c r="O451" s="85"/>
    </row>
    <row r="452">
      <c r="D452" s="196"/>
      <c r="E452" s="196"/>
      <c r="O452" s="85"/>
    </row>
    <row r="453">
      <c r="D453" s="196"/>
      <c r="E453" s="196"/>
      <c r="O453" s="85"/>
    </row>
    <row r="454">
      <c r="D454" s="196"/>
      <c r="E454" s="196"/>
      <c r="O454" s="85"/>
    </row>
    <row r="455">
      <c r="D455" s="196"/>
      <c r="E455" s="196"/>
      <c r="O455" s="85"/>
    </row>
    <row r="456">
      <c r="D456" s="196"/>
      <c r="E456" s="196"/>
      <c r="O456" s="85"/>
    </row>
    <row r="457">
      <c r="D457" s="196"/>
      <c r="E457" s="196"/>
      <c r="O457" s="85"/>
    </row>
    <row r="458">
      <c r="D458" s="196"/>
      <c r="E458" s="196"/>
      <c r="O458" s="85"/>
    </row>
    <row r="459">
      <c r="D459" s="196"/>
      <c r="E459" s="196"/>
      <c r="O459" s="85"/>
    </row>
    <row r="460">
      <c r="D460" s="196"/>
      <c r="E460" s="196"/>
      <c r="O460" s="85"/>
    </row>
    <row r="461">
      <c r="D461" s="196"/>
      <c r="E461" s="196"/>
      <c r="O461" s="85"/>
    </row>
    <row r="462">
      <c r="D462" s="196"/>
      <c r="E462" s="196"/>
      <c r="O462" s="85"/>
    </row>
    <row r="463">
      <c r="D463" s="196"/>
      <c r="E463" s="196"/>
      <c r="O463" s="85"/>
    </row>
    <row r="464">
      <c r="D464" s="196"/>
      <c r="E464" s="196"/>
      <c r="O464" s="85"/>
    </row>
    <row r="465">
      <c r="D465" s="196"/>
      <c r="E465" s="196"/>
      <c r="O465" s="85"/>
    </row>
    <row r="466">
      <c r="D466" s="196"/>
      <c r="E466" s="196"/>
      <c r="O466" s="85"/>
    </row>
    <row r="467">
      <c r="D467" s="196"/>
      <c r="E467" s="196"/>
      <c r="O467" s="85"/>
    </row>
    <row r="468">
      <c r="D468" s="196"/>
      <c r="E468" s="196"/>
      <c r="O468" s="85"/>
    </row>
    <row r="469">
      <c r="D469" s="196"/>
      <c r="E469" s="196"/>
      <c r="O469" s="85"/>
    </row>
    <row r="470">
      <c r="D470" s="196"/>
      <c r="E470" s="196"/>
      <c r="O470" s="85"/>
    </row>
    <row r="471">
      <c r="D471" s="196"/>
      <c r="E471" s="196"/>
      <c r="O471" s="85"/>
    </row>
    <row r="472">
      <c r="D472" s="196"/>
      <c r="E472" s="196"/>
      <c r="O472" s="85"/>
    </row>
    <row r="473">
      <c r="D473" s="196"/>
      <c r="E473" s="196"/>
      <c r="O473" s="85"/>
    </row>
    <row r="474">
      <c r="D474" s="196"/>
      <c r="E474" s="196"/>
      <c r="O474" s="85"/>
    </row>
    <row r="475">
      <c r="D475" s="196"/>
      <c r="E475" s="196"/>
      <c r="O475" s="85"/>
    </row>
    <row r="476">
      <c r="D476" s="196"/>
      <c r="E476" s="196"/>
      <c r="O476" s="85"/>
    </row>
    <row r="477">
      <c r="D477" s="196"/>
      <c r="E477" s="196"/>
      <c r="O477" s="85"/>
    </row>
    <row r="478">
      <c r="D478" s="196"/>
      <c r="E478" s="196"/>
      <c r="O478" s="85"/>
    </row>
    <row r="479">
      <c r="D479" s="196"/>
      <c r="E479" s="196"/>
      <c r="O479" s="85"/>
    </row>
    <row r="480">
      <c r="D480" s="196"/>
      <c r="E480" s="196"/>
      <c r="O480" s="85"/>
    </row>
    <row r="481">
      <c r="D481" s="196"/>
      <c r="E481" s="196"/>
      <c r="O481" s="85"/>
    </row>
    <row r="482">
      <c r="D482" s="196"/>
      <c r="E482" s="196"/>
      <c r="O482" s="85"/>
    </row>
    <row r="483">
      <c r="D483" s="196"/>
      <c r="E483" s="196"/>
      <c r="O483" s="85"/>
    </row>
    <row r="484">
      <c r="D484" s="196"/>
      <c r="E484" s="196"/>
      <c r="O484" s="85"/>
    </row>
    <row r="485">
      <c r="D485" s="196"/>
      <c r="E485" s="196"/>
      <c r="O485" s="85"/>
    </row>
    <row r="486">
      <c r="D486" s="196"/>
      <c r="E486" s="196"/>
      <c r="O486" s="85"/>
    </row>
    <row r="487">
      <c r="D487" s="196"/>
      <c r="E487" s="196"/>
      <c r="O487" s="85"/>
    </row>
    <row r="488">
      <c r="D488" s="196"/>
      <c r="E488" s="196"/>
      <c r="O488" s="85"/>
    </row>
    <row r="489">
      <c r="D489" s="196"/>
      <c r="E489" s="196"/>
      <c r="O489" s="85"/>
    </row>
    <row r="490">
      <c r="D490" s="196"/>
      <c r="E490" s="196"/>
      <c r="O490" s="85"/>
    </row>
    <row r="491">
      <c r="D491" s="196"/>
      <c r="E491" s="196"/>
      <c r="O491" s="85"/>
    </row>
    <row r="492">
      <c r="D492" s="196"/>
      <c r="E492" s="196"/>
      <c r="O492" s="85"/>
    </row>
    <row r="493">
      <c r="D493" s="196"/>
      <c r="E493" s="196"/>
      <c r="O493" s="85"/>
    </row>
    <row r="494">
      <c r="D494" s="196"/>
      <c r="E494" s="196"/>
      <c r="O494" s="85"/>
    </row>
    <row r="495">
      <c r="D495" s="196"/>
      <c r="E495" s="196"/>
      <c r="O495" s="85"/>
    </row>
    <row r="496">
      <c r="D496" s="196"/>
      <c r="E496" s="196"/>
      <c r="O496" s="85"/>
    </row>
    <row r="497">
      <c r="D497" s="196"/>
      <c r="E497" s="196"/>
      <c r="O497" s="85"/>
    </row>
    <row r="498">
      <c r="D498" s="196"/>
      <c r="E498" s="196"/>
      <c r="O498" s="85"/>
    </row>
    <row r="499">
      <c r="D499" s="196"/>
      <c r="E499" s="196"/>
      <c r="O499" s="85"/>
    </row>
    <row r="500">
      <c r="D500" s="196"/>
      <c r="E500" s="196"/>
      <c r="O500" s="85"/>
    </row>
    <row r="501">
      <c r="D501" s="196"/>
      <c r="E501" s="196"/>
      <c r="O501" s="85"/>
    </row>
    <row r="502">
      <c r="D502" s="196"/>
      <c r="E502" s="196"/>
      <c r="O502" s="85"/>
    </row>
    <row r="503">
      <c r="D503" s="196"/>
      <c r="E503" s="196"/>
      <c r="O503" s="85"/>
    </row>
    <row r="504">
      <c r="D504" s="196"/>
      <c r="E504" s="196"/>
      <c r="O504" s="85"/>
    </row>
    <row r="505">
      <c r="D505" s="196"/>
      <c r="E505" s="196"/>
      <c r="O505" s="85"/>
    </row>
    <row r="506">
      <c r="D506" s="196"/>
      <c r="E506" s="196"/>
      <c r="O506" s="85"/>
    </row>
    <row r="507">
      <c r="D507" s="196"/>
      <c r="E507" s="196"/>
      <c r="O507" s="85"/>
    </row>
    <row r="508">
      <c r="D508" s="196"/>
      <c r="E508" s="196"/>
      <c r="O508" s="85"/>
    </row>
    <row r="509">
      <c r="D509" s="196"/>
      <c r="E509" s="196"/>
      <c r="O509" s="85"/>
    </row>
    <row r="510">
      <c r="D510" s="196"/>
      <c r="E510" s="196"/>
      <c r="O510" s="85"/>
    </row>
    <row r="511">
      <c r="D511" s="196"/>
      <c r="E511" s="196"/>
      <c r="O511" s="85"/>
    </row>
    <row r="512">
      <c r="D512" s="196"/>
      <c r="E512" s="196"/>
      <c r="O512" s="85"/>
    </row>
    <row r="513">
      <c r="D513" s="196"/>
      <c r="E513" s="196"/>
      <c r="O513" s="85"/>
    </row>
    <row r="514">
      <c r="D514" s="196"/>
      <c r="E514" s="196"/>
      <c r="O514" s="85"/>
    </row>
    <row r="515">
      <c r="D515" s="196"/>
      <c r="E515" s="196"/>
      <c r="O515" s="85"/>
    </row>
    <row r="516">
      <c r="D516" s="196"/>
      <c r="E516" s="196"/>
      <c r="O516" s="85"/>
    </row>
    <row r="517">
      <c r="D517" s="196"/>
      <c r="E517" s="196"/>
      <c r="O517" s="85"/>
    </row>
    <row r="518">
      <c r="D518" s="196"/>
      <c r="E518" s="196"/>
      <c r="O518" s="85"/>
    </row>
    <row r="519">
      <c r="D519" s="196"/>
      <c r="E519" s="196"/>
      <c r="O519" s="85"/>
    </row>
    <row r="520">
      <c r="D520" s="196"/>
      <c r="E520" s="196"/>
      <c r="O520" s="85"/>
    </row>
    <row r="521">
      <c r="D521" s="196"/>
      <c r="E521" s="196"/>
      <c r="O521" s="85"/>
    </row>
    <row r="522">
      <c r="D522" s="196"/>
      <c r="E522" s="196"/>
      <c r="O522" s="85"/>
    </row>
    <row r="523">
      <c r="D523" s="196"/>
      <c r="E523" s="196"/>
      <c r="O523" s="85"/>
    </row>
    <row r="524">
      <c r="D524" s="196"/>
      <c r="E524" s="196"/>
      <c r="O524" s="85"/>
    </row>
    <row r="525">
      <c r="D525" s="196"/>
      <c r="E525" s="196"/>
      <c r="O525" s="85"/>
    </row>
    <row r="526">
      <c r="D526" s="196"/>
      <c r="E526" s="196"/>
      <c r="O526" s="85"/>
    </row>
    <row r="527">
      <c r="D527" s="196"/>
      <c r="E527" s="196"/>
      <c r="O527" s="85"/>
    </row>
    <row r="528">
      <c r="D528" s="196"/>
      <c r="E528" s="196"/>
      <c r="O528" s="85"/>
    </row>
    <row r="529">
      <c r="D529" s="196"/>
      <c r="E529" s="196"/>
      <c r="O529" s="85"/>
    </row>
    <row r="530">
      <c r="D530" s="196"/>
      <c r="E530" s="196"/>
      <c r="O530" s="85"/>
    </row>
    <row r="531">
      <c r="D531" s="196"/>
      <c r="E531" s="196"/>
      <c r="O531" s="85"/>
    </row>
    <row r="532">
      <c r="D532" s="196"/>
      <c r="E532" s="196"/>
      <c r="O532" s="85"/>
    </row>
    <row r="533">
      <c r="D533" s="196"/>
      <c r="E533" s="196"/>
      <c r="O533" s="85"/>
    </row>
    <row r="534">
      <c r="D534" s="196"/>
      <c r="E534" s="196"/>
      <c r="O534" s="85"/>
    </row>
    <row r="535">
      <c r="D535" s="196"/>
      <c r="E535" s="196"/>
      <c r="O535" s="85"/>
    </row>
    <row r="536">
      <c r="D536" s="196"/>
      <c r="E536" s="196"/>
      <c r="O536" s="85"/>
    </row>
    <row r="537">
      <c r="D537" s="196"/>
      <c r="E537" s="196"/>
      <c r="O537" s="85"/>
    </row>
    <row r="538">
      <c r="D538" s="196"/>
      <c r="E538" s="196"/>
      <c r="O538" s="85"/>
    </row>
    <row r="539">
      <c r="D539" s="196"/>
      <c r="E539" s="196"/>
      <c r="O539" s="85"/>
    </row>
    <row r="540">
      <c r="D540" s="196"/>
      <c r="E540" s="196"/>
      <c r="O540" s="85"/>
    </row>
    <row r="541">
      <c r="D541" s="196"/>
      <c r="E541" s="196"/>
      <c r="O541" s="85"/>
    </row>
    <row r="542">
      <c r="D542" s="196"/>
      <c r="E542" s="196"/>
      <c r="O542" s="85"/>
    </row>
    <row r="543">
      <c r="D543" s="196"/>
      <c r="E543" s="196"/>
      <c r="O543" s="85"/>
    </row>
    <row r="544">
      <c r="D544" s="196"/>
      <c r="E544" s="196"/>
      <c r="O544" s="85"/>
    </row>
    <row r="545">
      <c r="D545" s="196"/>
      <c r="E545" s="196"/>
      <c r="O545" s="85"/>
    </row>
    <row r="546">
      <c r="D546" s="196"/>
      <c r="E546" s="196"/>
      <c r="O546" s="85"/>
    </row>
    <row r="547">
      <c r="D547" s="196"/>
      <c r="E547" s="196"/>
      <c r="O547" s="85"/>
    </row>
    <row r="548">
      <c r="D548" s="196"/>
      <c r="E548" s="196"/>
      <c r="O548" s="85"/>
    </row>
    <row r="549">
      <c r="D549" s="196"/>
      <c r="E549" s="196"/>
      <c r="O549" s="85"/>
    </row>
    <row r="550">
      <c r="D550" s="196"/>
      <c r="E550" s="196"/>
      <c r="O550" s="85"/>
    </row>
    <row r="551">
      <c r="D551" s="196"/>
      <c r="E551" s="196"/>
      <c r="O551" s="85"/>
    </row>
    <row r="552">
      <c r="D552" s="196"/>
      <c r="E552" s="196"/>
      <c r="O552" s="85"/>
    </row>
    <row r="553">
      <c r="D553" s="196"/>
      <c r="E553" s="196"/>
      <c r="O553" s="85"/>
    </row>
    <row r="554">
      <c r="D554" s="196"/>
      <c r="E554" s="196"/>
      <c r="O554" s="85"/>
    </row>
    <row r="555">
      <c r="D555" s="196"/>
      <c r="E555" s="196"/>
      <c r="O555" s="85"/>
    </row>
    <row r="556">
      <c r="D556" s="196"/>
      <c r="E556" s="196"/>
      <c r="O556" s="85"/>
    </row>
    <row r="557">
      <c r="D557" s="196"/>
      <c r="E557" s="196"/>
      <c r="O557" s="85"/>
    </row>
    <row r="558">
      <c r="D558" s="196"/>
      <c r="E558" s="196"/>
      <c r="O558" s="85"/>
    </row>
    <row r="559">
      <c r="D559" s="196"/>
      <c r="E559" s="196"/>
      <c r="O559" s="85"/>
    </row>
    <row r="560">
      <c r="D560" s="196"/>
      <c r="E560" s="196"/>
      <c r="O560" s="85"/>
    </row>
    <row r="561">
      <c r="D561" s="196"/>
      <c r="E561" s="196"/>
      <c r="O561" s="85"/>
    </row>
    <row r="562">
      <c r="D562" s="196"/>
      <c r="E562" s="196"/>
      <c r="O562" s="85"/>
    </row>
    <row r="563">
      <c r="D563" s="196"/>
      <c r="E563" s="196"/>
      <c r="O563" s="85"/>
    </row>
    <row r="564">
      <c r="D564" s="196"/>
      <c r="E564" s="196"/>
      <c r="O564" s="85"/>
    </row>
    <row r="565">
      <c r="D565" s="196"/>
      <c r="E565" s="196"/>
      <c r="O565" s="85"/>
    </row>
    <row r="566">
      <c r="D566" s="196"/>
      <c r="E566" s="196"/>
      <c r="O566" s="85"/>
    </row>
    <row r="567">
      <c r="D567" s="196"/>
      <c r="E567" s="196"/>
      <c r="O567" s="85"/>
    </row>
    <row r="568">
      <c r="D568" s="196"/>
      <c r="E568" s="196"/>
      <c r="O568" s="85"/>
    </row>
    <row r="569">
      <c r="D569" s="196"/>
      <c r="E569" s="196"/>
      <c r="O569" s="85"/>
    </row>
    <row r="570">
      <c r="D570" s="196"/>
      <c r="E570" s="196"/>
      <c r="O570" s="85"/>
    </row>
    <row r="571">
      <c r="D571" s="196"/>
      <c r="E571" s="196"/>
      <c r="O571" s="85"/>
    </row>
    <row r="572">
      <c r="D572" s="196"/>
      <c r="E572" s="196"/>
      <c r="O572" s="85"/>
    </row>
    <row r="573">
      <c r="D573" s="196"/>
      <c r="E573" s="196"/>
      <c r="O573" s="85"/>
    </row>
    <row r="574">
      <c r="D574" s="196"/>
      <c r="E574" s="196"/>
      <c r="O574" s="85"/>
    </row>
    <row r="575">
      <c r="D575" s="196"/>
      <c r="E575" s="196"/>
      <c r="O575" s="85"/>
    </row>
    <row r="576">
      <c r="D576" s="196"/>
      <c r="E576" s="196"/>
      <c r="O576" s="85"/>
    </row>
    <row r="577">
      <c r="D577" s="196"/>
      <c r="E577" s="196"/>
      <c r="O577" s="85"/>
    </row>
    <row r="578">
      <c r="D578" s="196"/>
      <c r="E578" s="196"/>
      <c r="O578" s="85"/>
    </row>
    <row r="579">
      <c r="D579" s="196"/>
      <c r="E579" s="196"/>
      <c r="O579" s="85"/>
    </row>
    <row r="580">
      <c r="D580" s="196"/>
      <c r="E580" s="196"/>
      <c r="O580" s="85"/>
    </row>
    <row r="581">
      <c r="D581" s="196"/>
      <c r="E581" s="196"/>
      <c r="O581" s="85"/>
    </row>
    <row r="582">
      <c r="D582" s="196"/>
      <c r="E582" s="196"/>
      <c r="O582" s="85"/>
    </row>
    <row r="583">
      <c r="D583" s="196"/>
      <c r="E583" s="196"/>
      <c r="O583" s="85"/>
    </row>
    <row r="584">
      <c r="D584" s="196"/>
      <c r="E584" s="196"/>
      <c r="O584" s="85"/>
    </row>
    <row r="585">
      <c r="D585" s="196"/>
      <c r="E585" s="196"/>
      <c r="O585" s="85"/>
    </row>
    <row r="586">
      <c r="D586" s="196"/>
      <c r="E586" s="196"/>
      <c r="O586" s="85"/>
    </row>
    <row r="587">
      <c r="D587" s="196"/>
      <c r="E587" s="196"/>
      <c r="O587" s="85"/>
    </row>
    <row r="588">
      <c r="D588" s="196"/>
      <c r="E588" s="196"/>
      <c r="O588" s="85"/>
    </row>
    <row r="589">
      <c r="D589" s="196"/>
      <c r="E589" s="196"/>
      <c r="O589" s="85"/>
    </row>
    <row r="590">
      <c r="D590" s="196"/>
      <c r="E590" s="196"/>
      <c r="O590" s="85"/>
    </row>
    <row r="591">
      <c r="D591" s="196"/>
      <c r="E591" s="196"/>
      <c r="O591" s="85"/>
    </row>
    <row r="592">
      <c r="D592" s="196"/>
      <c r="E592" s="196"/>
      <c r="O592" s="85"/>
    </row>
    <row r="593">
      <c r="D593" s="196"/>
      <c r="E593" s="196"/>
      <c r="O593" s="85"/>
    </row>
    <row r="594">
      <c r="D594" s="196"/>
      <c r="E594" s="196"/>
      <c r="O594" s="85"/>
    </row>
    <row r="595">
      <c r="D595" s="196"/>
      <c r="E595" s="196"/>
      <c r="O595" s="85"/>
    </row>
    <row r="596">
      <c r="D596" s="196"/>
      <c r="E596" s="196"/>
      <c r="O596" s="85"/>
    </row>
    <row r="597">
      <c r="D597" s="196"/>
      <c r="E597" s="196"/>
      <c r="O597" s="85"/>
    </row>
    <row r="598">
      <c r="D598" s="196"/>
      <c r="E598" s="196"/>
      <c r="O598" s="85"/>
    </row>
    <row r="599">
      <c r="D599" s="196"/>
      <c r="E599" s="196"/>
      <c r="O599" s="85"/>
    </row>
    <row r="600">
      <c r="D600" s="196"/>
      <c r="E600" s="196"/>
      <c r="O600" s="85"/>
    </row>
    <row r="601">
      <c r="D601" s="196"/>
      <c r="E601" s="196"/>
      <c r="O601" s="85"/>
    </row>
    <row r="602">
      <c r="D602" s="196"/>
      <c r="E602" s="196"/>
      <c r="O602" s="85"/>
    </row>
    <row r="603">
      <c r="D603" s="196"/>
      <c r="E603" s="196"/>
      <c r="O603" s="85"/>
    </row>
    <row r="604">
      <c r="D604" s="196"/>
      <c r="E604" s="196"/>
      <c r="O604" s="85"/>
    </row>
    <row r="605">
      <c r="D605" s="196"/>
      <c r="E605" s="196"/>
      <c r="O605" s="85"/>
    </row>
    <row r="606">
      <c r="D606" s="196"/>
      <c r="E606" s="196"/>
      <c r="O606" s="85"/>
    </row>
    <row r="607">
      <c r="D607" s="196"/>
      <c r="E607" s="196"/>
      <c r="O607" s="85"/>
    </row>
    <row r="608">
      <c r="D608" s="196"/>
      <c r="E608" s="196"/>
      <c r="O608" s="85"/>
    </row>
    <row r="609">
      <c r="D609" s="196"/>
      <c r="E609" s="196"/>
      <c r="O609" s="85"/>
    </row>
    <row r="610">
      <c r="D610" s="196"/>
      <c r="E610" s="196"/>
      <c r="O610" s="85"/>
    </row>
    <row r="611">
      <c r="D611" s="196"/>
      <c r="E611" s="196"/>
      <c r="O611" s="85"/>
    </row>
    <row r="612">
      <c r="D612" s="196"/>
      <c r="E612" s="196"/>
      <c r="O612" s="85"/>
    </row>
    <row r="613">
      <c r="D613" s="196"/>
      <c r="E613" s="196"/>
      <c r="O613" s="85"/>
    </row>
    <row r="614">
      <c r="D614" s="196"/>
      <c r="E614" s="196"/>
      <c r="O614" s="85"/>
    </row>
    <row r="615">
      <c r="D615" s="196"/>
      <c r="E615" s="196"/>
      <c r="O615" s="85"/>
    </row>
    <row r="616">
      <c r="D616" s="196"/>
      <c r="E616" s="196"/>
      <c r="O616" s="85"/>
    </row>
    <row r="617">
      <c r="D617" s="196"/>
      <c r="E617" s="196"/>
      <c r="O617" s="85"/>
    </row>
    <row r="618">
      <c r="D618" s="196"/>
      <c r="E618" s="196"/>
      <c r="O618" s="85"/>
    </row>
    <row r="619">
      <c r="D619" s="196"/>
      <c r="E619" s="196"/>
      <c r="O619" s="85"/>
    </row>
    <row r="620">
      <c r="D620" s="196"/>
      <c r="E620" s="196"/>
      <c r="O620" s="85"/>
    </row>
    <row r="621">
      <c r="D621" s="196"/>
      <c r="E621" s="196"/>
      <c r="O621" s="85"/>
    </row>
    <row r="622">
      <c r="D622" s="196"/>
      <c r="E622" s="196"/>
      <c r="O622" s="85"/>
    </row>
    <row r="623">
      <c r="D623" s="196"/>
      <c r="E623" s="196"/>
      <c r="O623" s="85"/>
    </row>
    <row r="624">
      <c r="D624" s="196"/>
      <c r="E624" s="196"/>
      <c r="O624" s="85"/>
    </row>
    <row r="625">
      <c r="D625" s="196"/>
      <c r="E625" s="196"/>
      <c r="O625" s="85"/>
    </row>
    <row r="626">
      <c r="D626" s="196"/>
      <c r="E626" s="196"/>
      <c r="O626" s="85"/>
    </row>
    <row r="627">
      <c r="D627" s="196"/>
      <c r="E627" s="196"/>
      <c r="O627" s="85"/>
    </row>
    <row r="628">
      <c r="D628" s="196"/>
      <c r="E628" s="196"/>
      <c r="O628" s="85"/>
    </row>
    <row r="629">
      <c r="D629" s="196"/>
      <c r="E629" s="196"/>
      <c r="O629" s="85"/>
    </row>
    <row r="630">
      <c r="D630" s="196"/>
      <c r="E630" s="196"/>
      <c r="O630" s="85"/>
    </row>
    <row r="631">
      <c r="D631" s="196"/>
      <c r="E631" s="196"/>
      <c r="O631" s="85"/>
    </row>
    <row r="632">
      <c r="D632" s="196"/>
      <c r="E632" s="196"/>
      <c r="O632" s="85"/>
    </row>
    <row r="633">
      <c r="D633" s="196"/>
      <c r="E633" s="196"/>
      <c r="O633" s="85"/>
    </row>
    <row r="634">
      <c r="D634" s="196"/>
      <c r="E634" s="196"/>
      <c r="O634" s="85"/>
    </row>
    <row r="635">
      <c r="D635" s="196"/>
      <c r="E635" s="196"/>
      <c r="O635" s="85"/>
    </row>
    <row r="636">
      <c r="D636" s="196"/>
      <c r="E636" s="196"/>
      <c r="O636" s="85"/>
    </row>
    <row r="637">
      <c r="D637" s="196"/>
      <c r="E637" s="196"/>
      <c r="O637" s="85"/>
    </row>
    <row r="638">
      <c r="D638" s="196"/>
      <c r="E638" s="196"/>
      <c r="O638" s="85"/>
    </row>
    <row r="639">
      <c r="D639" s="196"/>
      <c r="E639" s="196"/>
      <c r="O639" s="85"/>
    </row>
    <row r="640">
      <c r="D640" s="196"/>
      <c r="E640" s="196"/>
      <c r="O640" s="85"/>
    </row>
    <row r="641">
      <c r="D641" s="196"/>
      <c r="E641" s="196"/>
      <c r="O641" s="85"/>
    </row>
    <row r="642">
      <c r="D642" s="196"/>
      <c r="E642" s="196"/>
      <c r="O642" s="85"/>
    </row>
    <row r="643">
      <c r="D643" s="196"/>
      <c r="E643" s="196"/>
      <c r="O643" s="85"/>
    </row>
    <row r="644">
      <c r="D644" s="196"/>
      <c r="E644" s="196"/>
      <c r="O644" s="85"/>
    </row>
    <row r="645">
      <c r="D645" s="196"/>
      <c r="E645" s="196"/>
      <c r="O645" s="85"/>
    </row>
    <row r="646">
      <c r="D646" s="196"/>
      <c r="E646" s="196"/>
      <c r="O646" s="85"/>
    </row>
    <row r="647">
      <c r="D647" s="196"/>
      <c r="E647" s="196"/>
      <c r="O647" s="85"/>
    </row>
    <row r="648">
      <c r="D648" s="196"/>
      <c r="E648" s="196"/>
      <c r="O648" s="85"/>
    </row>
    <row r="649">
      <c r="D649" s="196"/>
      <c r="E649" s="196"/>
      <c r="O649" s="85"/>
    </row>
    <row r="650">
      <c r="D650" s="196"/>
      <c r="E650" s="196"/>
      <c r="O650" s="85"/>
    </row>
    <row r="651">
      <c r="D651" s="196"/>
      <c r="E651" s="196"/>
      <c r="O651" s="85"/>
    </row>
    <row r="652">
      <c r="D652" s="196"/>
      <c r="E652" s="196"/>
      <c r="O652" s="85"/>
    </row>
    <row r="653">
      <c r="D653" s="196"/>
      <c r="E653" s="196"/>
      <c r="O653" s="85"/>
    </row>
    <row r="654">
      <c r="D654" s="196"/>
      <c r="E654" s="196"/>
      <c r="O654" s="85"/>
    </row>
    <row r="655">
      <c r="D655" s="196"/>
      <c r="E655" s="196"/>
      <c r="O655" s="85"/>
    </row>
    <row r="656">
      <c r="D656" s="196"/>
      <c r="E656" s="196"/>
      <c r="O656" s="85"/>
    </row>
    <row r="657">
      <c r="D657" s="196"/>
      <c r="E657" s="196"/>
      <c r="O657" s="85"/>
    </row>
    <row r="658">
      <c r="D658" s="196"/>
      <c r="E658" s="196"/>
      <c r="O658" s="85"/>
    </row>
    <row r="659">
      <c r="D659" s="196"/>
      <c r="E659" s="196"/>
      <c r="O659" s="85"/>
    </row>
    <row r="660">
      <c r="D660" s="196"/>
      <c r="E660" s="196"/>
      <c r="O660" s="85"/>
    </row>
    <row r="661">
      <c r="D661" s="196"/>
      <c r="E661" s="196"/>
      <c r="O661" s="85"/>
    </row>
    <row r="662">
      <c r="D662" s="196"/>
      <c r="E662" s="196"/>
      <c r="O662" s="85"/>
    </row>
    <row r="663">
      <c r="D663" s="196"/>
      <c r="E663" s="196"/>
      <c r="O663" s="85"/>
    </row>
    <row r="664">
      <c r="D664" s="196"/>
      <c r="E664" s="196"/>
      <c r="O664" s="85"/>
    </row>
    <row r="665">
      <c r="D665" s="196"/>
      <c r="E665" s="196"/>
      <c r="O665" s="85"/>
    </row>
    <row r="666">
      <c r="D666" s="196"/>
      <c r="E666" s="196"/>
      <c r="O666" s="85"/>
    </row>
    <row r="667">
      <c r="D667" s="196"/>
      <c r="E667" s="196"/>
      <c r="O667" s="85"/>
    </row>
    <row r="668">
      <c r="D668" s="196"/>
      <c r="E668" s="196"/>
      <c r="O668" s="85"/>
    </row>
    <row r="669">
      <c r="D669" s="196"/>
      <c r="E669" s="196"/>
      <c r="O669" s="85"/>
    </row>
    <row r="670">
      <c r="D670" s="196"/>
      <c r="E670" s="196"/>
      <c r="O670" s="85"/>
    </row>
    <row r="671">
      <c r="D671" s="196"/>
      <c r="E671" s="196"/>
      <c r="O671" s="85"/>
    </row>
    <row r="672">
      <c r="D672" s="196"/>
      <c r="E672" s="196"/>
      <c r="O672" s="85"/>
    </row>
    <row r="673">
      <c r="D673" s="196"/>
      <c r="E673" s="196"/>
      <c r="O673" s="85"/>
    </row>
    <row r="674">
      <c r="D674" s="196"/>
      <c r="E674" s="196"/>
      <c r="O674" s="85"/>
    </row>
    <row r="675">
      <c r="D675" s="196"/>
      <c r="E675" s="196"/>
      <c r="O675" s="85"/>
    </row>
    <row r="676">
      <c r="D676" s="196"/>
      <c r="E676" s="196"/>
      <c r="O676" s="85"/>
    </row>
    <row r="677">
      <c r="D677" s="196"/>
      <c r="E677" s="196"/>
      <c r="O677" s="85"/>
    </row>
    <row r="678">
      <c r="D678" s="196"/>
      <c r="E678" s="196"/>
      <c r="O678" s="85"/>
    </row>
    <row r="679">
      <c r="D679" s="196"/>
      <c r="E679" s="196"/>
      <c r="O679" s="85"/>
    </row>
    <row r="680">
      <c r="D680" s="196"/>
      <c r="E680" s="196"/>
      <c r="O680" s="85"/>
    </row>
    <row r="681">
      <c r="D681" s="196"/>
      <c r="E681" s="196"/>
      <c r="O681" s="85"/>
    </row>
    <row r="682">
      <c r="D682" s="196"/>
      <c r="E682" s="196"/>
      <c r="O682" s="85"/>
    </row>
    <row r="683">
      <c r="D683" s="196"/>
      <c r="E683" s="196"/>
      <c r="O683" s="85"/>
    </row>
    <row r="684">
      <c r="D684" s="196"/>
      <c r="E684" s="196"/>
      <c r="O684" s="85"/>
    </row>
    <row r="685">
      <c r="D685" s="196"/>
      <c r="E685" s="196"/>
      <c r="O685" s="85"/>
    </row>
    <row r="686">
      <c r="D686" s="196"/>
      <c r="E686" s="196"/>
      <c r="O686" s="85"/>
    </row>
    <row r="687">
      <c r="D687" s="196"/>
      <c r="E687" s="196"/>
      <c r="O687" s="85"/>
    </row>
    <row r="688">
      <c r="D688" s="196"/>
      <c r="E688" s="196"/>
      <c r="O688" s="85"/>
    </row>
    <row r="689">
      <c r="D689" s="196"/>
      <c r="E689" s="196"/>
      <c r="O689" s="85"/>
    </row>
    <row r="690">
      <c r="D690" s="196"/>
      <c r="E690" s="196"/>
      <c r="O690" s="85"/>
    </row>
    <row r="691">
      <c r="D691" s="196"/>
      <c r="E691" s="196"/>
      <c r="O691" s="85"/>
    </row>
    <row r="692">
      <c r="D692" s="196"/>
      <c r="E692" s="196"/>
      <c r="O692" s="85"/>
    </row>
    <row r="693">
      <c r="D693" s="196"/>
      <c r="E693" s="196"/>
      <c r="O693" s="85"/>
    </row>
    <row r="694">
      <c r="D694" s="196"/>
      <c r="E694" s="196"/>
      <c r="O694" s="85"/>
    </row>
    <row r="695">
      <c r="D695" s="196"/>
      <c r="E695" s="196"/>
      <c r="O695" s="85"/>
    </row>
    <row r="696">
      <c r="D696" s="196"/>
      <c r="E696" s="196"/>
      <c r="O696" s="85"/>
    </row>
    <row r="697">
      <c r="D697" s="196"/>
      <c r="E697" s="196"/>
      <c r="O697" s="85"/>
    </row>
    <row r="698">
      <c r="D698" s="196"/>
      <c r="E698" s="196"/>
      <c r="O698" s="85"/>
    </row>
    <row r="699">
      <c r="D699" s="196"/>
      <c r="E699" s="196"/>
      <c r="O699" s="85"/>
    </row>
    <row r="700">
      <c r="D700" s="196"/>
      <c r="E700" s="196"/>
      <c r="O700" s="85"/>
    </row>
    <row r="701">
      <c r="D701" s="196"/>
      <c r="E701" s="196"/>
      <c r="O701" s="85"/>
    </row>
    <row r="702">
      <c r="D702" s="196"/>
      <c r="E702" s="196"/>
      <c r="O702" s="85"/>
    </row>
    <row r="703">
      <c r="D703" s="196"/>
      <c r="E703" s="196"/>
      <c r="O703" s="85"/>
    </row>
    <row r="704">
      <c r="D704" s="196"/>
      <c r="E704" s="196"/>
      <c r="O704" s="85"/>
    </row>
    <row r="705">
      <c r="D705" s="196"/>
      <c r="E705" s="196"/>
      <c r="O705" s="85"/>
    </row>
    <row r="706">
      <c r="D706" s="196"/>
      <c r="E706" s="196"/>
      <c r="O706" s="85"/>
    </row>
    <row r="707">
      <c r="D707" s="196"/>
      <c r="E707" s="196"/>
      <c r="O707" s="85"/>
    </row>
    <row r="708">
      <c r="D708" s="196"/>
      <c r="E708" s="196"/>
      <c r="O708" s="85"/>
    </row>
    <row r="709">
      <c r="D709" s="196"/>
      <c r="E709" s="196"/>
      <c r="O709" s="85"/>
    </row>
    <row r="710">
      <c r="D710" s="196"/>
      <c r="E710" s="196"/>
      <c r="O710" s="85"/>
    </row>
    <row r="711">
      <c r="D711" s="196"/>
      <c r="E711" s="196"/>
      <c r="O711" s="85"/>
    </row>
    <row r="712">
      <c r="D712" s="196"/>
      <c r="E712" s="196"/>
      <c r="O712" s="85"/>
    </row>
    <row r="713">
      <c r="D713" s="196"/>
      <c r="E713" s="196"/>
      <c r="O713" s="85"/>
    </row>
    <row r="714">
      <c r="D714" s="196"/>
      <c r="E714" s="196"/>
      <c r="O714" s="85"/>
    </row>
    <row r="715">
      <c r="D715" s="196"/>
      <c r="E715" s="196"/>
      <c r="O715" s="85"/>
    </row>
    <row r="716">
      <c r="D716" s="196"/>
      <c r="E716" s="196"/>
      <c r="O716" s="85"/>
    </row>
    <row r="717">
      <c r="D717" s="196"/>
      <c r="E717" s="196"/>
      <c r="O717" s="85"/>
    </row>
    <row r="718">
      <c r="D718" s="196"/>
      <c r="E718" s="196"/>
      <c r="O718" s="85"/>
    </row>
    <row r="719">
      <c r="D719" s="196"/>
      <c r="E719" s="196"/>
      <c r="O719" s="85"/>
    </row>
    <row r="720">
      <c r="D720" s="196"/>
      <c r="E720" s="196"/>
      <c r="O720" s="85"/>
    </row>
    <row r="721">
      <c r="D721" s="196"/>
      <c r="E721" s="196"/>
      <c r="O721" s="85"/>
    </row>
    <row r="722">
      <c r="D722" s="196"/>
      <c r="E722" s="196"/>
      <c r="O722" s="85"/>
    </row>
    <row r="723">
      <c r="D723" s="196"/>
      <c r="E723" s="196"/>
      <c r="O723" s="85"/>
    </row>
    <row r="724">
      <c r="D724" s="196"/>
      <c r="E724" s="196"/>
      <c r="O724" s="85"/>
    </row>
    <row r="725">
      <c r="D725" s="196"/>
      <c r="E725" s="196"/>
      <c r="O725" s="85"/>
    </row>
    <row r="726">
      <c r="D726" s="196"/>
      <c r="E726" s="196"/>
      <c r="O726" s="85"/>
    </row>
    <row r="727">
      <c r="D727" s="196"/>
      <c r="E727" s="196"/>
      <c r="O727" s="85"/>
    </row>
    <row r="728">
      <c r="D728" s="196"/>
      <c r="E728" s="196"/>
      <c r="O728" s="85"/>
    </row>
    <row r="729">
      <c r="D729" s="196"/>
      <c r="E729" s="196"/>
      <c r="O729" s="85"/>
    </row>
    <row r="730">
      <c r="D730" s="196"/>
      <c r="E730" s="196"/>
      <c r="O730" s="85"/>
    </row>
    <row r="731">
      <c r="D731" s="196"/>
      <c r="E731" s="196"/>
      <c r="O731" s="85"/>
    </row>
    <row r="732">
      <c r="D732" s="196"/>
      <c r="E732" s="196"/>
      <c r="O732" s="85"/>
    </row>
    <row r="733">
      <c r="D733" s="196"/>
      <c r="E733" s="196"/>
      <c r="O733" s="85"/>
    </row>
    <row r="734">
      <c r="D734" s="196"/>
      <c r="E734" s="196"/>
      <c r="O734" s="85"/>
    </row>
    <row r="735">
      <c r="D735" s="196"/>
      <c r="E735" s="196"/>
      <c r="O735" s="85"/>
    </row>
    <row r="736">
      <c r="D736" s="196"/>
      <c r="E736" s="196"/>
      <c r="O736" s="85"/>
    </row>
    <row r="737">
      <c r="D737" s="196"/>
      <c r="E737" s="196"/>
      <c r="O737" s="85"/>
    </row>
    <row r="738">
      <c r="D738" s="196"/>
      <c r="E738" s="196"/>
      <c r="O738" s="85"/>
    </row>
    <row r="739">
      <c r="D739" s="196"/>
      <c r="E739" s="196"/>
      <c r="O739" s="85"/>
    </row>
    <row r="740">
      <c r="D740" s="196"/>
      <c r="E740" s="196"/>
      <c r="O740" s="85"/>
    </row>
    <row r="741">
      <c r="D741" s="196"/>
      <c r="E741" s="196"/>
      <c r="O741" s="85"/>
    </row>
    <row r="742">
      <c r="D742" s="196"/>
      <c r="E742" s="196"/>
      <c r="O742" s="85"/>
    </row>
    <row r="743">
      <c r="D743" s="196"/>
      <c r="E743" s="196"/>
      <c r="O743" s="85"/>
    </row>
    <row r="744">
      <c r="D744" s="196"/>
      <c r="E744" s="196"/>
      <c r="O744" s="85"/>
    </row>
    <row r="745">
      <c r="D745" s="196"/>
      <c r="E745" s="196"/>
      <c r="O745" s="85"/>
    </row>
    <row r="746">
      <c r="D746" s="196"/>
      <c r="E746" s="196"/>
      <c r="O746" s="85"/>
    </row>
    <row r="747">
      <c r="D747" s="196"/>
      <c r="E747" s="196"/>
      <c r="O747" s="85"/>
    </row>
    <row r="748">
      <c r="D748" s="196"/>
      <c r="E748" s="196"/>
      <c r="O748" s="85"/>
    </row>
    <row r="749">
      <c r="D749" s="196"/>
      <c r="E749" s="196"/>
      <c r="O749" s="85"/>
    </row>
    <row r="750">
      <c r="D750" s="196"/>
      <c r="E750" s="196"/>
      <c r="O750" s="85"/>
    </row>
    <row r="751">
      <c r="D751" s="196"/>
      <c r="E751" s="196"/>
      <c r="O751" s="85"/>
    </row>
    <row r="752">
      <c r="D752" s="196"/>
      <c r="E752" s="196"/>
      <c r="O752" s="85"/>
    </row>
    <row r="753">
      <c r="D753" s="196"/>
      <c r="E753" s="196"/>
      <c r="O753" s="85"/>
    </row>
    <row r="754">
      <c r="D754" s="196"/>
      <c r="E754" s="196"/>
      <c r="O754" s="85"/>
    </row>
    <row r="755">
      <c r="D755" s="196"/>
      <c r="E755" s="196"/>
      <c r="O755" s="85"/>
    </row>
    <row r="756">
      <c r="D756" s="196"/>
      <c r="E756" s="196"/>
      <c r="O756" s="85"/>
    </row>
    <row r="757">
      <c r="D757" s="196"/>
      <c r="E757" s="196"/>
      <c r="O757" s="85"/>
    </row>
    <row r="758">
      <c r="D758" s="196"/>
      <c r="E758" s="196"/>
      <c r="O758" s="85"/>
    </row>
    <row r="759">
      <c r="D759" s="196"/>
      <c r="E759" s="196"/>
      <c r="O759" s="85"/>
    </row>
    <row r="760">
      <c r="D760" s="196"/>
      <c r="E760" s="196"/>
      <c r="O760" s="85"/>
    </row>
    <row r="761">
      <c r="D761" s="196"/>
      <c r="E761" s="196"/>
      <c r="O761" s="85"/>
    </row>
    <row r="762">
      <c r="D762" s="196"/>
      <c r="E762" s="196"/>
      <c r="O762" s="85"/>
    </row>
    <row r="763">
      <c r="D763" s="196"/>
      <c r="E763" s="196"/>
      <c r="O763" s="85"/>
    </row>
    <row r="764">
      <c r="D764" s="196"/>
      <c r="E764" s="196"/>
      <c r="O764" s="85"/>
    </row>
    <row r="765">
      <c r="D765" s="196"/>
      <c r="E765" s="196"/>
      <c r="O765" s="85"/>
    </row>
    <row r="766">
      <c r="D766" s="196"/>
      <c r="E766" s="196"/>
      <c r="O766" s="85"/>
    </row>
    <row r="767">
      <c r="D767" s="196"/>
      <c r="E767" s="196"/>
      <c r="O767" s="85"/>
    </row>
    <row r="768">
      <c r="D768" s="196"/>
      <c r="E768" s="196"/>
      <c r="O768" s="85"/>
    </row>
    <row r="769">
      <c r="D769" s="196"/>
      <c r="E769" s="196"/>
      <c r="O769" s="85"/>
    </row>
    <row r="770">
      <c r="D770" s="196"/>
      <c r="E770" s="196"/>
      <c r="O770" s="85"/>
    </row>
    <row r="771">
      <c r="D771" s="196"/>
      <c r="E771" s="196"/>
      <c r="O771" s="85"/>
    </row>
    <row r="772">
      <c r="D772" s="196"/>
      <c r="E772" s="196"/>
      <c r="O772" s="85"/>
    </row>
    <row r="773">
      <c r="D773" s="196"/>
      <c r="E773" s="196"/>
      <c r="O773" s="85"/>
    </row>
    <row r="774">
      <c r="D774" s="196"/>
      <c r="E774" s="196"/>
      <c r="O774" s="85"/>
    </row>
    <row r="775">
      <c r="D775" s="196"/>
      <c r="E775" s="196"/>
      <c r="O775" s="85"/>
    </row>
    <row r="776">
      <c r="D776" s="196"/>
      <c r="E776" s="196"/>
      <c r="O776" s="85"/>
    </row>
    <row r="777">
      <c r="D777" s="196"/>
      <c r="E777" s="196"/>
      <c r="O777" s="85"/>
    </row>
    <row r="778">
      <c r="D778" s="196"/>
      <c r="E778" s="196"/>
      <c r="O778" s="85"/>
    </row>
    <row r="779">
      <c r="D779" s="196"/>
      <c r="E779" s="196"/>
      <c r="O779" s="85"/>
    </row>
    <row r="780">
      <c r="D780" s="196"/>
      <c r="E780" s="196"/>
      <c r="O780" s="85"/>
    </row>
    <row r="781">
      <c r="D781" s="196"/>
      <c r="E781" s="196"/>
      <c r="O781" s="85"/>
    </row>
    <row r="782">
      <c r="D782" s="196"/>
      <c r="E782" s="196"/>
      <c r="O782" s="85"/>
    </row>
    <row r="783">
      <c r="D783" s="196"/>
      <c r="E783" s="196"/>
      <c r="O783" s="85"/>
    </row>
    <row r="784">
      <c r="D784" s="196"/>
      <c r="E784" s="196"/>
      <c r="O784" s="85"/>
    </row>
    <row r="785">
      <c r="D785" s="196"/>
      <c r="E785" s="196"/>
      <c r="O785" s="85"/>
    </row>
    <row r="786">
      <c r="D786" s="196"/>
      <c r="E786" s="196"/>
      <c r="O786" s="85"/>
    </row>
    <row r="787">
      <c r="D787" s="196"/>
      <c r="E787" s="196"/>
      <c r="O787" s="85"/>
    </row>
    <row r="788">
      <c r="D788" s="196"/>
      <c r="E788" s="196"/>
      <c r="O788" s="85"/>
    </row>
    <row r="789">
      <c r="D789" s="196"/>
      <c r="E789" s="196"/>
      <c r="O789" s="85"/>
    </row>
    <row r="790">
      <c r="D790" s="196"/>
      <c r="E790" s="196"/>
      <c r="O790" s="85"/>
    </row>
    <row r="791">
      <c r="D791" s="196"/>
      <c r="E791" s="196"/>
      <c r="O791" s="85"/>
    </row>
    <row r="792">
      <c r="D792" s="196"/>
      <c r="E792" s="196"/>
      <c r="O792" s="85"/>
    </row>
    <row r="793">
      <c r="D793" s="196"/>
      <c r="E793" s="196"/>
      <c r="O793" s="85"/>
    </row>
    <row r="794">
      <c r="D794" s="196"/>
      <c r="E794" s="196"/>
      <c r="O794" s="85"/>
    </row>
    <row r="795">
      <c r="D795" s="196"/>
      <c r="E795" s="196"/>
      <c r="O795" s="85"/>
    </row>
    <row r="796">
      <c r="D796" s="196"/>
      <c r="E796" s="196"/>
      <c r="O796" s="85"/>
    </row>
    <row r="797">
      <c r="D797" s="196"/>
      <c r="E797" s="196"/>
      <c r="O797" s="85"/>
    </row>
    <row r="798">
      <c r="D798" s="196"/>
      <c r="E798" s="196"/>
      <c r="O798" s="85"/>
    </row>
    <row r="799">
      <c r="D799" s="196"/>
      <c r="E799" s="196"/>
      <c r="O799" s="85"/>
    </row>
    <row r="800">
      <c r="D800" s="196"/>
      <c r="E800" s="196"/>
      <c r="O800" s="85"/>
    </row>
    <row r="801">
      <c r="D801" s="196"/>
      <c r="E801" s="196"/>
      <c r="O801" s="85"/>
    </row>
    <row r="802">
      <c r="D802" s="196"/>
      <c r="E802" s="196"/>
      <c r="O802" s="85"/>
    </row>
    <row r="803">
      <c r="D803" s="196"/>
      <c r="E803" s="196"/>
      <c r="O803" s="85"/>
    </row>
    <row r="804">
      <c r="D804" s="196"/>
      <c r="E804" s="196"/>
      <c r="O804" s="85"/>
    </row>
    <row r="805">
      <c r="D805" s="196"/>
      <c r="E805" s="196"/>
      <c r="O805" s="85"/>
    </row>
    <row r="806">
      <c r="D806" s="196"/>
      <c r="E806" s="196"/>
      <c r="O806" s="85"/>
    </row>
    <row r="807">
      <c r="D807" s="196"/>
      <c r="E807" s="196"/>
      <c r="O807" s="85"/>
    </row>
    <row r="808">
      <c r="D808" s="196"/>
      <c r="E808" s="196"/>
      <c r="O808" s="85"/>
    </row>
    <row r="809">
      <c r="D809" s="196"/>
      <c r="E809" s="196"/>
      <c r="O809" s="85"/>
    </row>
    <row r="810">
      <c r="D810" s="196"/>
      <c r="E810" s="196"/>
      <c r="O810" s="85"/>
    </row>
    <row r="811">
      <c r="D811" s="196"/>
      <c r="E811" s="196"/>
      <c r="O811" s="85"/>
    </row>
    <row r="812">
      <c r="D812" s="196"/>
      <c r="E812" s="196"/>
      <c r="O812" s="85"/>
    </row>
    <row r="813">
      <c r="D813" s="196"/>
      <c r="E813" s="196"/>
      <c r="O813" s="85"/>
    </row>
    <row r="814">
      <c r="D814" s="196"/>
      <c r="E814" s="196"/>
      <c r="O814" s="85"/>
    </row>
    <row r="815">
      <c r="D815" s="196"/>
      <c r="E815" s="196"/>
      <c r="O815" s="85"/>
    </row>
    <row r="816">
      <c r="D816" s="196"/>
      <c r="E816" s="196"/>
      <c r="O816" s="85"/>
    </row>
    <row r="817">
      <c r="D817" s="196"/>
      <c r="E817" s="196"/>
      <c r="O817" s="85"/>
    </row>
    <row r="818">
      <c r="D818" s="196"/>
      <c r="E818" s="196"/>
      <c r="O818" s="85"/>
    </row>
    <row r="819">
      <c r="D819" s="196"/>
      <c r="E819" s="196"/>
      <c r="O819" s="85"/>
    </row>
    <row r="820">
      <c r="D820" s="196"/>
      <c r="E820" s="196"/>
      <c r="O820" s="85"/>
    </row>
    <row r="821">
      <c r="D821" s="196"/>
      <c r="E821" s="196"/>
      <c r="O821" s="85"/>
    </row>
    <row r="822">
      <c r="D822" s="196"/>
      <c r="E822" s="196"/>
      <c r="O822" s="85"/>
    </row>
    <row r="823">
      <c r="D823" s="196"/>
      <c r="E823" s="196"/>
      <c r="O823" s="85"/>
    </row>
    <row r="824">
      <c r="D824" s="196"/>
      <c r="E824" s="196"/>
      <c r="O824" s="85"/>
    </row>
    <row r="825">
      <c r="D825" s="196"/>
      <c r="E825" s="196"/>
      <c r="O825" s="85"/>
    </row>
    <row r="826">
      <c r="D826" s="196"/>
      <c r="E826" s="196"/>
      <c r="O826" s="85"/>
    </row>
    <row r="827">
      <c r="D827" s="196"/>
      <c r="E827" s="196"/>
      <c r="O827" s="85"/>
    </row>
    <row r="828">
      <c r="D828" s="196"/>
      <c r="E828" s="196"/>
      <c r="O828" s="85"/>
    </row>
    <row r="829">
      <c r="D829" s="196"/>
      <c r="E829" s="196"/>
      <c r="O829" s="85"/>
    </row>
    <row r="830">
      <c r="D830" s="196"/>
      <c r="E830" s="196"/>
      <c r="O830" s="85"/>
    </row>
    <row r="831">
      <c r="D831" s="196"/>
      <c r="E831" s="196"/>
      <c r="O831" s="85"/>
    </row>
    <row r="832">
      <c r="D832" s="196"/>
      <c r="E832" s="196"/>
      <c r="O832" s="85"/>
    </row>
    <row r="833">
      <c r="D833" s="196"/>
      <c r="E833" s="196"/>
      <c r="O833" s="85"/>
    </row>
    <row r="834">
      <c r="D834" s="196"/>
      <c r="E834" s="196"/>
      <c r="O834" s="85"/>
    </row>
    <row r="835">
      <c r="D835" s="196"/>
      <c r="E835" s="196"/>
      <c r="O835" s="85"/>
    </row>
    <row r="836">
      <c r="D836" s="196"/>
      <c r="E836" s="196"/>
      <c r="O836" s="85"/>
    </row>
    <row r="837">
      <c r="D837" s="196"/>
      <c r="E837" s="196"/>
      <c r="O837" s="85"/>
    </row>
    <row r="838">
      <c r="D838" s="196"/>
      <c r="E838" s="196"/>
      <c r="O838" s="85"/>
    </row>
    <row r="839">
      <c r="D839" s="196"/>
      <c r="E839" s="196"/>
      <c r="O839" s="85"/>
    </row>
    <row r="840">
      <c r="D840" s="196"/>
      <c r="E840" s="196"/>
      <c r="O840" s="85"/>
    </row>
    <row r="841">
      <c r="D841" s="196"/>
      <c r="E841" s="196"/>
      <c r="O841" s="85"/>
    </row>
    <row r="842">
      <c r="D842" s="196"/>
      <c r="E842" s="196"/>
      <c r="O842" s="85"/>
    </row>
    <row r="843">
      <c r="D843" s="196"/>
      <c r="E843" s="196"/>
      <c r="O843" s="85"/>
    </row>
    <row r="844">
      <c r="D844" s="196"/>
      <c r="E844" s="196"/>
      <c r="O844" s="85"/>
    </row>
    <row r="845">
      <c r="D845" s="196"/>
      <c r="E845" s="196"/>
      <c r="O845" s="85"/>
    </row>
    <row r="846">
      <c r="D846" s="196"/>
      <c r="E846" s="196"/>
      <c r="O846" s="85"/>
    </row>
    <row r="847">
      <c r="D847" s="196"/>
      <c r="E847" s="196"/>
      <c r="O847" s="85"/>
    </row>
    <row r="848">
      <c r="D848" s="196"/>
      <c r="E848" s="196"/>
      <c r="O848" s="85"/>
    </row>
    <row r="849">
      <c r="D849" s="196"/>
      <c r="E849" s="196"/>
      <c r="O849" s="85"/>
    </row>
    <row r="850">
      <c r="D850" s="196"/>
      <c r="E850" s="196"/>
      <c r="O850" s="85"/>
    </row>
    <row r="851">
      <c r="D851" s="196"/>
      <c r="E851" s="196"/>
      <c r="O851" s="85"/>
    </row>
    <row r="852">
      <c r="D852" s="196"/>
      <c r="E852" s="196"/>
      <c r="O852" s="85"/>
    </row>
    <row r="853">
      <c r="D853" s="196"/>
      <c r="E853" s="196"/>
      <c r="O853" s="85"/>
    </row>
    <row r="854">
      <c r="D854" s="196"/>
      <c r="E854" s="196"/>
      <c r="O854" s="85"/>
    </row>
    <row r="855">
      <c r="D855" s="196"/>
      <c r="E855" s="196"/>
      <c r="O855" s="85"/>
    </row>
    <row r="856">
      <c r="D856" s="196"/>
      <c r="E856" s="196"/>
      <c r="O856" s="85"/>
    </row>
    <row r="857">
      <c r="D857" s="196"/>
      <c r="E857" s="196"/>
      <c r="O857" s="85"/>
    </row>
    <row r="858">
      <c r="D858" s="196"/>
      <c r="E858" s="196"/>
      <c r="O858" s="85"/>
    </row>
    <row r="859">
      <c r="D859" s="196"/>
      <c r="E859" s="196"/>
      <c r="O859" s="85"/>
    </row>
    <row r="860">
      <c r="D860" s="196"/>
      <c r="E860" s="196"/>
      <c r="O860" s="85"/>
    </row>
    <row r="861">
      <c r="D861" s="196"/>
      <c r="E861" s="196"/>
      <c r="O861" s="85"/>
    </row>
    <row r="862">
      <c r="D862" s="196"/>
      <c r="E862" s="196"/>
      <c r="O862" s="85"/>
    </row>
    <row r="863">
      <c r="D863" s="196"/>
      <c r="E863" s="196"/>
      <c r="O863" s="85"/>
    </row>
    <row r="864">
      <c r="D864" s="196"/>
      <c r="E864" s="196"/>
      <c r="O864" s="85"/>
    </row>
    <row r="865">
      <c r="D865" s="196"/>
      <c r="E865" s="196"/>
      <c r="O865" s="85"/>
    </row>
    <row r="866">
      <c r="D866" s="196"/>
      <c r="E866" s="196"/>
      <c r="O866" s="85"/>
    </row>
    <row r="867">
      <c r="D867" s="196"/>
      <c r="E867" s="196"/>
      <c r="O867" s="85"/>
    </row>
    <row r="868">
      <c r="D868" s="196"/>
      <c r="E868" s="196"/>
      <c r="O868" s="85"/>
    </row>
    <row r="869">
      <c r="D869" s="196"/>
      <c r="E869" s="196"/>
      <c r="O869" s="85"/>
    </row>
    <row r="870">
      <c r="D870" s="196"/>
      <c r="E870" s="196"/>
      <c r="O870" s="85"/>
    </row>
    <row r="871">
      <c r="D871" s="196"/>
      <c r="E871" s="196"/>
      <c r="O871" s="85"/>
    </row>
    <row r="872">
      <c r="D872" s="196"/>
      <c r="E872" s="196"/>
      <c r="O872" s="85"/>
    </row>
    <row r="873">
      <c r="D873" s="196"/>
      <c r="E873" s="196"/>
      <c r="O873" s="85"/>
    </row>
    <row r="874">
      <c r="D874" s="196"/>
      <c r="E874" s="196"/>
      <c r="O874" s="85"/>
    </row>
    <row r="875">
      <c r="D875" s="196"/>
      <c r="E875" s="196"/>
      <c r="O875" s="85"/>
    </row>
    <row r="876">
      <c r="D876" s="196"/>
      <c r="E876" s="196"/>
      <c r="O876" s="85"/>
    </row>
    <row r="877">
      <c r="D877" s="196"/>
      <c r="E877" s="196"/>
      <c r="O877" s="85"/>
    </row>
    <row r="878">
      <c r="D878" s="196"/>
      <c r="E878" s="196"/>
      <c r="O878" s="85"/>
    </row>
    <row r="879">
      <c r="D879" s="196"/>
      <c r="E879" s="196"/>
      <c r="O879" s="85"/>
    </row>
    <row r="880">
      <c r="D880" s="196"/>
      <c r="E880" s="196"/>
      <c r="O880" s="85"/>
    </row>
    <row r="881">
      <c r="D881" s="196"/>
      <c r="E881" s="196"/>
      <c r="O881" s="85"/>
    </row>
    <row r="882">
      <c r="D882" s="196"/>
      <c r="E882" s="196"/>
      <c r="O882" s="85"/>
    </row>
    <row r="883">
      <c r="D883" s="196"/>
      <c r="E883" s="196"/>
      <c r="O883" s="85"/>
    </row>
    <row r="884">
      <c r="D884" s="196"/>
      <c r="E884" s="196"/>
      <c r="O884" s="85"/>
    </row>
    <row r="885">
      <c r="D885" s="196"/>
      <c r="E885" s="196"/>
      <c r="O885" s="85"/>
    </row>
    <row r="886">
      <c r="D886" s="196"/>
      <c r="E886" s="196"/>
      <c r="O886" s="85"/>
    </row>
    <row r="887">
      <c r="D887" s="196"/>
      <c r="E887" s="196"/>
      <c r="O887" s="85"/>
    </row>
    <row r="888">
      <c r="D888" s="196"/>
      <c r="E888" s="196"/>
      <c r="O888" s="85"/>
    </row>
    <row r="889">
      <c r="D889" s="196"/>
      <c r="E889" s="196"/>
      <c r="O889" s="85"/>
    </row>
    <row r="890">
      <c r="D890" s="196"/>
      <c r="E890" s="196"/>
      <c r="O890" s="85"/>
    </row>
    <row r="891">
      <c r="D891" s="196"/>
      <c r="E891" s="196"/>
      <c r="O891" s="85"/>
    </row>
    <row r="892">
      <c r="D892" s="196"/>
      <c r="E892" s="196"/>
      <c r="O892" s="85"/>
    </row>
    <row r="893">
      <c r="D893" s="196"/>
      <c r="E893" s="196"/>
      <c r="O893" s="85"/>
    </row>
    <row r="894">
      <c r="D894" s="196"/>
      <c r="E894" s="196"/>
      <c r="O894" s="85"/>
    </row>
    <row r="895">
      <c r="D895" s="196"/>
      <c r="E895" s="196"/>
      <c r="O895" s="85"/>
    </row>
    <row r="896">
      <c r="D896" s="196"/>
      <c r="E896" s="196"/>
      <c r="O896" s="85"/>
    </row>
    <row r="897">
      <c r="D897" s="196"/>
      <c r="E897" s="196"/>
      <c r="O897" s="85"/>
    </row>
    <row r="898">
      <c r="D898" s="196"/>
      <c r="E898" s="196"/>
      <c r="O898" s="85"/>
    </row>
    <row r="899">
      <c r="D899" s="196"/>
      <c r="E899" s="196"/>
      <c r="O899" s="85"/>
    </row>
    <row r="900">
      <c r="D900" s="196"/>
      <c r="E900" s="196"/>
      <c r="O900" s="85"/>
    </row>
    <row r="901">
      <c r="D901" s="196"/>
      <c r="E901" s="196"/>
      <c r="O901" s="85"/>
    </row>
    <row r="902">
      <c r="D902" s="196"/>
      <c r="E902" s="196"/>
      <c r="O902" s="85"/>
    </row>
    <row r="903">
      <c r="D903" s="196"/>
      <c r="E903" s="196"/>
      <c r="O903" s="85"/>
    </row>
    <row r="904">
      <c r="D904" s="196"/>
      <c r="E904" s="196"/>
      <c r="O904" s="85"/>
    </row>
    <row r="905">
      <c r="D905" s="196"/>
      <c r="E905" s="196"/>
      <c r="O905" s="85"/>
    </row>
    <row r="906">
      <c r="D906" s="196"/>
      <c r="E906" s="196"/>
      <c r="O906" s="85"/>
    </row>
    <row r="907">
      <c r="D907" s="196"/>
      <c r="E907" s="196"/>
      <c r="O907" s="85"/>
    </row>
    <row r="908">
      <c r="D908" s="196"/>
      <c r="E908" s="196"/>
      <c r="O908" s="85"/>
    </row>
    <row r="909">
      <c r="D909" s="196"/>
      <c r="E909" s="196"/>
      <c r="O909" s="85"/>
    </row>
    <row r="910">
      <c r="D910" s="196"/>
      <c r="E910" s="196"/>
      <c r="O910" s="85"/>
    </row>
    <row r="911">
      <c r="D911" s="196"/>
      <c r="E911" s="196"/>
      <c r="O911" s="85"/>
    </row>
    <row r="912">
      <c r="D912" s="196"/>
      <c r="E912" s="196"/>
      <c r="O912" s="85"/>
    </row>
    <row r="913">
      <c r="D913" s="196"/>
      <c r="E913" s="196"/>
      <c r="O913" s="85"/>
    </row>
    <row r="914">
      <c r="D914" s="196"/>
      <c r="E914" s="196"/>
      <c r="O914" s="85"/>
    </row>
    <row r="915">
      <c r="D915" s="196"/>
      <c r="E915" s="196"/>
      <c r="O915" s="85"/>
    </row>
    <row r="916">
      <c r="D916" s="196"/>
      <c r="E916" s="196"/>
      <c r="O916" s="85"/>
    </row>
    <row r="917">
      <c r="D917" s="196"/>
      <c r="E917" s="196"/>
      <c r="O917" s="85"/>
    </row>
    <row r="918">
      <c r="D918" s="196"/>
      <c r="E918" s="196"/>
      <c r="O918" s="85"/>
    </row>
    <row r="919">
      <c r="D919" s="196"/>
      <c r="E919" s="196"/>
      <c r="O919" s="85"/>
    </row>
    <row r="920">
      <c r="D920" s="196"/>
      <c r="E920" s="196"/>
      <c r="O920" s="85"/>
    </row>
    <row r="921">
      <c r="D921" s="196"/>
      <c r="E921" s="196"/>
      <c r="O921" s="85"/>
    </row>
    <row r="922">
      <c r="D922" s="196"/>
      <c r="E922" s="196"/>
      <c r="O922" s="85"/>
    </row>
    <row r="923">
      <c r="D923" s="196"/>
      <c r="E923" s="196"/>
      <c r="O923" s="85"/>
    </row>
    <row r="924">
      <c r="D924" s="196"/>
      <c r="E924" s="196"/>
      <c r="O924" s="85"/>
    </row>
    <row r="925">
      <c r="D925" s="196"/>
      <c r="E925" s="196"/>
      <c r="O925" s="85"/>
    </row>
    <row r="926">
      <c r="D926" s="196"/>
      <c r="E926" s="196"/>
      <c r="O926" s="85"/>
    </row>
    <row r="927">
      <c r="D927" s="196"/>
      <c r="E927" s="196"/>
      <c r="O927" s="85"/>
    </row>
    <row r="928">
      <c r="D928" s="196"/>
      <c r="E928" s="196"/>
      <c r="O928" s="85"/>
    </row>
    <row r="929">
      <c r="D929" s="196"/>
      <c r="E929" s="196"/>
      <c r="O929" s="85"/>
    </row>
    <row r="930">
      <c r="D930" s="196"/>
      <c r="E930" s="196"/>
      <c r="O930" s="85"/>
    </row>
    <row r="931">
      <c r="D931" s="196"/>
      <c r="E931" s="196"/>
      <c r="O931" s="85"/>
    </row>
    <row r="932">
      <c r="D932" s="196"/>
      <c r="E932" s="196"/>
      <c r="O932" s="85"/>
    </row>
    <row r="933">
      <c r="D933" s="196"/>
      <c r="E933" s="196"/>
      <c r="O933" s="85"/>
    </row>
    <row r="934">
      <c r="D934" s="196"/>
      <c r="E934" s="196"/>
      <c r="O934" s="85"/>
    </row>
    <row r="935">
      <c r="D935" s="196"/>
      <c r="E935" s="196"/>
      <c r="O935" s="85"/>
    </row>
    <row r="936">
      <c r="D936" s="196"/>
      <c r="E936" s="196"/>
      <c r="O936" s="85"/>
    </row>
    <row r="937">
      <c r="D937" s="196"/>
      <c r="E937" s="196"/>
      <c r="O937" s="85"/>
    </row>
    <row r="938">
      <c r="D938" s="196"/>
      <c r="E938" s="196"/>
      <c r="O938" s="85"/>
    </row>
    <row r="939">
      <c r="D939" s="196"/>
      <c r="E939" s="196"/>
      <c r="O939" s="85"/>
    </row>
    <row r="940">
      <c r="D940" s="196"/>
      <c r="E940" s="196"/>
      <c r="O940" s="85"/>
    </row>
    <row r="941">
      <c r="D941" s="196"/>
      <c r="E941" s="196"/>
      <c r="O941" s="85"/>
    </row>
    <row r="942">
      <c r="D942" s="196"/>
      <c r="E942" s="196"/>
      <c r="O942" s="85"/>
    </row>
    <row r="943">
      <c r="D943" s="196"/>
      <c r="E943" s="196"/>
      <c r="O943" s="85"/>
    </row>
    <row r="944">
      <c r="D944" s="196"/>
      <c r="E944" s="196"/>
      <c r="O944" s="85"/>
    </row>
    <row r="945">
      <c r="D945" s="196"/>
      <c r="E945" s="196"/>
      <c r="O945" s="85"/>
    </row>
    <row r="946">
      <c r="D946" s="196"/>
      <c r="E946" s="196"/>
      <c r="O946" s="85"/>
    </row>
    <row r="947">
      <c r="D947" s="196"/>
      <c r="E947" s="196"/>
      <c r="O947" s="85"/>
    </row>
    <row r="948">
      <c r="D948" s="196"/>
      <c r="E948" s="196"/>
      <c r="O948" s="85"/>
    </row>
    <row r="949">
      <c r="D949" s="196"/>
      <c r="E949" s="196"/>
      <c r="O949" s="85"/>
    </row>
    <row r="950">
      <c r="D950" s="196"/>
      <c r="E950" s="196"/>
      <c r="O950" s="85"/>
    </row>
    <row r="951">
      <c r="D951" s="196"/>
      <c r="E951" s="196"/>
      <c r="O951" s="85"/>
    </row>
    <row r="952">
      <c r="D952" s="196"/>
      <c r="E952" s="196"/>
      <c r="O952" s="85"/>
    </row>
    <row r="953">
      <c r="D953" s="196"/>
      <c r="E953" s="196"/>
      <c r="O953" s="85"/>
    </row>
    <row r="954">
      <c r="D954" s="196"/>
      <c r="E954" s="196"/>
      <c r="O954" s="85"/>
    </row>
    <row r="955">
      <c r="D955" s="196"/>
      <c r="E955" s="196"/>
      <c r="O955" s="85"/>
    </row>
    <row r="956">
      <c r="D956" s="196"/>
      <c r="E956" s="196"/>
      <c r="O956" s="85"/>
    </row>
    <row r="957">
      <c r="D957" s="196"/>
      <c r="E957" s="196"/>
      <c r="O957" s="85"/>
    </row>
    <row r="958">
      <c r="D958" s="196"/>
      <c r="E958" s="196"/>
      <c r="O958" s="85"/>
    </row>
    <row r="959">
      <c r="D959" s="196"/>
      <c r="E959" s="196"/>
      <c r="O959" s="85"/>
    </row>
    <row r="960">
      <c r="D960" s="196"/>
      <c r="E960" s="196"/>
      <c r="O960" s="85"/>
    </row>
    <row r="961">
      <c r="D961" s="196"/>
      <c r="E961" s="196"/>
      <c r="O961" s="85"/>
    </row>
    <row r="962">
      <c r="D962" s="196"/>
      <c r="E962" s="196"/>
      <c r="O962" s="85"/>
    </row>
    <row r="963">
      <c r="D963" s="196"/>
      <c r="E963" s="196"/>
      <c r="O963" s="85"/>
    </row>
    <row r="964">
      <c r="D964" s="196"/>
      <c r="E964" s="196"/>
      <c r="O964" s="85"/>
    </row>
    <row r="965">
      <c r="D965" s="196"/>
      <c r="E965" s="196"/>
      <c r="O965" s="85"/>
    </row>
    <row r="966">
      <c r="D966" s="196"/>
      <c r="E966" s="196"/>
      <c r="O966" s="85"/>
    </row>
    <row r="967">
      <c r="D967" s="196"/>
      <c r="E967" s="196"/>
      <c r="O967" s="85"/>
    </row>
    <row r="968">
      <c r="D968" s="196"/>
      <c r="E968" s="196"/>
      <c r="O968" s="85"/>
    </row>
    <row r="969">
      <c r="D969" s="196"/>
      <c r="E969" s="196"/>
      <c r="O969" s="85"/>
    </row>
    <row r="970">
      <c r="D970" s="196"/>
      <c r="E970" s="196"/>
      <c r="O970" s="85"/>
    </row>
    <row r="971">
      <c r="D971" s="196"/>
      <c r="E971" s="196"/>
      <c r="O971" s="85"/>
    </row>
    <row r="972">
      <c r="D972" s="196"/>
      <c r="E972" s="196"/>
      <c r="O972" s="85"/>
    </row>
    <row r="973">
      <c r="D973" s="196"/>
      <c r="E973" s="196"/>
      <c r="O973" s="85"/>
    </row>
    <row r="974">
      <c r="D974" s="196"/>
      <c r="E974" s="196"/>
      <c r="O974" s="85"/>
    </row>
    <row r="975">
      <c r="D975" s="196"/>
      <c r="E975" s="196"/>
      <c r="O975" s="85"/>
    </row>
    <row r="976">
      <c r="D976" s="196"/>
      <c r="E976" s="196"/>
      <c r="O976" s="85"/>
    </row>
    <row r="977">
      <c r="D977" s="196"/>
      <c r="E977" s="196"/>
      <c r="O977" s="85"/>
    </row>
    <row r="978">
      <c r="D978" s="196"/>
      <c r="E978" s="196"/>
      <c r="O978" s="85"/>
    </row>
    <row r="979">
      <c r="D979" s="196"/>
      <c r="E979" s="196"/>
      <c r="O979" s="85"/>
    </row>
    <row r="980">
      <c r="D980" s="196"/>
      <c r="E980" s="196"/>
      <c r="O980" s="85"/>
    </row>
    <row r="981">
      <c r="D981" s="196"/>
      <c r="E981" s="196"/>
      <c r="O981" s="85"/>
    </row>
    <row r="982">
      <c r="D982" s="196"/>
      <c r="E982" s="196"/>
      <c r="O982" s="85"/>
    </row>
    <row r="983">
      <c r="D983" s="196"/>
      <c r="E983" s="196"/>
      <c r="O983" s="85"/>
    </row>
    <row r="984">
      <c r="D984" s="196"/>
      <c r="E984" s="196"/>
      <c r="O984" s="85"/>
    </row>
    <row r="985">
      <c r="D985" s="196"/>
      <c r="E985" s="196"/>
      <c r="O985" s="85"/>
    </row>
    <row r="986">
      <c r="D986" s="196"/>
      <c r="E986" s="196"/>
      <c r="O986" s="85"/>
    </row>
    <row r="987">
      <c r="D987" s="196"/>
      <c r="E987" s="196"/>
      <c r="O987" s="85"/>
    </row>
    <row r="988">
      <c r="D988" s="196"/>
      <c r="E988" s="196"/>
      <c r="O988" s="85"/>
    </row>
    <row r="989">
      <c r="D989" s="196"/>
      <c r="E989" s="196"/>
      <c r="O989" s="85"/>
    </row>
    <row r="990">
      <c r="D990" s="196"/>
      <c r="E990" s="196"/>
      <c r="O990" s="85"/>
    </row>
    <row r="991">
      <c r="D991" s="196"/>
      <c r="E991" s="196"/>
      <c r="O991" s="85"/>
    </row>
    <row r="992">
      <c r="D992" s="196"/>
      <c r="E992" s="196"/>
      <c r="O992" s="85"/>
    </row>
    <row r="993">
      <c r="D993" s="196"/>
      <c r="E993" s="196"/>
      <c r="O993" s="85"/>
    </row>
    <row r="994">
      <c r="D994" s="196"/>
      <c r="E994" s="196"/>
      <c r="O994" s="85"/>
    </row>
    <row r="995">
      <c r="D995" s="196"/>
      <c r="E995" s="196"/>
      <c r="O995" s="85"/>
    </row>
    <row r="996">
      <c r="D996" s="196"/>
      <c r="E996" s="196"/>
      <c r="O996" s="85"/>
    </row>
    <row r="997">
      <c r="D997" s="196"/>
      <c r="E997" s="196"/>
      <c r="O997" s="85"/>
    </row>
    <row r="998">
      <c r="D998" s="196"/>
      <c r="E998" s="196"/>
      <c r="O998" s="85"/>
    </row>
    <row r="999">
      <c r="D999" s="196"/>
      <c r="E999" s="196"/>
      <c r="O999" s="85"/>
    </row>
    <row r="1000">
      <c r="D1000" s="196"/>
      <c r="E1000" s="196"/>
      <c r="O1000" s="85"/>
    </row>
    <row r="1001">
      <c r="D1001" s="196"/>
      <c r="E1001" s="196"/>
      <c r="O1001" s="85"/>
    </row>
    <row r="1002">
      <c r="D1002" s="196"/>
      <c r="E1002" s="196"/>
      <c r="O1002" s="85"/>
    </row>
    <row r="1003">
      <c r="D1003" s="196"/>
      <c r="E1003" s="196"/>
      <c r="O1003" s="85"/>
    </row>
    <row r="1004">
      <c r="D1004" s="196"/>
      <c r="E1004" s="196"/>
      <c r="O1004" s="85"/>
    </row>
    <row r="1005">
      <c r="D1005" s="196"/>
      <c r="E1005" s="196"/>
      <c r="O1005" s="85"/>
    </row>
    <row r="1006">
      <c r="D1006" s="196"/>
      <c r="E1006" s="196"/>
      <c r="O1006" s="85"/>
    </row>
    <row r="1007">
      <c r="D1007" s="196"/>
      <c r="E1007" s="196"/>
      <c r="O1007" s="85"/>
    </row>
  </sheetData>
  <mergeCells count="1">
    <mergeCell ref="U4:Y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3.25"/>
    <col customWidth="1" min="2" max="2" width="28.38"/>
    <col customWidth="1" min="3" max="9" width="6.38"/>
    <col customWidth="1" min="10" max="10" width="10.0"/>
    <col customWidth="1" min="11" max="11" width="17.75"/>
    <col customWidth="1" min="12" max="12" width="12.13"/>
    <col customWidth="1" min="13" max="13" width="11.63"/>
    <col customWidth="1" min="14" max="14" width="11.25"/>
    <col customWidth="1" min="15" max="15" width="12.0"/>
    <col customWidth="1" min="16" max="16" width="42.88"/>
    <col customWidth="1" min="20" max="20" width="6.38"/>
  </cols>
  <sheetData>
    <row r="1">
      <c r="A1" s="107"/>
      <c r="B1" s="107"/>
      <c r="C1" s="108" t="s">
        <v>2488</v>
      </c>
      <c r="J1" s="109"/>
      <c r="K1" s="109"/>
      <c r="L1" s="109"/>
      <c r="M1" s="109"/>
      <c r="N1" s="109"/>
      <c r="O1" s="109"/>
      <c r="P1" s="110"/>
      <c r="Q1" s="8"/>
      <c r="R1" s="8"/>
      <c r="S1" s="3"/>
      <c r="T1" s="111"/>
      <c r="U1" s="112"/>
      <c r="V1" s="113"/>
      <c r="W1" s="112"/>
      <c r="X1" s="114"/>
      <c r="Y1" s="114"/>
      <c r="Z1" s="114"/>
      <c r="AA1" s="114"/>
    </row>
    <row r="2">
      <c r="A2" s="107" t="s">
        <v>3</v>
      </c>
      <c r="B2" s="107" t="s">
        <v>4</v>
      </c>
      <c r="C2" s="109" t="s">
        <v>2489</v>
      </c>
      <c r="D2" s="109">
        <v>2.0</v>
      </c>
      <c r="E2" s="109">
        <v>3.0</v>
      </c>
      <c r="F2" s="109">
        <v>4.0</v>
      </c>
      <c r="G2" s="109">
        <v>5.0</v>
      </c>
      <c r="H2" s="109">
        <v>6.0</v>
      </c>
      <c r="I2" s="109">
        <v>7.0</v>
      </c>
      <c r="J2" s="109" t="s">
        <v>2490</v>
      </c>
      <c r="K2" s="109" t="s">
        <v>2491</v>
      </c>
      <c r="L2" s="109" t="s">
        <v>2492</v>
      </c>
      <c r="M2" s="109" t="s">
        <v>2493</v>
      </c>
      <c r="N2" s="109" t="s">
        <v>2494</v>
      </c>
      <c r="O2" s="109" t="s">
        <v>2495</v>
      </c>
      <c r="P2" s="115" t="s">
        <v>2496</v>
      </c>
      <c r="Q2" s="8"/>
      <c r="R2" s="8"/>
      <c r="S2" s="3"/>
      <c r="T2" s="111"/>
      <c r="U2" s="112"/>
      <c r="V2" s="113"/>
      <c r="W2" s="112"/>
      <c r="X2" s="114"/>
      <c r="Y2" s="114"/>
      <c r="Z2" s="114"/>
      <c r="AA2" s="114"/>
    </row>
    <row r="3">
      <c r="A3" s="116" t="s">
        <v>2497</v>
      </c>
      <c r="B3" s="117"/>
      <c r="C3" s="118"/>
      <c r="D3" s="118"/>
      <c r="E3" s="118"/>
      <c r="F3" s="118"/>
      <c r="G3" s="118"/>
      <c r="H3" s="118"/>
      <c r="I3" s="118"/>
      <c r="J3" s="118"/>
      <c r="K3" s="118"/>
      <c r="L3" s="118"/>
      <c r="M3" s="118"/>
      <c r="N3" s="118"/>
      <c r="O3" s="118"/>
      <c r="P3" s="119"/>
      <c r="Q3" s="120"/>
      <c r="R3" s="120"/>
      <c r="S3" s="121"/>
      <c r="T3" s="120"/>
      <c r="U3" s="114"/>
      <c r="V3" s="122"/>
      <c r="W3" s="114"/>
      <c r="X3" s="114"/>
      <c r="Y3" s="114"/>
      <c r="Z3" s="114"/>
      <c r="AA3" s="114"/>
    </row>
    <row r="4">
      <c r="A4" s="123" t="s">
        <v>22</v>
      </c>
      <c r="B4" s="124" t="s">
        <v>23</v>
      </c>
      <c r="C4" s="125"/>
      <c r="D4" s="125" t="s">
        <v>26</v>
      </c>
      <c r="E4" s="125" t="s">
        <v>26</v>
      </c>
      <c r="F4" s="125" t="s">
        <v>26</v>
      </c>
      <c r="G4" s="126"/>
      <c r="H4" s="126"/>
      <c r="I4" s="126"/>
      <c r="J4" s="126" t="s">
        <v>26</v>
      </c>
      <c r="K4" s="126"/>
      <c r="L4" s="126" t="s">
        <v>2498</v>
      </c>
      <c r="M4" s="126"/>
      <c r="N4" s="126"/>
      <c r="O4" s="127" t="s">
        <v>2499</v>
      </c>
      <c r="P4" s="128"/>
      <c r="Q4" s="120"/>
      <c r="R4" s="120"/>
      <c r="S4" s="121"/>
      <c r="T4" s="120"/>
      <c r="U4" s="114"/>
      <c r="V4" s="122"/>
      <c r="W4" s="114"/>
      <c r="X4" s="114"/>
      <c r="Y4" s="114"/>
      <c r="Z4" s="114"/>
      <c r="AA4" s="114"/>
    </row>
    <row r="5">
      <c r="A5" s="123" t="s">
        <v>22</v>
      </c>
      <c r="B5" s="124" t="s">
        <v>31</v>
      </c>
      <c r="C5" s="126"/>
      <c r="D5" s="125" t="s">
        <v>26</v>
      </c>
      <c r="E5" s="125" t="s">
        <v>26</v>
      </c>
      <c r="F5" s="125"/>
      <c r="G5" s="125"/>
      <c r="H5" s="126"/>
      <c r="I5" s="126"/>
      <c r="J5" s="126" t="s">
        <v>26</v>
      </c>
      <c r="K5" s="127" t="s">
        <v>2500</v>
      </c>
      <c r="L5" s="126" t="s">
        <v>2498</v>
      </c>
      <c r="M5" s="126"/>
      <c r="N5" s="127" t="s">
        <v>2501</v>
      </c>
      <c r="O5" s="127" t="s">
        <v>2499</v>
      </c>
      <c r="P5" s="128"/>
      <c r="Q5" s="120"/>
      <c r="R5" s="120"/>
      <c r="S5" s="121"/>
      <c r="T5" s="120"/>
      <c r="U5" s="114"/>
      <c r="V5" s="122"/>
      <c r="W5" s="114"/>
      <c r="X5" s="114"/>
      <c r="Y5" s="114"/>
      <c r="Z5" s="114"/>
      <c r="AA5" s="114"/>
    </row>
    <row r="6">
      <c r="A6" s="123" t="s">
        <v>22</v>
      </c>
      <c r="B6" s="124" t="s">
        <v>46</v>
      </c>
      <c r="C6" s="126"/>
      <c r="D6" s="126" t="s">
        <v>26</v>
      </c>
      <c r="E6" s="125" t="s">
        <v>26</v>
      </c>
      <c r="F6" s="125"/>
      <c r="G6" s="125"/>
      <c r="H6" s="125"/>
      <c r="I6" s="126"/>
      <c r="J6" s="126"/>
      <c r="K6" s="127" t="s">
        <v>2500</v>
      </c>
      <c r="L6" s="126" t="s">
        <v>2498</v>
      </c>
      <c r="M6" s="126"/>
      <c r="N6" s="127" t="s">
        <v>2501</v>
      </c>
      <c r="O6" s="126"/>
      <c r="P6" s="128"/>
      <c r="Q6" s="120"/>
      <c r="R6" s="120"/>
      <c r="S6" s="121"/>
      <c r="T6" s="120"/>
      <c r="U6" s="114"/>
      <c r="V6" s="122"/>
      <c r="W6" s="114"/>
      <c r="X6" s="114"/>
      <c r="Y6" s="114"/>
      <c r="Z6" s="114"/>
      <c r="AA6" s="114"/>
    </row>
    <row r="7">
      <c r="A7" s="123" t="s">
        <v>69</v>
      </c>
      <c r="B7" s="124"/>
      <c r="C7" s="126"/>
      <c r="D7" s="125" t="s">
        <v>26</v>
      </c>
      <c r="E7" s="125" t="s">
        <v>26</v>
      </c>
      <c r="F7" s="125"/>
      <c r="G7" s="125"/>
      <c r="H7" s="125"/>
      <c r="I7" s="125"/>
      <c r="J7" s="126"/>
      <c r="K7" s="126" t="s">
        <v>2502</v>
      </c>
      <c r="L7" s="126" t="s">
        <v>2498</v>
      </c>
      <c r="M7" s="126"/>
      <c r="N7" s="127" t="s">
        <v>2501</v>
      </c>
      <c r="O7" s="126"/>
      <c r="P7" s="128"/>
      <c r="Q7" s="120"/>
      <c r="R7" s="120"/>
      <c r="S7" s="121"/>
      <c r="T7" s="120"/>
      <c r="U7" s="114"/>
      <c r="V7" s="122"/>
      <c r="W7" s="114"/>
      <c r="X7" s="114"/>
      <c r="Y7" s="114"/>
      <c r="Z7" s="114"/>
      <c r="AA7" s="114"/>
    </row>
    <row r="8">
      <c r="A8" s="123" t="s">
        <v>98</v>
      </c>
      <c r="B8" s="124" t="s">
        <v>99</v>
      </c>
      <c r="C8" s="129"/>
      <c r="D8" s="129"/>
      <c r="E8" s="130"/>
      <c r="F8" s="130"/>
      <c r="G8" s="130"/>
      <c r="H8" s="130"/>
      <c r="I8" s="130"/>
      <c r="J8" s="129"/>
      <c r="K8" s="127" t="s">
        <v>2503</v>
      </c>
      <c r="L8" s="129"/>
      <c r="M8" s="129"/>
      <c r="N8" s="129"/>
      <c r="O8" s="129"/>
      <c r="P8" s="124"/>
      <c r="Q8" s="120"/>
      <c r="R8" s="120"/>
      <c r="S8" s="131"/>
      <c r="T8" s="120"/>
      <c r="U8" s="114"/>
      <c r="V8" s="122"/>
      <c r="W8" s="114"/>
      <c r="X8" s="114"/>
      <c r="Y8" s="114"/>
      <c r="Z8" s="114"/>
      <c r="AA8" s="114"/>
    </row>
    <row r="9">
      <c r="A9" s="123" t="s">
        <v>98</v>
      </c>
      <c r="B9" s="124" t="s">
        <v>106</v>
      </c>
      <c r="C9" s="129"/>
      <c r="D9" s="129"/>
      <c r="E9" s="129"/>
      <c r="F9" s="130"/>
      <c r="G9" s="130"/>
      <c r="H9" s="130"/>
      <c r="I9" s="130"/>
      <c r="J9" s="129"/>
      <c r="K9" s="127" t="s">
        <v>2503</v>
      </c>
      <c r="L9" s="129"/>
      <c r="M9" s="129"/>
      <c r="N9" s="129"/>
      <c r="O9" s="129"/>
      <c r="P9" s="124"/>
      <c r="Q9" s="120"/>
      <c r="R9" s="120"/>
      <c r="S9" s="131"/>
      <c r="T9" s="120"/>
      <c r="U9" s="114"/>
      <c r="V9" s="122"/>
      <c r="W9" s="114"/>
      <c r="X9" s="114"/>
      <c r="Y9" s="114"/>
      <c r="Z9" s="114"/>
      <c r="AA9" s="114"/>
    </row>
    <row r="10">
      <c r="A10" s="123" t="s">
        <v>98</v>
      </c>
      <c r="B10" s="124" t="s">
        <v>109</v>
      </c>
      <c r="C10" s="129"/>
      <c r="D10" s="129"/>
      <c r="E10" s="130"/>
      <c r="F10" s="130"/>
      <c r="G10" s="130"/>
      <c r="H10" s="129"/>
      <c r="I10" s="129"/>
      <c r="J10" s="129"/>
      <c r="K10" s="127" t="s">
        <v>2503</v>
      </c>
      <c r="L10" s="126" t="s">
        <v>2498</v>
      </c>
      <c r="M10" s="129"/>
      <c r="N10" s="129"/>
      <c r="O10" s="129"/>
      <c r="P10" s="124"/>
      <c r="Q10" s="120"/>
      <c r="R10" s="120"/>
      <c r="S10" s="131"/>
      <c r="T10" s="120"/>
      <c r="U10" s="114"/>
      <c r="V10" s="122"/>
      <c r="W10" s="114"/>
      <c r="X10" s="114"/>
      <c r="Y10" s="114"/>
      <c r="Z10" s="114"/>
      <c r="AA10" s="114"/>
    </row>
    <row r="11">
      <c r="A11" s="123" t="s">
        <v>98</v>
      </c>
      <c r="B11" s="124" t="s">
        <v>122</v>
      </c>
      <c r="C11" s="129"/>
      <c r="D11" s="130"/>
      <c r="E11" s="130"/>
      <c r="F11" s="130"/>
      <c r="G11" s="130"/>
      <c r="H11" s="130"/>
      <c r="I11" s="129"/>
      <c r="J11" s="129"/>
      <c r="K11" s="127" t="s">
        <v>2503</v>
      </c>
      <c r="L11" s="129"/>
      <c r="M11" s="129"/>
      <c r="N11" s="129"/>
      <c r="O11" s="129"/>
      <c r="P11" s="124"/>
      <c r="Q11" s="120"/>
      <c r="R11" s="120"/>
      <c r="S11" s="131"/>
      <c r="T11" s="120"/>
      <c r="U11" s="114"/>
      <c r="V11" s="122"/>
      <c r="W11" s="114"/>
      <c r="X11" s="114"/>
      <c r="Y11" s="114"/>
      <c r="Z11" s="114"/>
      <c r="AA11" s="114"/>
    </row>
    <row r="12">
      <c r="A12" s="123" t="s">
        <v>98</v>
      </c>
      <c r="B12" s="124" t="s">
        <v>129</v>
      </c>
      <c r="C12" s="129"/>
      <c r="D12" s="130"/>
      <c r="E12" s="130"/>
      <c r="F12" s="130"/>
      <c r="G12" s="129"/>
      <c r="H12" s="129"/>
      <c r="I12" s="129"/>
      <c r="J12" s="129"/>
      <c r="K12" s="129"/>
      <c r="L12" s="129"/>
      <c r="M12" s="129"/>
      <c r="N12" s="129"/>
      <c r="O12" s="129"/>
      <c r="P12" s="124"/>
      <c r="Q12" s="120"/>
      <c r="R12" s="120"/>
      <c r="S12" s="131"/>
      <c r="T12" s="120"/>
      <c r="U12" s="114"/>
      <c r="V12" s="122"/>
      <c r="W12" s="114"/>
      <c r="X12" s="114"/>
      <c r="Y12" s="114"/>
      <c r="Z12" s="114"/>
      <c r="AA12" s="114"/>
    </row>
    <row r="13">
      <c r="A13" s="123" t="s">
        <v>98</v>
      </c>
      <c r="B13" s="124" t="s">
        <v>132</v>
      </c>
      <c r="C13" s="129"/>
      <c r="D13" s="129"/>
      <c r="E13" s="129"/>
      <c r="F13" s="130"/>
      <c r="G13" s="130"/>
      <c r="H13" s="130"/>
      <c r="I13" s="130"/>
      <c r="J13" s="129"/>
      <c r="K13" s="129"/>
      <c r="L13" s="126" t="s">
        <v>2498</v>
      </c>
      <c r="M13" s="129"/>
      <c r="N13" s="129"/>
      <c r="O13" s="129"/>
      <c r="P13" s="124"/>
      <c r="Q13" s="120"/>
      <c r="R13" s="120"/>
      <c r="S13" s="131"/>
      <c r="T13" s="120"/>
      <c r="U13" s="114"/>
      <c r="V13" s="122"/>
      <c r="W13" s="114"/>
      <c r="X13" s="114"/>
      <c r="Y13" s="114"/>
      <c r="Z13" s="114"/>
      <c r="AA13" s="114"/>
    </row>
    <row r="14">
      <c r="A14" s="123" t="s">
        <v>98</v>
      </c>
      <c r="B14" s="124"/>
      <c r="C14" s="129"/>
      <c r="D14" s="130"/>
      <c r="E14" s="130"/>
      <c r="F14" s="130"/>
      <c r="G14" s="130"/>
      <c r="H14" s="130"/>
      <c r="I14" s="130"/>
      <c r="J14" s="129"/>
      <c r="K14" s="129"/>
      <c r="L14" s="129"/>
      <c r="M14" s="129"/>
      <c r="N14" s="129"/>
      <c r="O14" s="129"/>
      <c r="P14" s="124"/>
      <c r="Q14" s="120"/>
      <c r="R14" s="120"/>
      <c r="S14" s="131"/>
      <c r="T14" s="120"/>
      <c r="U14" s="114"/>
      <c r="V14" s="122"/>
      <c r="W14" s="114"/>
      <c r="X14" s="114"/>
      <c r="Y14" s="114"/>
      <c r="Z14" s="114"/>
      <c r="AA14" s="114"/>
    </row>
    <row r="15">
      <c r="A15" s="123" t="s">
        <v>141</v>
      </c>
      <c r="B15" s="124" t="s">
        <v>142</v>
      </c>
      <c r="C15" s="129"/>
      <c r="D15" s="129"/>
      <c r="E15" s="130"/>
      <c r="F15" s="130"/>
      <c r="G15" s="130"/>
      <c r="H15" s="130"/>
      <c r="I15" s="130"/>
      <c r="J15" s="129"/>
      <c r="K15" s="129"/>
      <c r="L15" s="129"/>
      <c r="M15" s="129"/>
      <c r="N15" s="127" t="s">
        <v>2499</v>
      </c>
      <c r="O15" s="129"/>
      <c r="P15" s="124"/>
      <c r="Q15" s="120"/>
      <c r="R15" s="120"/>
      <c r="S15" s="121"/>
      <c r="T15" s="120"/>
      <c r="U15" s="114"/>
      <c r="V15" s="122"/>
      <c r="W15" s="114"/>
      <c r="X15" s="114"/>
      <c r="Y15" s="114"/>
      <c r="Z15" s="114"/>
      <c r="AA15" s="114"/>
    </row>
    <row r="16">
      <c r="A16" s="123" t="s">
        <v>141</v>
      </c>
      <c r="B16" s="124" t="s">
        <v>145</v>
      </c>
      <c r="C16" s="129"/>
      <c r="D16" s="130"/>
      <c r="E16" s="130"/>
      <c r="F16" s="130"/>
      <c r="G16" s="130"/>
      <c r="H16" s="130"/>
      <c r="I16" s="129"/>
      <c r="J16" s="129"/>
      <c r="K16" s="129"/>
      <c r="L16" s="129"/>
      <c r="M16" s="129"/>
      <c r="N16" s="127" t="s">
        <v>2499</v>
      </c>
      <c r="O16" s="129"/>
      <c r="P16" s="124"/>
      <c r="Q16" s="120"/>
      <c r="R16" s="120"/>
      <c r="S16" s="121"/>
      <c r="T16" s="120"/>
      <c r="U16" s="114"/>
      <c r="V16" s="122"/>
      <c r="W16" s="114"/>
      <c r="X16" s="114"/>
      <c r="Y16" s="114"/>
      <c r="Z16" s="114"/>
      <c r="AA16" s="114"/>
    </row>
    <row r="17">
      <c r="A17" s="123" t="s">
        <v>141</v>
      </c>
      <c r="B17" s="124" t="s">
        <v>162</v>
      </c>
      <c r="C17" s="129"/>
      <c r="D17" s="129"/>
      <c r="E17" s="130"/>
      <c r="F17" s="130"/>
      <c r="G17" s="130"/>
      <c r="H17" s="130"/>
      <c r="I17" s="130"/>
      <c r="J17" s="129"/>
      <c r="K17" s="129"/>
      <c r="L17" s="129"/>
      <c r="M17" s="129"/>
      <c r="N17" s="127" t="s">
        <v>2499</v>
      </c>
      <c r="O17" s="129"/>
      <c r="P17" s="124"/>
      <c r="Q17" s="120"/>
      <c r="R17" s="120"/>
      <c r="S17" s="121"/>
      <c r="T17" s="120"/>
      <c r="U17" s="114"/>
      <c r="V17" s="122"/>
      <c r="W17" s="114"/>
      <c r="X17" s="114"/>
      <c r="Y17" s="114"/>
      <c r="Z17" s="114"/>
      <c r="AA17" s="114"/>
    </row>
    <row r="18">
      <c r="A18" s="123" t="s">
        <v>141</v>
      </c>
      <c r="B18" s="124" t="s">
        <v>200</v>
      </c>
      <c r="C18" s="129"/>
      <c r="D18" s="129"/>
      <c r="E18" s="129"/>
      <c r="F18" s="130"/>
      <c r="G18" s="130"/>
      <c r="H18" s="130"/>
      <c r="I18" s="130"/>
      <c r="J18" s="129"/>
      <c r="K18" s="129"/>
      <c r="L18" s="129"/>
      <c r="M18" s="129"/>
      <c r="N18" s="127" t="s">
        <v>2499</v>
      </c>
      <c r="O18" s="129"/>
      <c r="P18" s="124"/>
      <c r="Q18" s="132"/>
      <c r="R18" s="132"/>
      <c r="S18" s="121"/>
      <c r="T18" s="120"/>
      <c r="U18" s="114"/>
      <c r="V18" s="122"/>
      <c r="W18" s="114"/>
      <c r="X18" s="114"/>
      <c r="Y18" s="114"/>
      <c r="Z18" s="114"/>
      <c r="AA18" s="114"/>
    </row>
    <row r="19">
      <c r="A19" s="123" t="s">
        <v>141</v>
      </c>
      <c r="B19" s="124" t="s">
        <v>215</v>
      </c>
      <c r="C19" s="130"/>
      <c r="D19" s="125" t="s">
        <v>26</v>
      </c>
      <c r="E19" s="125" t="s">
        <v>26</v>
      </c>
      <c r="F19" s="125" t="s">
        <v>26</v>
      </c>
      <c r="G19" s="130"/>
      <c r="H19" s="130"/>
      <c r="I19" s="130"/>
      <c r="J19" s="126" t="s">
        <v>26</v>
      </c>
      <c r="K19" s="126" t="s">
        <v>2502</v>
      </c>
      <c r="L19" s="126" t="s">
        <v>2498</v>
      </c>
      <c r="M19" s="129"/>
      <c r="N19" s="127" t="s">
        <v>2501</v>
      </c>
      <c r="O19" s="127" t="s">
        <v>2499</v>
      </c>
      <c r="P19" s="124"/>
      <c r="Q19" s="120"/>
      <c r="R19" s="120"/>
      <c r="S19" s="121"/>
      <c r="T19" s="120"/>
      <c r="U19" s="114"/>
      <c r="V19" s="133"/>
      <c r="W19" s="114"/>
      <c r="X19" s="114"/>
      <c r="Y19" s="114"/>
      <c r="Z19" s="114"/>
      <c r="AA19" s="114"/>
    </row>
    <row r="20">
      <c r="A20" s="123" t="s">
        <v>141</v>
      </c>
      <c r="B20" s="124" t="s">
        <v>290</v>
      </c>
      <c r="C20" s="129"/>
      <c r="D20" s="129"/>
      <c r="E20" s="125"/>
      <c r="F20" s="130"/>
      <c r="G20" s="130"/>
      <c r="H20" s="130"/>
      <c r="I20" s="129"/>
      <c r="J20" s="126" t="s">
        <v>26</v>
      </c>
      <c r="K20" s="126" t="s">
        <v>2502</v>
      </c>
      <c r="L20" s="129"/>
      <c r="M20" s="129"/>
      <c r="N20" s="127" t="s">
        <v>2499</v>
      </c>
      <c r="O20" s="129"/>
      <c r="P20" s="124"/>
      <c r="Q20" s="120"/>
      <c r="R20" s="120"/>
      <c r="S20" s="121"/>
      <c r="T20" s="120"/>
      <c r="U20" s="114"/>
      <c r="V20" s="122"/>
      <c r="W20" s="114"/>
      <c r="X20" s="114"/>
      <c r="Y20" s="114"/>
      <c r="Z20" s="114"/>
      <c r="AA20" s="114"/>
    </row>
    <row r="21">
      <c r="A21" s="123" t="s">
        <v>141</v>
      </c>
      <c r="B21" s="124" t="s">
        <v>305</v>
      </c>
      <c r="C21" s="129"/>
      <c r="D21" s="129"/>
      <c r="E21" s="129"/>
      <c r="F21" s="130"/>
      <c r="G21" s="130"/>
      <c r="H21" s="130"/>
      <c r="I21" s="130"/>
      <c r="J21" s="129"/>
      <c r="K21" s="129"/>
      <c r="L21" s="129"/>
      <c r="M21" s="129"/>
      <c r="N21" s="127" t="s">
        <v>2499</v>
      </c>
      <c r="O21" s="127" t="s">
        <v>2499</v>
      </c>
      <c r="P21" s="124"/>
      <c r="Q21" s="120"/>
      <c r="R21" s="120"/>
      <c r="S21" s="121"/>
      <c r="T21" s="120"/>
      <c r="U21" s="114"/>
      <c r="V21" s="122"/>
      <c r="W21" s="114"/>
      <c r="X21" s="114"/>
      <c r="Y21" s="114"/>
      <c r="Z21" s="114"/>
      <c r="AA21" s="114"/>
    </row>
    <row r="22">
      <c r="A22" s="123" t="s">
        <v>141</v>
      </c>
      <c r="B22" s="124" t="s">
        <v>310</v>
      </c>
      <c r="C22" s="129"/>
      <c r="D22" s="129"/>
      <c r="E22" s="129"/>
      <c r="F22" s="125" t="s">
        <v>26</v>
      </c>
      <c r="G22" s="125" t="s">
        <v>26</v>
      </c>
      <c r="H22" s="130"/>
      <c r="I22" s="130"/>
      <c r="J22" s="129"/>
      <c r="K22" s="129"/>
      <c r="L22" s="129"/>
      <c r="M22" s="129"/>
      <c r="N22" s="129"/>
      <c r="O22" s="129"/>
      <c r="P22" s="124"/>
      <c r="Q22" s="120"/>
      <c r="R22" s="120"/>
      <c r="S22" s="121"/>
      <c r="T22" s="120"/>
      <c r="U22" s="114"/>
      <c r="V22" s="133"/>
      <c r="W22" s="114"/>
      <c r="X22" s="114"/>
      <c r="Y22" s="114"/>
      <c r="Z22" s="114"/>
      <c r="AA22" s="114"/>
    </row>
    <row r="23">
      <c r="A23" s="123" t="s">
        <v>141</v>
      </c>
      <c r="B23" s="124" t="s">
        <v>313</v>
      </c>
      <c r="C23" s="130"/>
      <c r="D23" s="130"/>
      <c r="E23" s="130"/>
      <c r="F23" s="129"/>
      <c r="G23" s="129"/>
      <c r="H23" s="129"/>
      <c r="I23" s="129"/>
      <c r="J23" s="129"/>
      <c r="K23" s="126" t="s">
        <v>2502</v>
      </c>
      <c r="L23" s="129"/>
      <c r="M23" s="129"/>
      <c r="N23" s="129"/>
      <c r="O23" s="127" t="s">
        <v>2499</v>
      </c>
      <c r="P23" s="124"/>
      <c r="Q23" s="120"/>
      <c r="R23" s="120"/>
      <c r="S23" s="121"/>
      <c r="T23" s="120"/>
      <c r="U23" s="114"/>
      <c r="V23" s="133"/>
      <c r="W23" s="114"/>
      <c r="X23" s="114"/>
      <c r="Y23" s="114"/>
      <c r="Z23" s="114"/>
      <c r="AA23" s="114"/>
    </row>
    <row r="24">
      <c r="A24" s="123" t="s">
        <v>141</v>
      </c>
      <c r="B24" s="124" t="s">
        <v>322</v>
      </c>
      <c r="C24" s="130"/>
      <c r="D24" s="125"/>
      <c r="E24" s="125"/>
      <c r="F24" s="125"/>
      <c r="G24" s="129"/>
      <c r="H24" s="129"/>
      <c r="I24" s="129"/>
      <c r="J24" s="126"/>
      <c r="K24" s="129"/>
      <c r="L24" s="126" t="s">
        <v>2498</v>
      </c>
      <c r="M24" s="129"/>
      <c r="N24" s="129"/>
      <c r="O24" s="127" t="s">
        <v>2499</v>
      </c>
      <c r="P24" s="124"/>
      <c r="Q24" s="120"/>
      <c r="R24" s="120"/>
      <c r="S24" s="121"/>
      <c r="T24" s="120"/>
      <c r="U24" s="114"/>
      <c r="V24" s="122"/>
      <c r="W24" s="114"/>
      <c r="X24" s="114"/>
      <c r="Y24" s="114"/>
      <c r="Z24" s="114"/>
      <c r="AA24" s="114"/>
    </row>
    <row r="25">
      <c r="A25" s="123" t="s">
        <v>141</v>
      </c>
      <c r="B25" s="124" t="s">
        <v>327</v>
      </c>
      <c r="C25" s="129"/>
      <c r="D25" s="129"/>
      <c r="E25" s="125" t="s">
        <v>26</v>
      </c>
      <c r="F25" s="125" t="s">
        <v>26</v>
      </c>
      <c r="G25" s="130"/>
      <c r="H25" s="130"/>
      <c r="I25" s="130"/>
      <c r="J25" s="126" t="s">
        <v>26</v>
      </c>
      <c r="K25" s="126" t="s">
        <v>2502</v>
      </c>
      <c r="L25" s="126" t="s">
        <v>2498</v>
      </c>
      <c r="M25" s="129"/>
      <c r="N25" s="129"/>
      <c r="O25" s="127" t="s">
        <v>2499</v>
      </c>
      <c r="P25" s="124"/>
      <c r="Q25" s="120"/>
      <c r="R25" s="120"/>
      <c r="S25" s="121"/>
      <c r="T25" s="120"/>
      <c r="U25" s="114"/>
      <c r="V25" s="122"/>
      <c r="W25" s="114"/>
      <c r="X25" s="114"/>
      <c r="Y25" s="114"/>
      <c r="Z25" s="114"/>
      <c r="AA25" s="114"/>
    </row>
    <row r="26">
      <c r="A26" s="123" t="s">
        <v>141</v>
      </c>
      <c r="B26" s="124" t="s">
        <v>342</v>
      </c>
      <c r="C26" s="129"/>
      <c r="D26" s="126" t="s">
        <v>26</v>
      </c>
      <c r="E26" s="125" t="s">
        <v>26</v>
      </c>
      <c r="F26" s="125" t="s">
        <v>26</v>
      </c>
      <c r="G26" s="130"/>
      <c r="H26" s="130"/>
      <c r="I26" s="129"/>
      <c r="J26" s="129"/>
      <c r="K26" s="129"/>
      <c r="L26" s="129"/>
      <c r="M26" s="129"/>
      <c r="N26" s="129"/>
      <c r="O26" s="129"/>
      <c r="P26" s="124"/>
      <c r="Q26" s="120"/>
      <c r="R26" s="120"/>
      <c r="S26" s="121"/>
      <c r="T26" s="120"/>
      <c r="U26" s="114"/>
      <c r="V26" s="133"/>
      <c r="W26" s="114"/>
      <c r="X26" s="114"/>
      <c r="Y26" s="114"/>
      <c r="Z26" s="114"/>
      <c r="AA26" s="114"/>
    </row>
    <row r="27">
      <c r="A27" s="123" t="s">
        <v>141</v>
      </c>
      <c r="B27" s="124" t="s">
        <v>347</v>
      </c>
      <c r="C27" s="129"/>
      <c r="D27" s="129"/>
      <c r="E27" s="129"/>
      <c r="F27" s="129"/>
      <c r="G27" s="129"/>
      <c r="H27" s="130"/>
      <c r="I27" s="130"/>
      <c r="J27" s="129"/>
      <c r="K27" s="129"/>
      <c r="L27" s="129"/>
      <c r="M27" s="129"/>
      <c r="N27" s="129"/>
      <c r="O27" s="129"/>
      <c r="P27" s="124"/>
      <c r="Q27" s="120"/>
      <c r="R27" s="120"/>
      <c r="S27" s="121"/>
      <c r="T27" s="120"/>
      <c r="U27" s="114"/>
      <c r="V27" s="133"/>
      <c r="W27" s="114"/>
      <c r="X27" s="114"/>
      <c r="Y27" s="114"/>
      <c r="Z27" s="114"/>
      <c r="AA27" s="114"/>
    </row>
    <row r="28">
      <c r="A28" s="123" t="s">
        <v>354</v>
      </c>
      <c r="B28" s="124" t="s">
        <v>355</v>
      </c>
      <c r="C28" s="129"/>
      <c r="D28" s="129"/>
      <c r="E28" s="129"/>
      <c r="F28" s="130"/>
      <c r="G28" s="130"/>
      <c r="H28" s="130"/>
      <c r="I28" s="130"/>
      <c r="J28" s="129"/>
      <c r="K28" s="129"/>
      <c r="L28" s="129"/>
      <c r="M28" s="129"/>
      <c r="N28" s="127" t="s">
        <v>2499</v>
      </c>
      <c r="O28" s="129"/>
      <c r="P28" s="124"/>
      <c r="Q28" s="120"/>
      <c r="R28" s="120"/>
      <c r="S28" s="121"/>
      <c r="T28" s="120"/>
      <c r="U28" s="114"/>
      <c r="V28" s="133"/>
      <c r="W28" s="114"/>
      <c r="X28" s="114"/>
      <c r="Y28" s="114"/>
      <c r="Z28" s="114"/>
      <c r="AA28" s="114"/>
    </row>
    <row r="29">
      <c r="A29" s="123" t="s">
        <v>354</v>
      </c>
      <c r="B29" s="124" t="s">
        <v>358</v>
      </c>
      <c r="C29" s="129"/>
      <c r="D29" s="129"/>
      <c r="E29" s="130"/>
      <c r="F29" s="130"/>
      <c r="G29" s="130"/>
      <c r="H29" s="130"/>
      <c r="I29" s="130"/>
      <c r="J29" s="129"/>
      <c r="K29" s="129"/>
      <c r="L29" s="129"/>
      <c r="M29" s="129"/>
      <c r="N29" s="127" t="s">
        <v>2499</v>
      </c>
      <c r="O29" s="129"/>
      <c r="P29" s="124"/>
      <c r="Q29" s="120"/>
      <c r="R29" s="120"/>
      <c r="S29" s="121"/>
      <c r="T29" s="120"/>
      <c r="U29" s="114"/>
      <c r="V29" s="133"/>
      <c r="W29" s="114"/>
      <c r="X29" s="114"/>
      <c r="Y29" s="114"/>
      <c r="Z29" s="114"/>
      <c r="AA29" s="114"/>
    </row>
    <row r="30">
      <c r="A30" s="123" t="s">
        <v>354</v>
      </c>
      <c r="B30" s="124" t="s">
        <v>363</v>
      </c>
      <c r="C30" s="134"/>
      <c r="D30" s="134"/>
      <c r="E30" s="134"/>
      <c r="F30" s="135"/>
      <c r="G30" s="135"/>
      <c r="H30" s="135"/>
      <c r="I30" s="135"/>
      <c r="J30" s="134"/>
      <c r="K30" s="134"/>
      <c r="L30" s="134"/>
      <c r="M30" s="134"/>
      <c r="N30" s="127" t="s">
        <v>2499</v>
      </c>
      <c r="O30" s="134"/>
      <c r="P30" s="136"/>
      <c r="Q30" s="120"/>
      <c r="R30" s="120"/>
      <c r="S30" s="121"/>
      <c r="T30" s="120"/>
      <c r="U30" s="114"/>
      <c r="V30" s="122"/>
      <c r="W30" s="114"/>
      <c r="X30" s="114"/>
      <c r="Y30" s="114"/>
      <c r="Z30" s="114"/>
      <c r="AA30" s="114"/>
    </row>
    <row r="31">
      <c r="A31" s="123" t="s">
        <v>354</v>
      </c>
      <c r="B31" s="124" t="s">
        <v>367</v>
      </c>
      <c r="C31" s="134"/>
      <c r="D31" s="134"/>
      <c r="E31" s="134"/>
      <c r="F31" s="137" t="s">
        <v>26</v>
      </c>
      <c r="G31" s="135"/>
      <c r="H31" s="135"/>
      <c r="I31" s="135"/>
      <c r="J31" s="134"/>
      <c r="K31" s="134"/>
      <c r="L31" s="134"/>
      <c r="M31" s="134"/>
      <c r="N31" s="127" t="s">
        <v>2499</v>
      </c>
      <c r="O31" s="134"/>
      <c r="P31" s="136"/>
      <c r="Q31" s="120"/>
      <c r="R31" s="120"/>
      <c r="S31" s="121"/>
      <c r="T31" s="120"/>
      <c r="U31" s="114"/>
      <c r="V31" s="133"/>
      <c r="W31" s="114"/>
      <c r="X31" s="114"/>
      <c r="Y31" s="114"/>
      <c r="Z31" s="114"/>
      <c r="AA31" s="114"/>
    </row>
    <row r="32">
      <c r="A32" s="123" t="s">
        <v>354</v>
      </c>
      <c r="B32" s="124" t="s">
        <v>370</v>
      </c>
      <c r="C32" s="130"/>
      <c r="D32" s="130"/>
      <c r="E32" s="125" t="s">
        <v>26</v>
      </c>
      <c r="F32" s="125" t="s">
        <v>26</v>
      </c>
      <c r="G32" s="130"/>
      <c r="H32" s="129"/>
      <c r="I32" s="129"/>
      <c r="J32" s="129"/>
      <c r="K32" s="127" t="s">
        <v>2503</v>
      </c>
      <c r="L32" s="126" t="s">
        <v>2498</v>
      </c>
      <c r="M32" s="129"/>
      <c r="N32" s="127" t="s">
        <v>2499</v>
      </c>
      <c r="O32" s="129"/>
      <c r="P32" s="124"/>
      <c r="Q32" s="120"/>
      <c r="R32" s="120"/>
      <c r="S32" s="121"/>
      <c r="T32" s="120"/>
      <c r="U32" s="114"/>
      <c r="V32" s="122"/>
      <c r="W32" s="114"/>
      <c r="X32" s="114"/>
      <c r="Y32" s="114"/>
      <c r="Z32" s="114"/>
      <c r="AA32" s="114"/>
    </row>
    <row r="33">
      <c r="A33" s="123" t="s">
        <v>354</v>
      </c>
      <c r="B33" s="124" t="s">
        <v>390</v>
      </c>
      <c r="C33" s="134"/>
      <c r="D33" s="134"/>
      <c r="E33" s="135"/>
      <c r="F33" s="135"/>
      <c r="G33" s="135"/>
      <c r="H33" s="135"/>
      <c r="I33" s="134"/>
      <c r="J33" s="134"/>
      <c r="K33" s="138" t="s">
        <v>2503</v>
      </c>
      <c r="L33" s="134"/>
      <c r="M33" s="134"/>
      <c r="N33" s="138" t="s">
        <v>2499</v>
      </c>
      <c r="O33" s="134"/>
      <c r="P33" s="136"/>
      <c r="Q33" s="120"/>
      <c r="R33" s="120"/>
      <c r="S33" s="121"/>
      <c r="T33" s="120"/>
      <c r="U33" s="114"/>
      <c r="V33" s="122"/>
      <c r="W33" s="114"/>
      <c r="X33" s="114"/>
      <c r="Y33" s="114"/>
      <c r="Z33" s="114"/>
      <c r="AA33" s="114"/>
    </row>
    <row r="34">
      <c r="A34" s="123" t="s">
        <v>354</v>
      </c>
      <c r="B34" s="124" t="s">
        <v>393</v>
      </c>
      <c r="C34" s="129"/>
      <c r="D34" s="130"/>
      <c r="E34" s="130"/>
      <c r="F34" s="130"/>
      <c r="G34" s="130"/>
      <c r="H34" s="130"/>
      <c r="I34" s="130"/>
      <c r="J34" s="129"/>
      <c r="K34" s="127" t="s">
        <v>2503</v>
      </c>
      <c r="L34" s="129"/>
      <c r="M34" s="129"/>
      <c r="N34" s="127" t="s">
        <v>2499</v>
      </c>
      <c r="O34" s="129"/>
      <c r="P34" s="124"/>
      <c r="Q34" s="120"/>
      <c r="R34" s="120"/>
      <c r="S34" s="121"/>
      <c r="T34" s="120"/>
      <c r="U34" s="114"/>
      <c r="V34" s="122"/>
      <c r="W34" s="114"/>
      <c r="X34" s="114"/>
      <c r="Y34" s="114"/>
      <c r="Z34" s="114"/>
      <c r="AA34" s="114"/>
    </row>
    <row r="35">
      <c r="A35" s="123" t="s">
        <v>400</v>
      </c>
      <c r="B35" s="124" t="s">
        <v>401</v>
      </c>
      <c r="C35" s="129"/>
      <c r="D35" s="129"/>
      <c r="E35" s="130"/>
      <c r="F35" s="130"/>
      <c r="G35" s="130"/>
      <c r="H35" s="129"/>
      <c r="I35" s="129"/>
      <c r="J35" s="129"/>
      <c r="K35" s="129"/>
      <c r="L35" s="129"/>
      <c r="M35" s="129"/>
      <c r="N35" s="129"/>
      <c r="O35" s="129"/>
      <c r="P35" s="124"/>
      <c r="Q35" s="120"/>
      <c r="R35" s="120"/>
      <c r="S35" s="121"/>
      <c r="T35" s="120"/>
      <c r="U35" s="114"/>
      <c r="V35" s="122"/>
      <c r="W35" s="114"/>
      <c r="X35" s="114"/>
      <c r="Y35" s="114"/>
      <c r="Z35" s="114"/>
      <c r="AA35" s="114"/>
    </row>
    <row r="36">
      <c r="A36" s="123" t="s">
        <v>400</v>
      </c>
      <c r="B36" s="124" t="s">
        <v>406</v>
      </c>
      <c r="C36" s="129"/>
      <c r="D36" s="129"/>
      <c r="E36" s="129"/>
      <c r="F36" s="130"/>
      <c r="G36" s="130"/>
      <c r="H36" s="130"/>
      <c r="I36" s="130"/>
      <c r="J36" s="129"/>
      <c r="K36" s="129"/>
      <c r="L36" s="129"/>
      <c r="M36" s="129"/>
      <c r="N36" s="129"/>
      <c r="O36" s="129"/>
      <c r="P36" s="124"/>
      <c r="Q36" s="120"/>
      <c r="R36" s="120"/>
      <c r="S36" s="121"/>
      <c r="T36" s="120"/>
      <c r="U36" s="114"/>
      <c r="V36" s="122"/>
      <c r="W36" s="114"/>
      <c r="X36" s="114"/>
      <c r="Y36" s="114"/>
      <c r="Z36" s="114"/>
      <c r="AA36" s="114"/>
    </row>
    <row r="37">
      <c r="A37" s="123" t="s">
        <v>400</v>
      </c>
      <c r="B37" s="124" t="s">
        <v>409</v>
      </c>
      <c r="C37" s="129"/>
      <c r="D37" s="129"/>
      <c r="E37" s="129"/>
      <c r="F37" s="130"/>
      <c r="G37" s="130"/>
      <c r="H37" s="130"/>
      <c r="I37" s="130"/>
      <c r="J37" s="126" t="s">
        <v>26</v>
      </c>
      <c r="K37" s="127" t="s">
        <v>2503</v>
      </c>
      <c r="L37" s="129"/>
      <c r="M37" s="129"/>
      <c r="N37" s="129"/>
      <c r="O37" s="129"/>
      <c r="P37" s="124"/>
      <c r="Q37" s="120"/>
      <c r="R37" s="120"/>
      <c r="S37" s="121"/>
      <c r="T37" s="120"/>
      <c r="U37" s="114"/>
      <c r="V37" s="122"/>
      <c r="W37" s="114"/>
      <c r="X37" s="114"/>
      <c r="Y37" s="114"/>
      <c r="Z37" s="114"/>
      <c r="AA37" s="114"/>
    </row>
    <row r="38">
      <c r="A38" s="139" t="s">
        <v>400</v>
      </c>
      <c r="B38" s="124" t="s">
        <v>414</v>
      </c>
      <c r="C38" s="130"/>
      <c r="D38" s="130"/>
      <c r="E38" s="130"/>
      <c r="F38" s="130"/>
      <c r="G38" s="129"/>
      <c r="H38" s="129"/>
      <c r="I38" s="129"/>
      <c r="J38" s="129"/>
      <c r="K38" s="127" t="s">
        <v>2503</v>
      </c>
      <c r="L38" s="129"/>
      <c r="M38" s="129"/>
      <c r="N38" s="129"/>
      <c r="O38" s="129"/>
      <c r="P38" s="124"/>
      <c r="Q38" s="120"/>
      <c r="R38" s="120"/>
      <c r="S38" s="121"/>
      <c r="T38" s="120"/>
      <c r="U38" s="114"/>
      <c r="V38" s="122"/>
      <c r="W38" s="114"/>
      <c r="X38" s="114"/>
      <c r="Y38" s="114"/>
      <c r="Z38" s="114"/>
      <c r="AA38" s="114"/>
    </row>
    <row r="39">
      <c r="A39" s="139" t="s">
        <v>400</v>
      </c>
      <c r="B39" s="124" t="s">
        <v>421</v>
      </c>
      <c r="C39" s="129"/>
      <c r="D39" s="129"/>
      <c r="E39" s="129"/>
      <c r="F39" s="129"/>
      <c r="G39" s="130"/>
      <c r="H39" s="130"/>
      <c r="I39" s="130"/>
      <c r="J39" s="129"/>
      <c r="K39" s="127" t="s">
        <v>2503</v>
      </c>
      <c r="L39" s="129"/>
      <c r="M39" s="129"/>
      <c r="N39" s="129"/>
      <c r="O39" s="129"/>
      <c r="P39" s="124"/>
      <c r="Q39" s="120"/>
      <c r="R39" s="120"/>
      <c r="S39" s="121"/>
      <c r="T39" s="120"/>
      <c r="U39" s="114"/>
      <c r="V39" s="122"/>
      <c r="W39" s="114"/>
      <c r="X39" s="114"/>
      <c r="Y39" s="114"/>
      <c r="Z39" s="114"/>
      <c r="AA39" s="114"/>
    </row>
    <row r="40">
      <c r="A40" s="139" t="s">
        <v>400</v>
      </c>
      <c r="B40" s="124" t="s">
        <v>424</v>
      </c>
      <c r="C40" s="129"/>
      <c r="D40" s="129"/>
      <c r="E40" s="129"/>
      <c r="F40" s="129"/>
      <c r="G40" s="130"/>
      <c r="H40" s="130"/>
      <c r="I40" s="130"/>
      <c r="J40" s="129"/>
      <c r="K40" s="129"/>
      <c r="L40" s="129"/>
      <c r="M40" s="129"/>
      <c r="N40" s="129"/>
      <c r="O40" s="129"/>
      <c r="P40" s="124"/>
      <c r="Q40" s="120"/>
      <c r="R40" s="120"/>
      <c r="S40" s="121"/>
      <c r="T40" s="120"/>
      <c r="U40" s="114"/>
      <c r="V40" s="122"/>
      <c r="W40" s="114"/>
      <c r="X40" s="114"/>
      <c r="Y40" s="114"/>
      <c r="Z40" s="114"/>
      <c r="AA40" s="114"/>
    </row>
    <row r="41">
      <c r="A41" s="123" t="s">
        <v>400</v>
      </c>
      <c r="B41" s="124"/>
      <c r="C41" s="129"/>
      <c r="D41" s="130"/>
      <c r="E41" s="130"/>
      <c r="F41" s="130"/>
      <c r="G41" s="130"/>
      <c r="H41" s="129"/>
      <c r="I41" s="129"/>
      <c r="J41" s="129"/>
      <c r="K41" s="127" t="s">
        <v>2503</v>
      </c>
      <c r="L41" s="129"/>
      <c r="M41" s="129"/>
      <c r="N41" s="129"/>
      <c r="O41" s="129"/>
      <c r="P41" s="124"/>
      <c r="Q41" s="120"/>
      <c r="R41" s="120"/>
      <c r="S41" s="121"/>
      <c r="T41" s="120"/>
      <c r="U41" s="114"/>
      <c r="V41" s="122"/>
      <c r="W41" s="114"/>
      <c r="X41" s="114"/>
      <c r="Y41" s="114"/>
      <c r="Z41" s="114"/>
      <c r="AA41" s="114"/>
    </row>
    <row r="42">
      <c r="A42" s="123" t="s">
        <v>431</v>
      </c>
      <c r="B42" s="124"/>
      <c r="C42" s="134"/>
      <c r="D42" s="134"/>
      <c r="E42" s="134"/>
      <c r="F42" s="134"/>
      <c r="G42" s="135"/>
      <c r="H42" s="135"/>
      <c r="I42" s="135"/>
      <c r="J42" s="134"/>
      <c r="K42" s="134"/>
      <c r="L42" s="134"/>
      <c r="M42" s="134"/>
      <c r="N42" s="134"/>
      <c r="O42" s="134"/>
      <c r="P42" s="136"/>
      <c r="Q42" s="120"/>
      <c r="R42" s="120"/>
      <c r="S42" s="121"/>
      <c r="T42" s="120"/>
      <c r="U42" s="114"/>
      <c r="V42" s="133"/>
      <c r="W42" s="114"/>
      <c r="X42" s="114"/>
      <c r="Y42" s="114"/>
      <c r="Z42" s="114"/>
      <c r="AA42" s="114"/>
    </row>
    <row r="43">
      <c r="A43" s="123" t="s">
        <v>444</v>
      </c>
      <c r="B43" s="124" t="s">
        <v>445</v>
      </c>
      <c r="C43" s="129"/>
      <c r="D43" s="125" t="s">
        <v>26</v>
      </c>
      <c r="E43" s="125" t="s">
        <v>26</v>
      </c>
      <c r="F43" s="125" t="s">
        <v>26</v>
      </c>
      <c r="G43" s="130"/>
      <c r="H43" s="129"/>
      <c r="I43" s="129"/>
      <c r="J43" s="129"/>
      <c r="K43" s="127" t="s">
        <v>2503</v>
      </c>
      <c r="L43" s="126" t="s">
        <v>2498</v>
      </c>
      <c r="M43" s="129"/>
      <c r="N43" s="127" t="s">
        <v>2501</v>
      </c>
      <c r="O43" s="127" t="s">
        <v>2499</v>
      </c>
      <c r="P43" s="124"/>
      <c r="Q43" s="120"/>
      <c r="R43" s="120"/>
      <c r="S43" s="121"/>
      <c r="T43" s="120"/>
      <c r="U43" s="114"/>
      <c r="V43" s="133"/>
      <c r="W43" s="114"/>
      <c r="X43" s="114"/>
      <c r="Y43" s="114"/>
      <c r="Z43" s="114"/>
      <c r="AA43" s="114"/>
    </row>
    <row r="44">
      <c r="A44" s="123" t="s">
        <v>444</v>
      </c>
      <c r="B44" s="124" t="s">
        <v>455</v>
      </c>
      <c r="C44" s="129"/>
      <c r="D44" s="129"/>
      <c r="E44" s="129"/>
      <c r="F44" s="130"/>
      <c r="G44" s="130"/>
      <c r="H44" s="130"/>
      <c r="I44" s="129"/>
      <c r="J44" s="129"/>
      <c r="K44" s="129"/>
      <c r="L44" s="129"/>
      <c r="M44" s="129"/>
      <c r="N44" s="127" t="s">
        <v>2499</v>
      </c>
      <c r="O44" s="129"/>
      <c r="P44" s="124"/>
      <c r="Q44" s="120"/>
      <c r="R44" s="120"/>
      <c r="S44" s="121"/>
      <c r="T44" s="120"/>
      <c r="U44" s="114"/>
      <c r="V44" s="133"/>
      <c r="W44" s="114"/>
      <c r="X44" s="114"/>
      <c r="Y44" s="114"/>
      <c r="Z44" s="114"/>
      <c r="AA44" s="114"/>
    </row>
    <row r="45">
      <c r="A45" s="140" t="s">
        <v>2504</v>
      </c>
      <c r="B45" s="141"/>
      <c r="C45" s="142"/>
      <c r="D45" s="142"/>
      <c r="E45" s="142"/>
      <c r="F45" s="142"/>
      <c r="G45" s="142"/>
      <c r="H45" s="142"/>
      <c r="I45" s="142"/>
      <c r="J45" s="142"/>
      <c r="K45" s="142"/>
      <c r="L45" s="142"/>
      <c r="M45" s="142"/>
      <c r="N45" s="142"/>
      <c r="O45" s="142"/>
      <c r="P45" s="141"/>
      <c r="Q45" s="114"/>
      <c r="R45" s="114"/>
      <c r="S45" s="121"/>
      <c r="T45" s="111"/>
      <c r="U45" s="114"/>
      <c r="V45" s="133"/>
      <c r="W45" s="114"/>
      <c r="X45" s="114"/>
      <c r="Y45" s="114"/>
      <c r="Z45" s="114"/>
      <c r="AA45" s="114"/>
    </row>
    <row r="46">
      <c r="A46" s="143" t="s">
        <v>460</v>
      </c>
      <c r="B46" s="115" t="s">
        <v>461</v>
      </c>
      <c r="C46" s="144"/>
      <c r="D46" s="145" t="s">
        <v>26</v>
      </c>
      <c r="E46" s="145" t="s">
        <v>26</v>
      </c>
      <c r="F46" s="145" t="s">
        <v>26</v>
      </c>
      <c r="G46" s="145" t="s">
        <v>26</v>
      </c>
      <c r="H46" s="144"/>
      <c r="I46" s="144"/>
      <c r="J46" s="144"/>
      <c r="K46" s="144"/>
      <c r="L46" s="126" t="s">
        <v>2498</v>
      </c>
      <c r="M46" s="144"/>
      <c r="N46" s="144"/>
      <c r="O46" s="144"/>
      <c r="P46" s="115"/>
      <c r="Q46" s="114"/>
      <c r="R46" s="114"/>
      <c r="S46" s="121"/>
      <c r="T46" s="111"/>
      <c r="U46" s="114"/>
      <c r="V46" s="133"/>
      <c r="W46" s="114"/>
      <c r="X46" s="114"/>
      <c r="Y46" s="114"/>
      <c r="Z46" s="114"/>
      <c r="AA46" s="114"/>
    </row>
    <row r="47">
      <c r="A47" s="143" t="s">
        <v>467</v>
      </c>
      <c r="B47" s="115" t="s">
        <v>472</v>
      </c>
      <c r="C47" s="144"/>
      <c r="D47" s="145"/>
      <c r="E47" s="145" t="s">
        <v>26</v>
      </c>
      <c r="F47" s="145" t="s">
        <v>26</v>
      </c>
      <c r="G47" s="144"/>
      <c r="H47" s="144"/>
      <c r="I47" s="144"/>
      <c r="J47" s="144"/>
      <c r="K47" s="144"/>
      <c r="L47" s="126" t="s">
        <v>2498</v>
      </c>
      <c r="M47" s="144"/>
      <c r="N47" s="144"/>
      <c r="O47" s="144"/>
      <c r="P47" s="115"/>
      <c r="Q47" s="114"/>
      <c r="R47" s="114"/>
      <c r="S47" s="121"/>
      <c r="T47" s="114"/>
      <c r="U47" s="114"/>
      <c r="V47" s="133"/>
      <c r="W47" s="114"/>
      <c r="X47" s="114"/>
      <c r="Y47" s="114"/>
      <c r="Z47" s="114"/>
      <c r="AA47" s="114"/>
    </row>
    <row r="48">
      <c r="A48" s="143" t="s">
        <v>467</v>
      </c>
      <c r="B48" s="115" t="s">
        <v>475</v>
      </c>
      <c r="C48" s="144"/>
      <c r="D48" s="144"/>
      <c r="E48" s="145" t="s">
        <v>26</v>
      </c>
      <c r="F48" s="145" t="s">
        <v>26</v>
      </c>
      <c r="G48" s="145" t="s">
        <v>26</v>
      </c>
      <c r="H48" s="144"/>
      <c r="I48" s="144"/>
      <c r="J48" s="144"/>
      <c r="K48" s="144"/>
      <c r="L48" s="126" t="s">
        <v>2498</v>
      </c>
      <c r="M48" s="144"/>
      <c r="N48" s="144"/>
      <c r="O48" s="144"/>
      <c r="P48" s="115"/>
      <c r="Q48" s="114"/>
      <c r="R48" s="114"/>
      <c r="S48" s="121"/>
      <c r="T48" s="114"/>
      <c r="U48" s="114"/>
      <c r="V48" s="133"/>
      <c r="W48" s="114"/>
      <c r="X48" s="114"/>
      <c r="Y48" s="114"/>
      <c r="Z48" s="114"/>
      <c r="AA48" s="114"/>
    </row>
    <row r="49">
      <c r="A49" s="143" t="s">
        <v>467</v>
      </c>
      <c r="B49" s="115" t="s">
        <v>486</v>
      </c>
      <c r="C49" s="144"/>
      <c r="D49" s="145"/>
      <c r="E49" s="145"/>
      <c r="F49" s="144"/>
      <c r="G49" s="144"/>
      <c r="H49" s="144"/>
      <c r="I49" s="144"/>
      <c r="J49" s="144"/>
      <c r="K49" s="144"/>
      <c r="L49" s="126" t="s">
        <v>2498</v>
      </c>
      <c r="M49" s="144"/>
      <c r="N49" s="144"/>
      <c r="O49" s="144"/>
      <c r="P49" s="115"/>
      <c r="Q49" s="114"/>
      <c r="R49" s="114"/>
      <c r="S49" s="121"/>
      <c r="T49" s="114"/>
      <c r="U49" s="114"/>
      <c r="V49" s="133"/>
      <c r="W49" s="114"/>
      <c r="X49" s="114"/>
      <c r="Y49" s="114"/>
      <c r="Z49" s="114"/>
      <c r="AA49" s="114"/>
    </row>
    <row r="50">
      <c r="A50" s="143" t="s">
        <v>467</v>
      </c>
      <c r="B50" s="115" t="s">
        <v>491</v>
      </c>
      <c r="C50" s="144"/>
      <c r="D50" s="145" t="s">
        <v>26</v>
      </c>
      <c r="E50" s="145" t="s">
        <v>26</v>
      </c>
      <c r="F50" s="145" t="s">
        <v>26</v>
      </c>
      <c r="G50" s="145" t="s">
        <v>26</v>
      </c>
      <c r="H50" s="145"/>
      <c r="I50" s="144"/>
      <c r="J50" s="144"/>
      <c r="K50" s="144"/>
      <c r="L50" s="144" t="s">
        <v>2498</v>
      </c>
      <c r="M50" s="144"/>
      <c r="N50" s="144"/>
      <c r="O50" s="144"/>
      <c r="P50" s="144"/>
      <c r="Q50" s="114"/>
      <c r="R50" s="114"/>
      <c r="S50" s="121"/>
      <c r="T50" s="114"/>
      <c r="U50" s="114"/>
      <c r="V50" s="133"/>
      <c r="W50" s="114"/>
      <c r="X50" s="114"/>
      <c r="Y50" s="114"/>
      <c r="Z50" s="114"/>
      <c r="AA50" s="114"/>
    </row>
    <row r="51">
      <c r="A51" s="110" t="s">
        <v>508</v>
      </c>
      <c r="B51" s="115" t="s">
        <v>509</v>
      </c>
      <c r="C51" s="145"/>
      <c r="D51" s="145" t="s">
        <v>26</v>
      </c>
      <c r="E51" s="145" t="s">
        <v>26</v>
      </c>
      <c r="F51" s="145" t="s">
        <v>26</v>
      </c>
      <c r="G51" s="145" t="s">
        <v>26</v>
      </c>
      <c r="H51" s="144"/>
      <c r="I51" s="144"/>
      <c r="J51" s="144" t="s">
        <v>26</v>
      </c>
      <c r="K51" s="144" t="s">
        <v>2505</v>
      </c>
      <c r="L51" s="126" t="s">
        <v>2498</v>
      </c>
      <c r="M51" s="144"/>
      <c r="N51" s="144"/>
      <c r="O51" s="127" t="s">
        <v>2501</v>
      </c>
      <c r="P51" s="115"/>
      <c r="Q51" s="114"/>
      <c r="R51" s="114"/>
      <c r="S51" s="121"/>
      <c r="T51" s="114"/>
      <c r="U51" s="114"/>
      <c r="V51" s="133"/>
      <c r="W51" s="114"/>
      <c r="X51" s="114"/>
      <c r="Y51" s="114"/>
      <c r="Z51" s="114"/>
      <c r="AA51" s="114"/>
    </row>
    <row r="52">
      <c r="A52" s="110" t="s">
        <v>508</v>
      </c>
      <c r="B52" s="115" t="s">
        <v>526</v>
      </c>
      <c r="C52" s="145"/>
      <c r="D52" s="145" t="s">
        <v>26</v>
      </c>
      <c r="E52" s="145" t="s">
        <v>26</v>
      </c>
      <c r="F52" s="145" t="s">
        <v>26</v>
      </c>
      <c r="G52" s="145" t="s">
        <v>26</v>
      </c>
      <c r="H52" s="145"/>
      <c r="I52" s="145"/>
      <c r="J52" s="144"/>
      <c r="K52" s="146" t="s">
        <v>2506</v>
      </c>
      <c r="L52" s="126" t="s">
        <v>2498</v>
      </c>
      <c r="M52" s="144"/>
      <c r="N52" s="144"/>
      <c r="O52" s="127" t="s">
        <v>2501</v>
      </c>
      <c r="P52" s="115"/>
      <c r="Q52" s="114"/>
      <c r="R52" s="114"/>
      <c r="S52" s="121"/>
      <c r="T52" s="114"/>
      <c r="U52" s="114"/>
      <c r="V52" s="133"/>
      <c r="W52" s="114"/>
      <c r="X52" s="114"/>
      <c r="Y52" s="114"/>
      <c r="Z52" s="114"/>
      <c r="AA52" s="114"/>
    </row>
    <row r="53">
      <c r="A53" s="147" t="s">
        <v>560</v>
      </c>
      <c r="B53" s="148" t="s">
        <v>561</v>
      </c>
      <c r="C53" s="144"/>
      <c r="D53" s="145" t="s">
        <v>26</v>
      </c>
      <c r="E53" s="145" t="s">
        <v>26</v>
      </c>
      <c r="F53" s="145" t="s">
        <v>26</v>
      </c>
      <c r="G53" s="145" t="s">
        <v>26</v>
      </c>
      <c r="H53" s="144"/>
      <c r="I53" s="144"/>
      <c r="J53" s="144" t="s">
        <v>26</v>
      </c>
      <c r="K53" s="144"/>
      <c r="L53" s="126" t="s">
        <v>2498</v>
      </c>
      <c r="M53" s="144"/>
      <c r="N53" s="144"/>
      <c r="O53" s="127" t="s">
        <v>2501</v>
      </c>
      <c r="P53" s="115"/>
      <c r="Q53" s="114"/>
      <c r="R53" s="114"/>
      <c r="S53" s="121"/>
      <c r="T53" s="114"/>
      <c r="U53" s="114"/>
      <c r="V53" s="133"/>
      <c r="W53" s="114"/>
      <c r="X53" s="114"/>
      <c r="Y53" s="114"/>
      <c r="Z53" s="114"/>
      <c r="AA53" s="114"/>
    </row>
    <row r="54">
      <c r="A54" s="147" t="s">
        <v>560</v>
      </c>
      <c r="B54" s="148" t="s">
        <v>565</v>
      </c>
      <c r="C54" s="145"/>
      <c r="D54" s="145" t="s">
        <v>26</v>
      </c>
      <c r="E54" s="145" t="s">
        <v>26</v>
      </c>
      <c r="F54" s="145" t="s">
        <v>26</v>
      </c>
      <c r="G54" s="145" t="s">
        <v>26</v>
      </c>
      <c r="H54" s="144"/>
      <c r="I54" s="144"/>
      <c r="J54" s="144" t="s">
        <v>26</v>
      </c>
      <c r="K54" s="144"/>
      <c r="L54" s="126" t="s">
        <v>2498</v>
      </c>
      <c r="M54" s="144"/>
      <c r="N54" s="144"/>
      <c r="O54" s="144"/>
      <c r="P54" s="115"/>
      <c r="Q54" s="114"/>
      <c r="R54" s="114"/>
      <c r="S54" s="121"/>
      <c r="T54" s="114"/>
      <c r="U54" s="114"/>
      <c r="V54" s="133"/>
      <c r="W54" s="114"/>
      <c r="X54" s="114"/>
      <c r="Y54" s="114"/>
      <c r="Z54" s="114"/>
      <c r="AA54" s="114"/>
    </row>
    <row r="55">
      <c r="A55" s="110" t="s">
        <v>570</v>
      </c>
      <c r="B55" s="115" t="s">
        <v>571</v>
      </c>
      <c r="C55" s="144"/>
      <c r="D55" s="145" t="s">
        <v>26</v>
      </c>
      <c r="E55" s="145" t="s">
        <v>26</v>
      </c>
      <c r="F55" s="145" t="s">
        <v>26</v>
      </c>
      <c r="G55" s="145" t="s">
        <v>26</v>
      </c>
      <c r="H55" s="144"/>
      <c r="I55" s="144"/>
      <c r="J55" s="144" t="s">
        <v>26</v>
      </c>
      <c r="K55" s="144" t="s">
        <v>2505</v>
      </c>
      <c r="L55" s="126" t="s">
        <v>2498</v>
      </c>
      <c r="M55" s="144"/>
      <c r="N55" s="144"/>
      <c r="O55" s="144"/>
      <c r="P55" s="115"/>
      <c r="Q55" s="114"/>
      <c r="R55" s="114"/>
      <c r="S55" s="121"/>
      <c r="T55" s="114"/>
      <c r="U55" s="114"/>
      <c r="V55" s="133"/>
      <c r="W55" s="114"/>
      <c r="X55" s="114"/>
      <c r="Y55" s="114"/>
      <c r="Z55" s="114"/>
      <c r="AA55" s="114"/>
    </row>
    <row r="56">
      <c r="A56" s="110" t="s">
        <v>570</v>
      </c>
      <c r="B56" s="115" t="s">
        <v>604</v>
      </c>
      <c r="C56" s="144"/>
      <c r="D56" s="144"/>
      <c r="E56" s="145" t="s">
        <v>26</v>
      </c>
      <c r="F56" s="145" t="s">
        <v>26</v>
      </c>
      <c r="G56" s="145" t="s">
        <v>26</v>
      </c>
      <c r="H56" s="144"/>
      <c r="I56" s="144"/>
      <c r="J56" s="144"/>
      <c r="K56" s="144"/>
      <c r="L56" s="126" t="s">
        <v>2498</v>
      </c>
      <c r="M56" s="144"/>
      <c r="N56" s="144"/>
      <c r="O56" s="144"/>
      <c r="P56" s="115"/>
      <c r="Q56" s="114"/>
      <c r="R56" s="114"/>
      <c r="S56" s="121"/>
      <c r="T56" s="114"/>
      <c r="U56" s="114"/>
      <c r="V56" s="133"/>
      <c r="W56" s="114"/>
      <c r="X56" s="114"/>
      <c r="Y56" s="114"/>
      <c r="Z56" s="114"/>
      <c r="AA56" s="114"/>
    </row>
    <row r="57">
      <c r="A57" s="143" t="s">
        <v>467</v>
      </c>
      <c r="B57" s="115" t="s">
        <v>613</v>
      </c>
      <c r="C57" s="144"/>
      <c r="D57" s="144"/>
      <c r="E57" s="145"/>
      <c r="F57" s="145"/>
      <c r="G57" s="145" t="s">
        <v>26</v>
      </c>
      <c r="H57" s="145"/>
      <c r="I57" s="144"/>
      <c r="J57" s="144"/>
      <c r="K57" s="144"/>
      <c r="L57" s="144"/>
      <c r="M57" s="144"/>
      <c r="N57" s="144"/>
      <c r="O57" s="144"/>
      <c r="P57" s="115"/>
      <c r="Q57" s="114"/>
      <c r="R57" s="114"/>
      <c r="S57" s="121"/>
      <c r="T57" s="114"/>
      <c r="U57" s="114"/>
      <c r="V57" s="133"/>
      <c r="W57" s="114"/>
      <c r="X57" s="114"/>
      <c r="Y57" s="114"/>
      <c r="Z57" s="114"/>
      <c r="AA57" s="114"/>
    </row>
    <row r="58">
      <c r="A58" s="143" t="s">
        <v>467</v>
      </c>
      <c r="B58" s="115" t="s">
        <v>622</v>
      </c>
      <c r="C58" s="144"/>
      <c r="D58" s="144"/>
      <c r="E58" s="144"/>
      <c r="F58" s="145"/>
      <c r="G58" s="145" t="s">
        <v>26</v>
      </c>
      <c r="H58" s="145"/>
      <c r="I58" s="144"/>
      <c r="J58" s="144"/>
      <c r="K58" s="144"/>
      <c r="L58" s="144"/>
      <c r="M58" s="144"/>
      <c r="N58" s="127" t="s">
        <v>2501</v>
      </c>
      <c r="P58" s="115"/>
      <c r="Q58" s="114"/>
      <c r="R58" s="114"/>
      <c r="S58" s="121"/>
      <c r="T58" s="114"/>
      <c r="U58" s="114"/>
      <c r="V58" s="133"/>
      <c r="W58" s="114"/>
      <c r="X58" s="114"/>
      <c r="Y58" s="114"/>
      <c r="Z58" s="114"/>
      <c r="AA58" s="114"/>
    </row>
    <row r="59">
      <c r="A59" s="110" t="s">
        <v>625</v>
      </c>
      <c r="B59" s="115" t="s">
        <v>626</v>
      </c>
      <c r="C59" s="144"/>
      <c r="D59" s="144"/>
      <c r="E59" s="145"/>
      <c r="F59" s="145"/>
      <c r="G59" s="145" t="s">
        <v>26</v>
      </c>
      <c r="H59" s="145"/>
      <c r="I59" s="144"/>
      <c r="J59" s="144"/>
      <c r="K59" s="144"/>
      <c r="L59" s="144"/>
      <c r="M59" s="144"/>
      <c r="N59" s="127" t="s">
        <v>2501</v>
      </c>
      <c r="P59" s="115"/>
      <c r="Q59" s="114"/>
      <c r="R59" s="114"/>
      <c r="S59" s="121"/>
      <c r="T59" s="114"/>
      <c r="U59" s="114"/>
      <c r="V59" s="133"/>
      <c r="W59" s="114"/>
      <c r="X59" s="114"/>
      <c r="Y59" s="114"/>
      <c r="Z59" s="114"/>
      <c r="AA59" s="114"/>
    </row>
    <row r="60">
      <c r="A60" s="110" t="s">
        <v>625</v>
      </c>
      <c r="B60" s="149"/>
      <c r="C60" s="144"/>
      <c r="D60" s="144"/>
      <c r="E60" s="145"/>
      <c r="F60" s="145"/>
      <c r="G60" s="145" t="s">
        <v>26</v>
      </c>
      <c r="H60" s="145"/>
      <c r="I60" s="144"/>
      <c r="J60" s="144"/>
      <c r="K60" s="144"/>
      <c r="L60" s="144"/>
      <c r="M60" s="144"/>
      <c r="N60" s="127" t="s">
        <v>2501</v>
      </c>
      <c r="P60" s="115"/>
      <c r="Q60" s="114"/>
      <c r="R60" s="114"/>
      <c r="S60" s="121"/>
      <c r="T60" s="114"/>
      <c r="U60" s="114"/>
      <c r="V60" s="133"/>
      <c r="W60" s="114"/>
      <c r="X60" s="114"/>
      <c r="Y60" s="114"/>
      <c r="Z60" s="114"/>
      <c r="AA60" s="114"/>
    </row>
    <row r="61">
      <c r="A61" s="110" t="s">
        <v>639</v>
      </c>
      <c r="B61" s="149"/>
      <c r="C61" s="144"/>
      <c r="D61" s="144"/>
      <c r="E61" s="145"/>
      <c r="F61" s="145"/>
      <c r="G61" s="145" t="s">
        <v>26</v>
      </c>
      <c r="H61" s="145"/>
      <c r="I61" s="144"/>
      <c r="J61" s="144"/>
      <c r="K61" s="144"/>
      <c r="L61" s="144"/>
      <c r="M61" s="144"/>
      <c r="N61" s="127" t="s">
        <v>2501</v>
      </c>
      <c r="P61" s="115"/>
      <c r="Q61" s="114"/>
      <c r="R61" s="114"/>
      <c r="S61" s="121"/>
      <c r="T61" s="114"/>
      <c r="U61" s="114"/>
      <c r="V61" s="133"/>
      <c r="W61" s="114"/>
      <c r="X61" s="114"/>
      <c r="Y61" s="114"/>
      <c r="Z61" s="114"/>
      <c r="AA61" s="114"/>
    </row>
    <row r="62">
      <c r="A62" s="110" t="s">
        <v>625</v>
      </c>
      <c r="B62" s="115" t="s">
        <v>642</v>
      </c>
      <c r="C62" s="150"/>
      <c r="D62" s="150"/>
      <c r="E62" s="151"/>
      <c r="F62" s="151"/>
      <c r="G62" s="152" t="s">
        <v>26</v>
      </c>
      <c r="H62" s="151"/>
      <c r="I62" s="150"/>
      <c r="J62" s="150"/>
      <c r="K62" s="150"/>
      <c r="L62" s="150"/>
      <c r="M62" s="150"/>
      <c r="N62" s="127" t="s">
        <v>2501</v>
      </c>
      <c r="O62" s="150"/>
      <c r="P62" s="128"/>
      <c r="Q62" s="114"/>
      <c r="R62" s="114"/>
      <c r="S62" s="121"/>
      <c r="T62" s="114"/>
      <c r="U62" s="114"/>
      <c r="V62" s="133"/>
      <c r="W62" s="114"/>
      <c r="X62" s="114"/>
      <c r="Y62" s="114"/>
      <c r="Z62" s="114"/>
      <c r="AA62" s="114"/>
    </row>
    <row r="63">
      <c r="A63" s="110" t="s">
        <v>625</v>
      </c>
      <c r="B63" s="115" t="s">
        <v>645</v>
      </c>
      <c r="C63" s="144"/>
      <c r="D63" s="144"/>
      <c r="E63" s="145"/>
      <c r="F63" s="145"/>
      <c r="G63" s="145" t="s">
        <v>26</v>
      </c>
      <c r="H63" s="145"/>
      <c r="I63" s="144"/>
      <c r="J63" s="144"/>
      <c r="K63" s="144"/>
      <c r="L63" s="144"/>
      <c r="M63" s="144"/>
      <c r="N63" s="127" t="s">
        <v>2501</v>
      </c>
      <c r="O63" s="144"/>
      <c r="P63" s="115"/>
      <c r="Q63" s="114"/>
      <c r="R63" s="114"/>
      <c r="S63" s="121"/>
      <c r="T63" s="114"/>
      <c r="U63" s="114"/>
      <c r="V63" s="133"/>
      <c r="W63" s="114"/>
      <c r="X63" s="114"/>
      <c r="Y63" s="114"/>
      <c r="Z63" s="114"/>
      <c r="AA63" s="114"/>
    </row>
    <row r="64">
      <c r="A64" s="110" t="s">
        <v>625</v>
      </c>
      <c r="B64" s="115" t="s">
        <v>652</v>
      </c>
      <c r="C64" s="144"/>
      <c r="D64" s="144"/>
      <c r="E64" s="145"/>
      <c r="F64" s="145"/>
      <c r="G64" s="145" t="s">
        <v>26</v>
      </c>
      <c r="H64" s="145"/>
      <c r="I64" s="144"/>
      <c r="J64" s="144"/>
      <c r="K64" s="144"/>
      <c r="L64" s="144"/>
      <c r="M64" s="144"/>
      <c r="N64" s="127" t="s">
        <v>2501</v>
      </c>
      <c r="O64" s="144"/>
      <c r="P64" s="115"/>
      <c r="Q64" s="114"/>
      <c r="R64" s="114"/>
      <c r="S64" s="121"/>
      <c r="T64" s="114"/>
      <c r="U64" s="114"/>
      <c r="V64" s="133"/>
      <c r="W64" s="114"/>
      <c r="X64" s="114"/>
      <c r="Y64" s="114"/>
      <c r="Z64" s="114"/>
      <c r="AA64" s="114"/>
    </row>
    <row r="65">
      <c r="A65" s="110" t="s">
        <v>639</v>
      </c>
      <c r="B65" s="115" t="s">
        <v>658</v>
      </c>
      <c r="C65" s="144"/>
      <c r="D65" s="144"/>
      <c r="E65" s="145"/>
      <c r="F65" s="145"/>
      <c r="G65" s="145"/>
      <c r="H65" s="144"/>
      <c r="I65" s="144"/>
      <c r="J65" s="144"/>
      <c r="K65" s="146" t="s">
        <v>2507</v>
      </c>
      <c r="L65" s="144"/>
      <c r="M65" s="144"/>
      <c r="N65" s="144"/>
      <c r="O65" s="144"/>
      <c r="P65" s="115"/>
      <c r="Q65" s="114"/>
      <c r="R65" s="114"/>
      <c r="S65" s="121"/>
      <c r="T65" s="114"/>
      <c r="U65" s="114"/>
      <c r="V65" s="133"/>
      <c r="W65" s="114"/>
      <c r="X65" s="114"/>
      <c r="Y65" s="114"/>
      <c r="Z65" s="114"/>
      <c r="AA65" s="114"/>
    </row>
    <row r="66">
      <c r="A66" s="110" t="s">
        <v>665</v>
      </c>
      <c r="B66" s="115" t="s">
        <v>666</v>
      </c>
      <c r="C66" s="144"/>
      <c r="D66" s="144"/>
      <c r="E66" s="145"/>
      <c r="F66" s="145"/>
      <c r="G66" s="145" t="s">
        <v>26</v>
      </c>
      <c r="H66" s="144"/>
      <c r="I66" s="144"/>
      <c r="J66" s="144"/>
      <c r="K66" s="144"/>
      <c r="L66" s="144"/>
      <c r="M66" s="144"/>
      <c r="N66" s="127" t="s">
        <v>2499</v>
      </c>
      <c r="O66" s="144"/>
      <c r="P66" s="115"/>
      <c r="Q66" s="114"/>
      <c r="R66" s="114"/>
      <c r="S66" s="121"/>
      <c r="T66" s="114"/>
      <c r="U66" s="114"/>
      <c r="V66" s="133"/>
      <c r="W66" s="114"/>
      <c r="X66" s="114"/>
      <c r="Y66" s="114"/>
      <c r="Z66" s="114"/>
      <c r="AA66" s="114"/>
    </row>
    <row r="67">
      <c r="A67" s="110" t="s">
        <v>665</v>
      </c>
      <c r="B67" s="115" t="s">
        <v>669</v>
      </c>
      <c r="C67" s="144"/>
      <c r="D67" s="144"/>
      <c r="E67" s="145"/>
      <c r="F67" s="145"/>
      <c r="G67" s="145" t="s">
        <v>26</v>
      </c>
      <c r="H67" s="145"/>
      <c r="I67" s="144"/>
      <c r="J67" s="144"/>
      <c r="K67" s="144"/>
      <c r="L67" s="144"/>
      <c r="M67" s="144"/>
      <c r="N67" s="127" t="s">
        <v>2499</v>
      </c>
      <c r="O67" s="127" t="s">
        <v>2499</v>
      </c>
      <c r="P67" s="115"/>
      <c r="Q67" s="114"/>
      <c r="R67" s="114"/>
      <c r="S67" s="121"/>
      <c r="T67" s="114"/>
      <c r="U67" s="114"/>
      <c r="V67" s="133"/>
      <c r="W67" s="114"/>
      <c r="X67" s="114"/>
      <c r="Y67" s="114"/>
      <c r="Z67" s="114"/>
      <c r="AA67" s="114"/>
    </row>
    <row r="68">
      <c r="A68" s="110" t="s">
        <v>665</v>
      </c>
      <c r="B68" s="115" t="s">
        <v>680</v>
      </c>
      <c r="C68" s="144"/>
      <c r="D68" s="144"/>
      <c r="E68" s="145"/>
      <c r="F68" s="145"/>
      <c r="G68" s="145" t="s">
        <v>26</v>
      </c>
      <c r="H68" s="145"/>
      <c r="I68" s="144"/>
      <c r="J68" s="144"/>
      <c r="K68" s="144"/>
      <c r="L68" s="144"/>
      <c r="M68" s="144"/>
      <c r="N68" s="127" t="s">
        <v>2499</v>
      </c>
      <c r="O68" s="127" t="s">
        <v>2499</v>
      </c>
      <c r="P68" s="115"/>
      <c r="Q68" s="114"/>
      <c r="R68" s="114"/>
      <c r="S68" s="121"/>
      <c r="T68" s="114"/>
      <c r="U68" s="114"/>
      <c r="V68" s="133"/>
      <c r="W68" s="114"/>
      <c r="X68" s="114"/>
      <c r="Y68" s="114"/>
      <c r="Z68" s="114"/>
      <c r="AA68" s="114"/>
    </row>
    <row r="69">
      <c r="A69" s="110" t="s">
        <v>665</v>
      </c>
      <c r="B69" s="115" t="s">
        <v>683</v>
      </c>
      <c r="C69" s="144"/>
      <c r="D69" s="144"/>
      <c r="E69" s="145"/>
      <c r="F69" s="145"/>
      <c r="G69" s="145" t="s">
        <v>26</v>
      </c>
      <c r="H69" s="145"/>
      <c r="I69" s="144"/>
      <c r="J69" s="144"/>
      <c r="K69" s="144"/>
      <c r="L69" s="144"/>
      <c r="M69" s="144"/>
      <c r="N69" s="127" t="s">
        <v>2499</v>
      </c>
      <c r="O69" s="127" t="s">
        <v>2499</v>
      </c>
      <c r="P69" s="115"/>
      <c r="Q69" s="114"/>
      <c r="R69" s="114"/>
      <c r="S69" s="121"/>
      <c r="T69" s="114"/>
      <c r="U69" s="114"/>
      <c r="V69" s="133"/>
      <c r="W69" s="114"/>
      <c r="X69" s="114"/>
      <c r="Y69" s="114"/>
      <c r="Z69" s="114"/>
      <c r="AA69" s="114"/>
    </row>
    <row r="70">
      <c r="A70" s="110" t="s">
        <v>665</v>
      </c>
      <c r="B70" s="115" t="s">
        <v>686</v>
      </c>
      <c r="C70" s="144"/>
      <c r="D70" s="144"/>
      <c r="E70" s="145"/>
      <c r="F70" s="145"/>
      <c r="G70" s="145"/>
      <c r="H70" s="145"/>
      <c r="I70" s="145"/>
      <c r="J70" s="144"/>
      <c r="K70" s="144"/>
      <c r="L70" s="144"/>
      <c r="M70" s="144"/>
      <c r="N70" s="127" t="s">
        <v>2499</v>
      </c>
      <c r="O70" s="127" t="s">
        <v>2499</v>
      </c>
      <c r="P70" s="115"/>
      <c r="Q70" s="114"/>
      <c r="R70" s="114"/>
      <c r="S70" s="153"/>
      <c r="T70" s="114"/>
      <c r="U70" s="114"/>
      <c r="V70" s="133"/>
      <c r="W70" s="114"/>
      <c r="X70" s="114"/>
      <c r="Y70" s="114"/>
      <c r="Z70" s="114"/>
      <c r="AA70" s="114"/>
    </row>
    <row r="71">
      <c r="A71" s="110" t="s">
        <v>690</v>
      </c>
      <c r="B71" s="154" t="s">
        <v>691</v>
      </c>
      <c r="C71" s="155"/>
      <c r="D71" s="155"/>
      <c r="E71" s="155"/>
      <c r="F71" s="155"/>
      <c r="G71" s="156"/>
      <c r="H71" s="156"/>
      <c r="I71" s="156"/>
      <c r="J71" s="156" t="s">
        <v>26</v>
      </c>
      <c r="K71" s="156"/>
      <c r="L71" s="126" t="s">
        <v>2498</v>
      </c>
      <c r="M71" s="156"/>
      <c r="N71" s="156"/>
      <c r="O71" s="156"/>
      <c r="P71" s="157"/>
      <c r="Q71" s="114"/>
      <c r="R71" s="114"/>
      <c r="S71" s="121"/>
      <c r="T71" s="114"/>
      <c r="U71" s="114"/>
      <c r="V71" s="133"/>
      <c r="W71" s="114"/>
      <c r="X71" s="114"/>
      <c r="Y71" s="114"/>
      <c r="Z71" s="114"/>
      <c r="AA71" s="114"/>
    </row>
    <row r="72">
      <c r="A72" s="110" t="s">
        <v>690</v>
      </c>
      <c r="B72" s="115" t="s">
        <v>724</v>
      </c>
      <c r="C72" s="145"/>
      <c r="D72" s="145"/>
      <c r="E72" s="145" t="s">
        <v>26</v>
      </c>
      <c r="F72" s="145" t="s">
        <v>26</v>
      </c>
      <c r="G72" s="145" t="s">
        <v>26</v>
      </c>
      <c r="H72" s="144"/>
      <c r="I72" s="144"/>
      <c r="J72" s="144" t="s">
        <v>26</v>
      </c>
      <c r="K72" s="144"/>
      <c r="L72" s="126" t="s">
        <v>2498</v>
      </c>
      <c r="M72" s="144"/>
      <c r="N72" s="144"/>
      <c r="O72" s="144"/>
      <c r="P72" s="115"/>
      <c r="Q72" s="114"/>
      <c r="R72" s="114"/>
      <c r="S72" s="121"/>
      <c r="T72" s="114"/>
      <c r="U72" s="114"/>
      <c r="V72" s="133"/>
      <c r="W72" s="114"/>
      <c r="X72" s="114"/>
      <c r="Y72" s="114"/>
      <c r="Z72" s="114"/>
      <c r="AA72" s="114"/>
    </row>
    <row r="73">
      <c r="A73" s="110" t="s">
        <v>690</v>
      </c>
      <c r="B73" s="158" t="s">
        <v>747</v>
      </c>
      <c r="C73" s="145"/>
      <c r="D73" s="145" t="s">
        <v>26</v>
      </c>
      <c r="E73" s="145" t="s">
        <v>26</v>
      </c>
      <c r="F73" s="145" t="s">
        <v>26</v>
      </c>
      <c r="G73" s="145" t="s">
        <v>26</v>
      </c>
      <c r="H73" s="145"/>
      <c r="I73" s="145"/>
      <c r="J73" s="144" t="s">
        <v>26</v>
      </c>
      <c r="K73" s="144"/>
      <c r="L73" s="126" t="s">
        <v>2498</v>
      </c>
      <c r="M73" s="144"/>
      <c r="N73" s="127" t="s">
        <v>2501</v>
      </c>
      <c r="O73" s="144"/>
      <c r="P73" s="115"/>
      <c r="Q73" s="114"/>
      <c r="R73" s="114"/>
      <c r="S73" s="121"/>
      <c r="T73" s="114"/>
      <c r="U73" s="114"/>
      <c r="V73" s="133"/>
      <c r="W73" s="114"/>
      <c r="X73" s="114"/>
      <c r="Y73" s="114"/>
      <c r="Z73" s="114"/>
      <c r="AA73" s="114"/>
    </row>
    <row r="74">
      <c r="A74" s="110" t="s">
        <v>690</v>
      </c>
      <c r="B74" s="115" t="s">
        <v>754</v>
      </c>
      <c r="C74" s="145"/>
      <c r="D74" s="145" t="s">
        <v>26</v>
      </c>
      <c r="E74" s="145" t="s">
        <v>26</v>
      </c>
      <c r="F74" s="145" t="s">
        <v>26</v>
      </c>
      <c r="G74" s="144" t="s">
        <v>26</v>
      </c>
      <c r="H74" s="144"/>
      <c r="I74" s="144"/>
      <c r="J74" s="144" t="s">
        <v>26</v>
      </c>
      <c r="K74" s="144"/>
      <c r="L74" s="126" t="s">
        <v>2498</v>
      </c>
      <c r="M74" s="144"/>
      <c r="N74" s="127" t="s">
        <v>2501</v>
      </c>
      <c r="O74" s="144"/>
      <c r="P74" s="115"/>
      <c r="Q74" s="114"/>
      <c r="R74" s="114"/>
      <c r="S74" s="121"/>
      <c r="T74" s="114"/>
      <c r="U74" s="114"/>
      <c r="V74" s="133"/>
      <c r="W74" s="114"/>
      <c r="X74" s="114"/>
      <c r="Y74" s="114"/>
      <c r="Z74" s="114"/>
      <c r="AA74" s="114"/>
    </row>
    <row r="75">
      <c r="A75" s="110" t="s">
        <v>690</v>
      </c>
      <c r="B75" s="154" t="s">
        <v>775</v>
      </c>
      <c r="C75" s="145"/>
      <c r="D75" s="145" t="s">
        <v>26</v>
      </c>
      <c r="E75" s="145" t="s">
        <v>26</v>
      </c>
      <c r="F75" s="145" t="s">
        <v>26</v>
      </c>
      <c r="G75" s="145" t="s">
        <v>26</v>
      </c>
      <c r="H75" s="145"/>
      <c r="I75" s="145"/>
      <c r="J75" s="144" t="s">
        <v>26</v>
      </c>
      <c r="K75" s="144"/>
      <c r="L75" s="126" t="s">
        <v>2498</v>
      </c>
      <c r="M75" s="144"/>
      <c r="N75" s="127" t="s">
        <v>2501</v>
      </c>
      <c r="O75" s="144"/>
      <c r="P75" s="115"/>
      <c r="Q75" s="114"/>
      <c r="R75" s="114"/>
      <c r="S75" s="121"/>
      <c r="T75" s="114"/>
      <c r="U75" s="114"/>
      <c r="V75" s="133"/>
      <c r="W75" s="114"/>
      <c r="X75" s="114"/>
      <c r="Y75" s="114"/>
      <c r="Z75" s="114"/>
      <c r="AA75" s="114"/>
    </row>
    <row r="76">
      <c r="A76" s="110" t="s">
        <v>690</v>
      </c>
      <c r="B76" s="115" t="s">
        <v>782</v>
      </c>
      <c r="C76" s="145"/>
      <c r="D76" s="145"/>
      <c r="E76" s="145"/>
      <c r="F76" s="145"/>
      <c r="G76" s="145"/>
      <c r="H76" s="145"/>
      <c r="I76" s="144"/>
      <c r="J76" s="144" t="s">
        <v>26</v>
      </c>
      <c r="K76" s="144" t="s">
        <v>2505</v>
      </c>
      <c r="L76" s="126" t="s">
        <v>2498</v>
      </c>
      <c r="M76" s="144"/>
      <c r="N76" s="127" t="s">
        <v>2499</v>
      </c>
      <c r="O76" s="144"/>
      <c r="P76" s="115"/>
      <c r="Q76" s="114"/>
      <c r="R76" s="114"/>
      <c r="S76" s="121"/>
      <c r="T76" s="114"/>
      <c r="U76" s="114"/>
      <c r="V76" s="133"/>
      <c r="W76" s="114"/>
      <c r="X76" s="114"/>
      <c r="Y76" s="114"/>
      <c r="Z76" s="114"/>
      <c r="AA76" s="114"/>
    </row>
    <row r="77">
      <c r="A77" s="110" t="s">
        <v>690</v>
      </c>
      <c r="B77" s="115" t="s">
        <v>794</v>
      </c>
      <c r="C77" s="144"/>
      <c r="D77" s="144"/>
      <c r="E77" s="144"/>
      <c r="F77" s="145"/>
      <c r="G77" s="145"/>
      <c r="H77" s="145"/>
      <c r="I77" s="145"/>
      <c r="J77" s="144"/>
      <c r="K77" s="144"/>
      <c r="L77" s="144"/>
      <c r="M77" s="144"/>
      <c r="N77" s="127" t="s">
        <v>2499</v>
      </c>
      <c r="O77" s="127" t="s">
        <v>2499</v>
      </c>
      <c r="P77" s="115"/>
      <c r="Q77" s="114"/>
      <c r="R77" s="114"/>
      <c r="S77" s="121"/>
      <c r="T77" s="114"/>
      <c r="U77" s="114"/>
      <c r="V77" s="133"/>
      <c r="W77" s="114"/>
      <c r="X77" s="114"/>
      <c r="Y77" s="114"/>
      <c r="Z77" s="114"/>
      <c r="AA77" s="114"/>
    </row>
    <row r="78">
      <c r="A78" s="110" t="s">
        <v>690</v>
      </c>
      <c r="B78" s="115" t="s">
        <v>799</v>
      </c>
      <c r="C78" s="145"/>
      <c r="D78" s="145" t="s">
        <v>26</v>
      </c>
      <c r="E78" s="145" t="s">
        <v>26</v>
      </c>
      <c r="F78" s="145" t="s">
        <v>26</v>
      </c>
      <c r="G78" s="145" t="s">
        <v>26</v>
      </c>
      <c r="H78" s="144"/>
      <c r="I78" s="144"/>
      <c r="J78" s="144" t="s">
        <v>26</v>
      </c>
      <c r="K78" s="144"/>
      <c r="L78" s="126" t="s">
        <v>2498</v>
      </c>
      <c r="M78" s="159" t="s">
        <v>2508</v>
      </c>
      <c r="N78" s="144"/>
      <c r="O78" s="144"/>
      <c r="P78" s="115"/>
      <c r="Q78" s="114"/>
      <c r="R78" s="114"/>
      <c r="S78" s="121"/>
      <c r="T78" s="114"/>
      <c r="U78" s="114"/>
      <c r="V78" s="133"/>
      <c r="W78" s="114"/>
      <c r="X78" s="114"/>
      <c r="Y78" s="114"/>
      <c r="Z78" s="114"/>
      <c r="AA78" s="114"/>
    </row>
    <row r="79">
      <c r="A79" s="110" t="s">
        <v>690</v>
      </c>
      <c r="B79" s="115" t="s">
        <v>813</v>
      </c>
      <c r="C79" s="144"/>
      <c r="D79" s="144" t="s">
        <v>26</v>
      </c>
      <c r="E79" s="145" t="s">
        <v>26</v>
      </c>
      <c r="F79" s="145" t="s">
        <v>26</v>
      </c>
      <c r="G79" s="145" t="s">
        <v>26</v>
      </c>
      <c r="H79" s="144"/>
      <c r="I79" s="144"/>
      <c r="J79" s="144" t="s">
        <v>26</v>
      </c>
      <c r="K79" s="144"/>
      <c r="L79" s="144"/>
      <c r="M79" s="144"/>
      <c r="N79" s="144"/>
      <c r="O79" s="144"/>
      <c r="P79" s="115"/>
      <c r="Q79" s="114"/>
      <c r="R79" s="114"/>
      <c r="S79" s="121"/>
      <c r="T79" s="114"/>
      <c r="U79" s="114"/>
      <c r="V79" s="133"/>
      <c r="W79" s="114"/>
      <c r="X79" s="114"/>
      <c r="Y79" s="114"/>
      <c r="Z79" s="114"/>
      <c r="AA79" s="114"/>
    </row>
    <row r="80">
      <c r="A80" s="110" t="s">
        <v>690</v>
      </c>
      <c r="B80" s="115"/>
      <c r="C80" s="160"/>
      <c r="D80" s="161"/>
      <c r="E80" s="161"/>
      <c r="F80" s="161"/>
      <c r="G80" s="160"/>
      <c r="H80" s="160"/>
      <c r="I80" s="160"/>
      <c r="J80" s="160"/>
      <c r="K80" s="160"/>
      <c r="L80" s="160"/>
      <c r="M80" s="160"/>
      <c r="N80" s="160"/>
      <c r="O80" s="160"/>
      <c r="P80" s="162"/>
      <c r="Q80" s="114"/>
      <c r="R80" s="114"/>
      <c r="S80" s="121"/>
      <c r="T80" s="114"/>
      <c r="U80" s="114"/>
      <c r="V80" s="133"/>
      <c r="W80" s="114"/>
      <c r="X80" s="114"/>
      <c r="Y80" s="114"/>
      <c r="Z80" s="114"/>
      <c r="AA80" s="114"/>
    </row>
    <row r="81">
      <c r="A81" s="110" t="s">
        <v>823</v>
      </c>
      <c r="B81" s="115" t="s">
        <v>824</v>
      </c>
      <c r="C81" s="144"/>
      <c r="D81" s="144"/>
      <c r="E81" s="145" t="s">
        <v>26</v>
      </c>
      <c r="F81" s="145" t="s">
        <v>26</v>
      </c>
      <c r="G81" s="145"/>
      <c r="H81" s="145"/>
      <c r="I81" s="145"/>
      <c r="J81" s="144"/>
      <c r="K81" s="144"/>
      <c r="L81" s="144"/>
      <c r="M81" s="144"/>
      <c r="N81" s="144"/>
      <c r="O81" s="144"/>
      <c r="P81" s="115"/>
      <c r="Q81" s="114"/>
      <c r="R81" s="114"/>
      <c r="S81" s="121"/>
      <c r="T81" s="114"/>
      <c r="U81" s="114"/>
      <c r="V81" s="133"/>
      <c r="W81" s="114"/>
      <c r="X81" s="114"/>
      <c r="Y81" s="114"/>
      <c r="Z81" s="114"/>
      <c r="AA81" s="114"/>
    </row>
    <row r="82">
      <c r="A82" s="110" t="s">
        <v>823</v>
      </c>
      <c r="B82" s="115" t="s">
        <v>829</v>
      </c>
      <c r="C82" s="144"/>
      <c r="D82" s="144"/>
      <c r="E82" s="145" t="s">
        <v>26</v>
      </c>
      <c r="F82" s="145" t="s">
        <v>26</v>
      </c>
      <c r="G82" s="145" t="s">
        <v>26</v>
      </c>
      <c r="H82" s="145"/>
      <c r="I82" s="145"/>
      <c r="J82" s="144"/>
      <c r="K82" s="144"/>
      <c r="L82" s="144"/>
      <c r="M82" s="144"/>
      <c r="N82" s="127" t="s">
        <v>2501</v>
      </c>
      <c r="O82" s="144"/>
      <c r="P82" s="115"/>
      <c r="Q82" s="163"/>
      <c r="R82" s="114"/>
      <c r="S82" s="121"/>
      <c r="T82" s="114"/>
      <c r="U82" s="114"/>
      <c r="V82" s="133"/>
      <c r="W82" s="114"/>
      <c r="X82" s="114"/>
      <c r="Y82" s="114"/>
      <c r="Z82" s="114"/>
      <c r="AA82" s="114"/>
    </row>
    <row r="83">
      <c r="A83" s="110" t="s">
        <v>823</v>
      </c>
      <c r="B83" s="115" t="s">
        <v>844</v>
      </c>
      <c r="C83" s="144"/>
      <c r="D83" s="144"/>
      <c r="E83" s="145"/>
      <c r="F83" s="145"/>
      <c r="G83" s="145"/>
      <c r="H83" s="145"/>
      <c r="I83" s="145"/>
      <c r="J83" s="144"/>
      <c r="K83" s="144"/>
      <c r="L83" s="144"/>
      <c r="M83" s="144"/>
      <c r="N83" s="144"/>
      <c r="O83" s="144"/>
      <c r="P83" s="115"/>
      <c r="Q83" s="114"/>
      <c r="R83" s="114"/>
      <c r="S83" s="121"/>
      <c r="T83" s="114"/>
      <c r="U83" s="114"/>
      <c r="V83" s="133"/>
      <c r="W83" s="114"/>
      <c r="X83" s="114"/>
      <c r="Y83" s="114"/>
      <c r="Z83" s="114"/>
      <c r="AA83" s="114"/>
    </row>
    <row r="84">
      <c r="A84" s="110" t="s">
        <v>865</v>
      </c>
      <c r="B84" s="115" t="s">
        <v>866</v>
      </c>
      <c r="C84" s="144"/>
      <c r="D84" s="145"/>
      <c r="E84" s="145" t="s">
        <v>26</v>
      </c>
      <c r="F84" s="145" t="s">
        <v>26</v>
      </c>
      <c r="G84" s="145" t="s">
        <v>26</v>
      </c>
      <c r="H84" s="144"/>
      <c r="I84" s="144"/>
      <c r="J84" s="144"/>
      <c r="K84" s="144" t="s">
        <v>2505</v>
      </c>
      <c r="L84" s="126" t="s">
        <v>2498</v>
      </c>
      <c r="M84" s="144"/>
      <c r="N84" s="144"/>
      <c r="O84" s="144"/>
      <c r="P84" s="115"/>
      <c r="Q84" s="114"/>
      <c r="R84" s="114"/>
      <c r="S84" s="121"/>
      <c r="T84" s="114"/>
      <c r="U84" s="114"/>
      <c r="V84" s="133"/>
      <c r="W84" s="114"/>
      <c r="X84" s="114"/>
      <c r="Y84" s="114"/>
      <c r="Z84" s="114"/>
      <c r="AA84" s="114"/>
    </row>
    <row r="85">
      <c r="A85" s="110" t="s">
        <v>865</v>
      </c>
      <c r="B85" s="115" t="s">
        <v>880</v>
      </c>
      <c r="C85" s="144"/>
      <c r="D85" s="145" t="s">
        <v>26</v>
      </c>
      <c r="E85" s="145" t="s">
        <v>26</v>
      </c>
      <c r="F85" s="145" t="s">
        <v>26</v>
      </c>
      <c r="G85" s="145" t="s">
        <v>26</v>
      </c>
      <c r="H85" s="144"/>
      <c r="I85" s="144"/>
      <c r="J85" s="144" t="s">
        <v>26</v>
      </c>
      <c r="K85" s="146" t="s">
        <v>2509</v>
      </c>
      <c r="L85" s="126" t="s">
        <v>2498</v>
      </c>
      <c r="M85" s="144"/>
      <c r="N85" s="144"/>
      <c r="O85" s="144"/>
      <c r="P85" s="115"/>
      <c r="Q85" s="114"/>
      <c r="R85" s="114"/>
      <c r="S85" s="121"/>
      <c r="T85" s="114"/>
      <c r="U85" s="114"/>
      <c r="V85" s="133"/>
      <c r="W85" s="114"/>
      <c r="X85" s="114"/>
      <c r="Y85" s="114"/>
      <c r="Z85" s="114"/>
      <c r="AA85" s="114"/>
    </row>
    <row r="86">
      <c r="A86" s="110" t="s">
        <v>865</v>
      </c>
      <c r="B86" s="115" t="s">
        <v>893</v>
      </c>
      <c r="C86" s="144"/>
      <c r="D86" s="144"/>
      <c r="E86" s="145"/>
      <c r="F86" s="145"/>
      <c r="G86" s="145"/>
      <c r="H86" s="144"/>
      <c r="I86" s="144"/>
      <c r="J86" s="144"/>
      <c r="K86" s="144" t="s">
        <v>2505</v>
      </c>
      <c r="L86" s="144"/>
      <c r="M86" s="144"/>
      <c r="N86" s="144"/>
      <c r="O86" s="144"/>
      <c r="P86" s="115"/>
      <c r="Q86" s="114"/>
      <c r="R86" s="114"/>
      <c r="S86" s="121"/>
      <c r="T86" s="114"/>
      <c r="U86" s="114"/>
      <c r="V86" s="133"/>
      <c r="W86" s="114"/>
      <c r="X86" s="114"/>
      <c r="Y86" s="114"/>
      <c r="Z86" s="114"/>
      <c r="AA86" s="114"/>
    </row>
    <row r="87">
      <c r="A87" s="110" t="s">
        <v>902</v>
      </c>
      <c r="B87" s="115" t="s">
        <v>844</v>
      </c>
      <c r="C87" s="144"/>
      <c r="D87" s="144"/>
      <c r="E87" s="145"/>
      <c r="F87" s="145"/>
      <c r="G87" s="145" t="s">
        <v>26</v>
      </c>
      <c r="H87" s="145"/>
      <c r="I87" s="145"/>
      <c r="J87" s="144"/>
      <c r="K87" s="144"/>
      <c r="L87" s="144"/>
      <c r="M87" s="144"/>
      <c r="N87" s="127" t="s">
        <v>2499</v>
      </c>
      <c r="O87" s="127" t="s">
        <v>2499</v>
      </c>
      <c r="P87" s="115"/>
      <c r="Q87" s="114"/>
      <c r="R87" s="114"/>
      <c r="S87" s="121"/>
      <c r="T87" s="114"/>
      <c r="U87" s="114"/>
      <c r="V87" s="133"/>
      <c r="W87" s="114"/>
      <c r="X87" s="114"/>
      <c r="Y87" s="114"/>
      <c r="Z87" s="114"/>
      <c r="AA87" s="114"/>
    </row>
    <row r="88">
      <c r="A88" s="110" t="s">
        <v>909</v>
      </c>
      <c r="B88" s="115" t="s">
        <v>844</v>
      </c>
      <c r="C88" s="144"/>
      <c r="D88" s="144"/>
      <c r="E88" s="145"/>
      <c r="F88" s="145"/>
      <c r="G88" s="145" t="s">
        <v>26</v>
      </c>
      <c r="H88" s="145"/>
      <c r="I88" s="145"/>
      <c r="J88" s="144"/>
      <c r="K88" s="144"/>
      <c r="L88" s="144"/>
      <c r="M88" s="144"/>
      <c r="N88" s="144"/>
      <c r="O88" s="144"/>
      <c r="P88" s="115"/>
      <c r="Q88" s="114"/>
      <c r="R88" s="114"/>
      <c r="S88" s="121"/>
      <c r="T88" s="114"/>
      <c r="U88" s="114"/>
      <c r="V88" s="133"/>
      <c r="W88" s="114"/>
      <c r="X88" s="114"/>
      <c r="Y88" s="114"/>
      <c r="Z88" s="114"/>
      <c r="AA88" s="114"/>
    </row>
    <row r="89">
      <c r="A89" s="110" t="s">
        <v>920</v>
      </c>
      <c r="B89" s="115" t="s">
        <v>921</v>
      </c>
      <c r="C89" s="144"/>
      <c r="D89" s="144"/>
      <c r="E89" s="144"/>
      <c r="F89" s="145"/>
      <c r="G89" s="145"/>
      <c r="H89" s="145"/>
      <c r="I89" s="145"/>
      <c r="J89" s="144"/>
      <c r="K89" s="144"/>
      <c r="L89" s="144"/>
      <c r="M89" s="144"/>
      <c r="N89" s="127" t="s">
        <v>2499</v>
      </c>
      <c r="O89" s="144"/>
      <c r="P89" s="115"/>
      <c r="Q89" s="114"/>
      <c r="R89" s="114"/>
      <c r="S89" s="121"/>
      <c r="T89" s="114"/>
      <c r="U89" s="114"/>
      <c r="V89" s="133"/>
      <c r="W89" s="114"/>
      <c r="X89" s="114"/>
      <c r="Y89" s="114"/>
      <c r="Z89" s="114"/>
      <c r="AA89" s="114"/>
    </row>
    <row r="90">
      <c r="A90" s="110" t="s">
        <v>543</v>
      </c>
      <c r="B90" s="115" t="s">
        <v>844</v>
      </c>
      <c r="C90" s="144"/>
      <c r="D90" s="145" t="s">
        <v>26</v>
      </c>
      <c r="E90" s="145" t="s">
        <v>26</v>
      </c>
      <c r="F90" s="145" t="s">
        <v>26</v>
      </c>
      <c r="G90" s="145" t="s">
        <v>26</v>
      </c>
      <c r="H90" s="145" t="s">
        <v>26</v>
      </c>
      <c r="I90" s="145"/>
      <c r="J90" s="144"/>
      <c r="K90" s="144"/>
      <c r="L90" s="126" t="s">
        <v>2498</v>
      </c>
      <c r="M90" s="144"/>
      <c r="N90" s="127" t="s">
        <v>2499</v>
      </c>
      <c r="O90" s="144"/>
      <c r="P90" s="115"/>
      <c r="Q90" s="114"/>
      <c r="R90" s="114"/>
      <c r="S90" s="121"/>
      <c r="T90" s="114"/>
      <c r="U90" s="114"/>
      <c r="V90" s="133"/>
      <c r="W90" s="114"/>
      <c r="X90" s="114"/>
      <c r="Y90" s="114"/>
      <c r="Z90" s="114"/>
      <c r="AA90" s="114"/>
    </row>
    <row r="91">
      <c r="A91" s="164" t="s">
        <v>2510</v>
      </c>
      <c r="B91" s="165"/>
      <c r="C91" s="166"/>
      <c r="D91" s="166"/>
      <c r="E91" s="166"/>
      <c r="F91" s="166"/>
      <c r="G91" s="166"/>
      <c r="H91" s="166"/>
      <c r="I91" s="166"/>
      <c r="J91" s="166"/>
      <c r="K91" s="166"/>
      <c r="L91" s="166"/>
      <c r="M91" s="166"/>
      <c r="N91" s="166"/>
      <c r="O91" s="166"/>
      <c r="P91" s="165"/>
      <c r="Q91" s="167"/>
      <c r="R91" s="110"/>
      <c r="S91" s="121"/>
      <c r="T91" s="114"/>
      <c r="U91" s="114"/>
      <c r="V91" s="133"/>
      <c r="W91" s="114"/>
      <c r="X91" s="114"/>
      <c r="Y91" s="114"/>
      <c r="Z91" s="114"/>
      <c r="AA91" s="114"/>
    </row>
    <row r="92">
      <c r="A92" s="168" t="s">
        <v>945</v>
      </c>
      <c r="B92" s="53" t="s">
        <v>844</v>
      </c>
      <c r="C92" s="169"/>
      <c r="D92" s="169" t="s">
        <v>26</v>
      </c>
      <c r="E92" s="169" t="s">
        <v>26</v>
      </c>
      <c r="F92" s="169" t="s">
        <v>26</v>
      </c>
      <c r="G92" s="169"/>
      <c r="H92" s="170"/>
      <c r="I92" s="170"/>
      <c r="J92" s="170"/>
      <c r="K92" s="170" t="s">
        <v>2511</v>
      </c>
      <c r="L92" s="126" t="s">
        <v>2498</v>
      </c>
      <c r="M92" s="159" t="s">
        <v>2508</v>
      </c>
      <c r="N92" s="170"/>
      <c r="O92" s="170"/>
      <c r="P92" s="53"/>
      <c r="Q92" s="167"/>
      <c r="R92" s="110"/>
      <c r="S92" s="121"/>
      <c r="T92" s="114"/>
      <c r="U92" s="114"/>
      <c r="V92" s="133"/>
      <c r="W92" s="114"/>
      <c r="X92" s="114"/>
      <c r="Y92" s="114"/>
      <c r="Z92" s="114"/>
      <c r="AA92" s="114"/>
    </row>
    <row r="93" ht="22.5" customHeight="1">
      <c r="A93" s="53" t="s">
        <v>958</v>
      </c>
      <c r="B93" s="53" t="s">
        <v>844</v>
      </c>
      <c r="C93" s="145"/>
      <c r="D93" s="145"/>
      <c r="E93" s="145"/>
      <c r="F93" s="144"/>
      <c r="G93" s="144"/>
      <c r="H93" s="144"/>
      <c r="I93" s="144"/>
      <c r="J93" s="144"/>
      <c r="K93" s="144"/>
      <c r="L93" s="126" t="s">
        <v>2498</v>
      </c>
      <c r="M93" s="144"/>
      <c r="N93" s="144"/>
      <c r="O93" s="144"/>
      <c r="P93" s="115"/>
      <c r="Q93" s="167"/>
      <c r="R93" s="110"/>
      <c r="S93" s="121"/>
      <c r="T93" s="114"/>
      <c r="U93" s="114"/>
      <c r="V93" s="133"/>
      <c r="W93" s="114"/>
      <c r="X93" s="114"/>
      <c r="Y93" s="114"/>
      <c r="Z93" s="114"/>
      <c r="AA93" s="114"/>
    </row>
    <row r="94">
      <c r="A94" s="53" t="s">
        <v>958</v>
      </c>
      <c r="B94" s="53" t="s">
        <v>963</v>
      </c>
      <c r="C94" s="170"/>
      <c r="D94" s="169" t="s">
        <v>26</v>
      </c>
      <c r="E94" s="169" t="s">
        <v>26</v>
      </c>
      <c r="F94" s="169" t="s">
        <v>26</v>
      </c>
      <c r="G94" s="169" t="s">
        <v>26</v>
      </c>
      <c r="H94" s="169" t="s">
        <v>26</v>
      </c>
      <c r="I94" s="169"/>
      <c r="J94" s="170"/>
      <c r="K94" s="170"/>
      <c r="L94" s="170"/>
      <c r="M94" s="170"/>
      <c r="N94" s="170"/>
      <c r="O94" s="170"/>
      <c r="P94" s="53"/>
      <c r="Q94" s="167"/>
      <c r="R94" s="110"/>
      <c r="S94" s="121"/>
      <c r="T94" s="114"/>
      <c r="U94" s="114"/>
      <c r="V94" s="133"/>
      <c r="W94" s="114"/>
      <c r="X94" s="114"/>
      <c r="Y94" s="114"/>
      <c r="Z94" s="114"/>
      <c r="AA94" s="114"/>
    </row>
    <row r="95">
      <c r="A95" s="53" t="s">
        <v>974</v>
      </c>
      <c r="B95" s="53" t="s">
        <v>975</v>
      </c>
      <c r="C95" s="170"/>
      <c r="D95" s="170"/>
      <c r="E95" s="169" t="s">
        <v>26</v>
      </c>
      <c r="F95" s="169" t="s">
        <v>26</v>
      </c>
      <c r="G95" s="169" t="s">
        <v>26</v>
      </c>
      <c r="H95" s="169" t="s">
        <v>26</v>
      </c>
      <c r="I95" s="169"/>
      <c r="J95" s="170"/>
      <c r="K95" s="170"/>
      <c r="L95" s="170"/>
      <c r="M95" s="159" t="s">
        <v>2508</v>
      </c>
      <c r="N95" s="170"/>
      <c r="O95" s="170"/>
      <c r="P95" s="53"/>
      <c r="Q95" s="167"/>
      <c r="R95" s="110"/>
      <c r="S95" s="121"/>
      <c r="T95" s="114"/>
      <c r="U95" s="114"/>
      <c r="V95" s="133"/>
      <c r="W95" s="114"/>
      <c r="X95" s="114"/>
      <c r="Y95" s="114"/>
      <c r="Z95" s="114"/>
      <c r="AA95" s="114"/>
    </row>
    <row r="96">
      <c r="A96" s="53" t="s">
        <v>974</v>
      </c>
      <c r="B96" s="53" t="s">
        <v>986</v>
      </c>
      <c r="C96" s="169"/>
      <c r="D96" s="169" t="s">
        <v>26</v>
      </c>
      <c r="E96" s="169" t="s">
        <v>26</v>
      </c>
      <c r="F96" s="169" t="s">
        <v>26</v>
      </c>
      <c r="G96" s="169" t="s">
        <v>26</v>
      </c>
      <c r="H96" s="169" t="s">
        <v>26</v>
      </c>
      <c r="I96" s="169"/>
      <c r="J96" s="170"/>
      <c r="K96" s="170"/>
      <c r="L96" s="126" t="s">
        <v>2498</v>
      </c>
      <c r="M96" s="159" t="s">
        <v>2508</v>
      </c>
      <c r="N96" s="170"/>
      <c r="O96" s="170"/>
      <c r="P96" s="53"/>
      <c r="Q96" s="167"/>
      <c r="R96" s="110"/>
      <c r="S96" s="121"/>
      <c r="T96" s="114"/>
      <c r="U96" s="114"/>
      <c r="V96" s="133"/>
      <c r="W96" s="114"/>
      <c r="X96" s="114"/>
      <c r="Y96" s="114"/>
      <c r="Z96" s="114"/>
      <c r="AA96" s="114"/>
    </row>
    <row r="97">
      <c r="A97" s="53" t="s">
        <v>1001</v>
      </c>
      <c r="B97" s="53" t="s">
        <v>1002</v>
      </c>
      <c r="C97" s="170"/>
      <c r="D97" s="169"/>
      <c r="E97" s="169"/>
      <c r="F97" s="169"/>
      <c r="G97" s="169"/>
      <c r="H97" s="169"/>
      <c r="I97" s="169"/>
      <c r="J97" s="170"/>
      <c r="K97" s="170"/>
      <c r="L97" s="170"/>
      <c r="M97" s="170"/>
      <c r="N97" s="170"/>
      <c r="O97" s="170"/>
      <c r="P97" s="53"/>
      <c r="Q97" s="167"/>
      <c r="R97" s="110"/>
      <c r="S97" s="121"/>
      <c r="T97" s="114"/>
      <c r="U97" s="114"/>
      <c r="V97" s="133"/>
      <c r="W97" s="114"/>
      <c r="X97" s="114"/>
      <c r="Y97" s="114"/>
      <c r="Z97" s="114"/>
      <c r="AA97" s="114"/>
    </row>
    <row r="98">
      <c r="A98" s="53" t="s">
        <v>1009</v>
      </c>
      <c r="B98" s="53" t="s">
        <v>1010</v>
      </c>
      <c r="C98" s="169"/>
      <c r="D98" s="169" t="s">
        <v>26</v>
      </c>
      <c r="E98" s="169" t="s">
        <v>26</v>
      </c>
      <c r="F98" s="169" t="s">
        <v>26</v>
      </c>
      <c r="G98" s="169" t="s">
        <v>26</v>
      </c>
      <c r="H98" s="169"/>
      <c r="I98" s="169"/>
      <c r="J98" s="170" t="s">
        <v>26</v>
      </c>
      <c r="K98" s="171" t="s">
        <v>2512</v>
      </c>
      <c r="L98" s="126" t="s">
        <v>2498</v>
      </c>
      <c r="M98" s="170"/>
      <c r="N98" s="170"/>
      <c r="O98" s="170"/>
      <c r="P98" s="53"/>
      <c r="Q98" s="167"/>
      <c r="R98" s="110"/>
      <c r="S98" s="121"/>
      <c r="T98" s="114"/>
      <c r="U98" s="114"/>
      <c r="V98" s="133"/>
      <c r="W98" s="114"/>
      <c r="X98" s="114"/>
      <c r="Y98" s="114"/>
      <c r="Z98" s="114"/>
      <c r="AA98" s="114"/>
    </row>
    <row r="99">
      <c r="A99" s="53" t="s">
        <v>1009</v>
      </c>
      <c r="B99" s="53" t="s">
        <v>1021</v>
      </c>
      <c r="C99" s="144"/>
      <c r="D99" s="144"/>
      <c r="E99" s="145"/>
      <c r="F99" s="145"/>
      <c r="G99" s="145"/>
      <c r="H99" s="145"/>
      <c r="I99" s="144"/>
      <c r="J99" s="144"/>
      <c r="K99" s="144"/>
      <c r="L99" s="144"/>
      <c r="M99" s="144"/>
      <c r="N99" s="144"/>
      <c r="O99" s="144"/>
      <c r="P99" s="115"/>
      <c r="Q99" s="167"/>
      <c r="R99" s="110"/>
      <c r="S99" s="121"/>
      <c r="T99" s="114"/>
      <c r="U99" s="114"/>
      <c r="V99" s="133"/>
      <c r="W99" s="114"/>
      <c r="X99" s="114"/>
      <c r="Y99" s="114"/>
      <c r="Z99" s="114"/>
      <c r="AA99" s="114"/>
    </row>
    <row r="100">
      <c r="A100" s="53" t="s">
        <v>1009</v>
      </c>
      <c r="B100" s="53" t="s">
        <v>1026</v>
      </c>
      <c r="C100" s="144"/>
      <c r="D100" s="144" t="s">
        <v>26</v>
      </c>
      <c r="E100" s="145" t="s">
        <v>26</v>
      </c>
      <c r="F100" s="145" t="s">
        <v>26</v>
      </c>
      <c r="G100" s="145" t="s">
        <v>26</v>
      </c>
      <c r="H100" s="145"/>
      <c r="I100" s="144"/>
      <c r="J100" s="144" t="s">
        <v>26</v>
      </c>
      <c r="K100" s="144"/>
      <c r="L100" s="144"/>
      <c r="M100" s="144"/>
      <c r="N100" s="144"/>
      <c r="O100" s="144"/>
      <c r="P100" s="115"/>
      <c r="Q100" s="172"/>
      <c r="R100" s="110"/>
      <c r="S100" s="121"/>
      <c r="T100" s="114"/>
      <c r="U100" s="114"/>
      <c r="V100" s="133"/>
      <c r="W100" s="114"/>
      <c r="X100" s="114"/>
      <c r="Y100" s="114"/>
      <c r="Z100" s="114"/>
      <c r="AA100" s="114"/>
    </row>
    <row r="101">
      <c r="A101" s="53" t="s">
        <v>1031</v>
      </c>
      <c r="B101" s="53" t="s">
        <v>1032</v>
      </c>
      <c r="C101" s="170"/>
      <c r="D101" s="170" t="s">
        <v>26</v>
      </c>
      <c r="E101" s="169" t="s">
        <v>26</v>
      </c>
      <c r="F101" s="169" t="s">
        <v>26</v>
      </c>
      <c r="G101" s="169" t="s">
        <v>26</v>
      </c>
      <c r="H101" s="169"/>
      <c r="I101" s="169"/>
      <c r="J101" s="170" t="s">
        <v>26</v>
      </c>
      <c r="K101" s="170"/>
      <c r="L101" s="126" t="s">
        <v>2498</v>
      </c>
      <c r="M101" s="170"/>
      <c r="N101" s="170"/>
      <c r="O101" s="170"/>
      <c r="P101" s="53"/>
      <c r="Q101" s="172"/>
      <c r="R101" s="110"/>
      <c r="S101" s="121"/>
      <c r="T101" s="114"/>
      <c r="U101" s="114"/>
      <c r="V101" s="133"/>
      <c r="W101" s="114"/>
      <c r="X101" s="114"/>
      <c r="Y101" s="114"/>
      <c r="Z101" s="114"/>
      <c r="AA101" s="114"/>
    </row>
    <row r="102">
      <c r="A102" s="53" t="s">
        <v>1031</v>
      </c>
      <c r="B102" s="53" t="s">
        <v>1026</v>
      </c>
      <c r="C102" s="170"/>
      <c r="D102" s="170"/>
      <c r="E102" s="169" t="s">
        <v>26</v>
      </c>
      <c r="F102" s="169" t="s">
        <v>26</v>
      </c>
      <c r="G102" s="169" t="s">
        <v>26</v>
      </c>
      <c r="H102" s="169"/>
      <c r="I102" s="169"/>
      <c r="J102" s="170" t="s">
        <v>26</v>
      </c>
      <c r="K102" s="170"/>
      <c r="L102" s="170"/>
      <c r="M102" s="170"/>
      <c r="N102" s="170"/>
      <c r="O102" s="170"/>
      <c r="P102" s="53"/>
      <c r="Q102" s="167"/>
      <c r="R102" s="110"/>
      <c r="S102" s="121"/>
      <c r="T102" s="114"/>
      <c r="U102" s="114"/>
      <c r="V102" s="133"/>
      <c r="W102" s="114"/>
      <c r="X102" s="114"/>
      <c r="Y102" s="114"/>
      <c r="Z102" s="114"/>
      <c r="AA102" s="114"/>
    </row>
    <row r="103">
      <c r="A103" s="53" t="s">
        <v>1048</v>
      </c>
      <c r="B103" s="53" t="s">
        <v>1049</v>
      </c>
      <c r="C103" s="145"/>
      <c r="D103" s="145"/>
      <c r="E103" s="145"/>
      <c r="F103" s="145"/>
      <c r="G103" s="145"/>
      <c r="H103" s="144"/>
      <c r="I103" s="144"/>
      <c r="J103" s="144"/>
      <c r="K103" s="146" t="s">
        <v>2513</v>
      </c>
      <c r="L103" s="126" t="s">
        <v>2498</v>
      </c>
      <c r="M103" s="159" t="s">
        <v>2508</v>
      </c>
      <c r="N103" s="144"/>
      <c r="O103" s="144"/>
      <c r="P103" s="115"/>
      <c r="Q103" s="167"/>
      <c r="R103" s="110"/>
      <c r="S103" s="121"/>
      <c r="T103" s="114"/>
      <c r="U103" s="114"/>
      <c r="V103" s="133"/>
      <c r="W103" s="114"/>
      <c r="X103" s="114"/>
      <c r="Y103" s="114"/>
      <c r="Z103" s="114"/>
      <c r="AA103" s="114"/>
    </row>
    <row r="104">
      <c r="A104" s="53" t="s">
        <v>1048</v>
      </c>
      <c r="B104" s="53" t="s">
        <v>1064</v>
      </c>
      <c r="C104" s="169"/>
      <c r="D104" s="169" t="s">
        <v>26</v>
      </c>
      <c r="E104" s="169" t="s">
        <v>26</v>
      </c>
      <c r="F104" s="169" t="s">
        <v>26</v>
      </c>
      <c r="G104" s="169" t="s">
        <v>26</v>
      </c>
      <c r="H104" s="170"/>
      <c r="I104" s="170"/>
      <c r="J104" s="170" t="s">
        <v>26</v>
      </c>
      <c r="K104" s="170"/>
      <c r="L104" s="126" t="s">
        <v>2498</v>
      </c>
      <c r="M104" s="170"/>
      <c r="N104" s="170"/>
      <c r="O104" s="170"/>
      <c r="P104" s="53"/>
      <c r="Q104" s="167"/>
      <c r="R104" s="110"/>
      <c r="S104" s="121"/>
      <c r="T104" s="114"/>
      <c r="U104" s="114"/>
      <c r="V104" s="133"/>
      <c r="W104" s="114"/>
      <c r="X104" s="114"/>
      <c r="Y104" s="114"/>
      <c r="Z104" s="114"/>
      <c r="AA104" s="114"/>
    </row>
    <row r="105">
      <c r="A105" s="53" t="s">
        <v>1048</v>
      </c>
      <c r="B105" s="53" t="s">
        <v>1069</v>
      </c>
      <c r="C105" s="169"/>
      <c r="D105" s="169" t="s">
        <v>26</v>
      </c>
      <c r="E105" s="169" t="s">
        <v>26</v>
      </c>
      <c r="F105" s="169" t="s">
        <v>26</v>
      </c>
      <c r="G105" s="169" t="s">
        <v>26</v>
      </c>
      <c r="H105" s="170"/>
      <c r="I105" s="170"/>
      <c r="J105" s="170" t="s">
        <v>26</v>
      </c>
      <c r="K105" s="171" t="s">
        <v>2503</v>
      </c>
      <c r="L105" s="126" t="s">
        <v>2498</v>
      </c>
      <c r="M105" s="170"/>
      <c r="N105" s="170"/>
      <c r="O105" s="170"/>
      <c r="P105" s="53"/>
      <c r="Q105" s="167"/>
      <c r="R105" s="110"/>
      <c r="S105" s="121"/>
      <c r="T105" s="114"/>
      <c r="U105" s="114"/>
      <c r="V105" s="133"/>
      <c r="W105" s="114"/>
      <c r="X105" s="114"/>
      <c r="Y105" s="114"/>
      <c r="Z105" s="114"/>
      <c r="AA105" s="114"/>
    </row>
    <row r="106">
      <c r="A106" s="53" t="s">
        <v>1048</v>
      </c>
      <c r="B106" s="53" t="s">
        <v>1078</v>
      </c>
      <c r="C106" s="170"/>
      <c r="D106" s="170"/>
      <c r="E106" s="169" t="s">
        <v>26</v>
      </c>
      <c r="F106" s="169" t="s">
        <v>26</v>
      </c>
      <c r="G106" s="169" t="s">
        <v>26</v>
      </c>
      <c r="H106" s="169"/>
      <c r="I106" s="169"/>
      <c r="J106" s="170"/>
      <c r="K106" s="171" t="s">
        <v>2503</v>
      </c>
      <c r="L106" s="170"/>
      <c r="M106" s="170"/>
      <c r="N106" s="170"/>
      <c r="O106" s="170"/>
      <c r="P106" s="53"/>
      <c r="Q106" s="167"/>
      <c r="R106" s="110"/>
      <c r="S106" s="121"/>
      <c r="T106" s="114"/>
      <c r="U106" s="114"/>
      <c r="V106" s="133"/>
      <c r="W106" s="114"/>
      <c r="X106" s="114"/>
      <c r="Y106" s="114"/>
      <c r="Z106" s="114"/>
      <c r="AA106" s="114"/>
    </row>
    <row r="107">
      <c r="A107" s="53" t="s">
        <v>1081</v>
      </c>
      <c r="B107" s="53" t="s">
        <v>844</v>
      </c>
      <c r="C107" s="170"/>
      <c r="D107" s="169" t="s">
        <v>26</v>
      </c>
      <c r="E107" s="169" t="s">
        <v>26</v>
      </c>
      <c r="F107" s="169" t="s">
        <v>26</v>
      </c>
      <c r="G107" s="169" t="s">
        <v>26</v>
      </c>
      <c r="H107" s="169"/>
      <c r="I107" s="169"/>
      <c r="J107" s="170" t="s">
        <v>26</v>
      </c>
      <c r="K107" s="171" t="s">
        <v>2503</v>
      </c>
      <c r="L107" s="170" t="s">
        <v>2498</v>
      </c>
      <c r="M107" s="170"/>
      <c r="N107" s="170"/>
      <c r="O107" s="170"/>
      <c r="P107" s="53"/>
      <c r="Q107" s="167"/>
      <c r="R107" s="110"/>
      <c r="S107" s="121"/>
      <c r="T107" s="114"/>
      <c r="U107" s="114"/>
      <c r="V107" s="133"/>
      <c r="W107" s="114"/>
      <c r="X107" s="114"/>
      <c r="Y107" s="114"/>
      <c r="Z107" s="114"/>
      <c r="AA107" s="114"/>
    </row>
    <row r="108">
      <c r="A108" s="53" t="s">
        <v>1103</v>
      </c>
      <c r="B108" s="53"/>
      <c r="C108" s="170"/>
      <c r="D108" s="169"/>
      <c r="E108" s="169"/>
      <c r="F108" s="169"/>
      <c r="G108" s="169"/>
      <c r="H108" s="169"/>
      <c r="I108" s="169"/>
      <c r="J108" s="170"/>
      <c r="K108" s="170"/>
      <c r="L108" s="170" t="s">
        <v>2498</v>
      </c>
      <c r="M108" s="170"/>
      <c r="N108" s="170"/>
      <c r="O108" s="170"/>
      <c r="P108" s="53"/>
      <c r="Q108" s="167"/>
      <c r="R108" s="110"/>
      <c r="S108" s="121"/>
      <c r="T108" s="114"/>
      <c r="U108" s="114"/>
      <c r="V108" s="133"/>
      <c r="W108" s="114"/>
      <c r="X108" s="114"/>
      <c r="Y108" s="114"/>
      <c r="Z108" s="114"/>
      <c r="AA108" s="114"/>
    </row>
    <row r="109">
      <c r="A109" s="53" t="s">
        <v>1116</v>
      </c>
      <c r="B109" s="53" t="s">
        <v>844</v>
      </c>
      <c r="C109" s="170"/>
      <c r="D109" s="169"/>
      <c r="E109" s="169"/>
      <c r="F109" s="169"/>
      <c r="G109" s="169"/>
      <c r="H109" s="169"/>
      <c r="I109" s="169"/>
      <c r="J109" s="170"/>
      <c r="K109" s="170"/>
      <c r="L109" s="170" t="s">
        <v>2498</v>
      </c>
      <c r="M109" s="170"/>
      <c r="N109" s="170"/>
      <c r="O109" s="170"/>
      <c r="P109" s="53"/>
      <c r="Q109" s="167"/>
      <c r="R109" s="110"/>
      <c r="S109" s="121"/>
      <c r="T109" s="114"/>
      <c r="U109" s="114"/>
      <c r="V109" s="133"/>
      <c r="W109" s="114"/>
      <c r="X109" s="114"/>
      <c r="Y109" s="114"/>
      <c r="Z109" s="114"/>
      <c r="AA109" s="114"/>
    </row>
    <row r="110">
      <c r="A110" s="53" t="s">
        <v>1127</v>
      </c>
      <c r="B110" s="53" t="s">
        <v>844</v>
      </c>
      <c r="C110" s="170"/>
      <c r="D110" s="170"/>
      <c r="E110" s="169" t="s">
        <v>26</v>
      </c>
      <c r="F110" s="169" t="s">
        <v>26</v>
      </c>
      <c r="G110" s="169" t="s">
        <v>26</v>
      </c>
      <c r="H110" s="169"/>
      <c r="I110" s="169"/>
      <c r="J110" s="170"/>
      <c r="K110" s="170"/>
      <c r="L110" s="126" t="s">
        <v>2498</v>
      </c>
      <c r="M110" s="170"/>
      <c r="N110" s="170"/>
      <c r="O110" s="170"/>
      <c r="P110" s="53"/>
      <c r="Q110" s="167"/>
      <c r="R110" s="110"/>
      <c r="S110" s="121"/>
      <c r="T110" s="114"/>
      <c r="U110" s="114"/>
      <c r="V110" s="133"/>
      <c r="W110" s="114"/>
      <c r="X110" s="114"/>
      <c r="Y110" s="114"/>
      <c r="Z110" s="114"/>
      <c r="AA110" s="114"/>
    </row>
    <row r="111">
      <c r="A111" s="53" t="s">
        <v>1140</v>
      </c>
      <c r="B111" s="53" t="s">
        <v>844</v>
      </c>
      <c r="C111" s="170"/>
      <c r="D111" s="169"/>
      <c r="E111" s="169"/>
      <c r="F111" s="169"/>
      <c r="G111" s="169"/>
      <c r="H111" s="169"/>
      <c r="I111" s="170"/>
      <c r="J111" s="170" t="s">
        <v>26</v>
      </c>
      <c r="K111" s="170"/>
      <c r="L111" s="170" t="s">
        <v>2498</v>
      </c>
      <c r="M111" s="170"/>
      <c r="N111" s="170"/>
      <c r="O111" s="170"/>
      <c r="P111" s="53"/>
      <c r="Q111" s="167"/>
      <c r="R111" s="110"/>
      <c r="S111" s="121"/>
      <c r="T111" s="114"/>
      <c r="U111" s="114"/>
      <c r="V111" s="133"/>
      <c r="W111" s="114"/>
      <c r="X111" s="114"/>
      <c r="Y111" s="114"/>
      <c r="Z111" s="114"/>
      <c r="AA111" s="114"/>
    </row>
    <row r="112">
      <c r="A112" s="53" t="s">
        <v>1149</v>
      </c>
      <c r="B112" s="53" t="s">
        <v>844</v>
      </c>
      <c r="C112" s="145"/>
      <c r="D112" s="145" t="s">
        <v>26</v>
      </c>
      <c r="E112" s="145" t="s">
        <v>26</v>
      </c>
      <c r="F112" s="145" t="s">
        <v>26</v>
      </c>
      <c r="G112" s="145" t="s">
        <v>26</v>
      </c>
      <c r="H112" s="144"/>
      <c r="I112" s="144"/>
      <c r="J112" s="144" t="s">
        <v>26</v>
      </c>
      <c r="K112" s="144"/>
      <c r="L112" s="144" t="s">
        <v>2498</v>
      </c>
      <c r="M112" s="144"/>
      <c r="N112" s="144"/>
      <c r="O112" s="144"/>
      <c r="P112" s="115"/>
      <c r="Q112" s="167"/>
      <c r="R112" s="110"/>
      <c r="S112" s="121"/>
      <c r="T112" s="114"/>
      <c r="U112" s="114"/>
      <c r="V112" s="133"/>
      <c r="W112" s="114"/>
      <c r="X112" s="114"/>
      <c r="Y112" s="114"/>
      <c r="Z112" s="114"/>
      <c r="AA112" s="114"/>
    </row>
    <row r="113">
      <c r="A113" s="53" t="s">
        <v>1158</v>
      </c>
      <c r="B113" s="53" t="s">
        <v>844</v>
      </c>
      <c r="C113" s="170"/>
      <c r="D113" s="170"/>
      <c r="E113" s="169"/>
      <c r="F113" s="169"/>
      <c r="G113" s="169"/>
      <c r="H113" s="169"/>
      <c r="I113" s="169"/>
      <c r="J113" s="170"/>
      <c r="K113" s="170"/>
      <c r="L113" s="170"/>
      <c r="M113" s="170"/>
      <c r="N113" s="170"/>
      <c r="O113" s="170"/>
      <c r="P113" s="53"/>
      <c r="Q113" s="173"/>
      <c r="R113" s="110"/>
      <c r="S113" s="121"/>
      <c r="T113" s="114"/>
      <c r="U113" s="114"/>
      <c r="V113" s="133"/>
      <c r="W113" s="114"/>
      <c r="X113" s="114"/>
      <c r="Y113" s="114"/>
      <c r="Z113" s="114"/>
      <c r="AA113" s="114"/>
    </row>
    <row r="114">
      <c r="A114" s="53" t="s">
        <v>1169</v>
      </c>
      <c r="B114" s="53" t="s">
        <v>844</v>
      </c>
      <c r="C114" s="170"/>
      <c r="D114" s="169"/>
      <c r="E114" s="169"/>
      <c r="F114" s="169"/>
      <c r="G114" s="169"/>
      <c r="H114" s="169"/>
      <c r="I114" s="169"/>
      <c r="J114" s="170"/>
      <c r="K114" s="170"/>
      <c r="L114" s="170"/>
      <c r="M114" s="170"/>
      <c r="N114" s="170"/>
      <c r="O114" s="170"/>
      <c r="P114" s="53"/>
      <c r="Q114" s="173"/>
      <c r="R114" s="110"/>
      <c r="S114" s="121"/>
      <c r="T114" s="114"/>
      <c r="U114" s="114"/>
      <c r="V114" s="133"/>
      <c r="W114" s="114"/>
      <c r="X114" s="114"/>
      <c r="Y114" s="114"/>
      <c r="Z114" s="114"/>
      <c r="AA114" s="114"/>
    </row>
    <row r="115">
      <c r="A115" s="53" t="s">
        <v>1178</v>
      </c>
      <c r="B115" s="53" t="s">
        <v>844</v>
      </c>
      <c r="C115" s="170"/>
      <c r="D115" s="169"/>
      <c r="E115" s="169" t="s">
        <v>26</v>
      </c>
      <c r="F115" s="169" t="s">
        <v>26</v>
      </c>
      <c r="G115" s="169" t="s">
        <v>26</v>
      </c>
      <c r="H115" s="169"/>
      <c r="I115" s="169"/>
      <c r="J115" s="170" t="s">
        <v>26</v>
      </c>
      <c r="K115" s="170"/>
      <c r="L115" s="170"/>
      <c r="M115" s="170"/>
      <c r="N115" s="170"/>
      <c r="O115" s="170"/>
      <c r="P115" s="53"/>
      <c r="Q115" s="167"/>
      <c r="R115" s="110"/>
      <c r="S115" s="121"/>
      <c r="T115" s="114"/>
      <c r="U115" s="114"/>
      <c r="V115" s="133"/>
      <c r="W115" s="114"/>
      <c r="X115" s="114"/>
      <c r="Y115" s="114"/>
      <c r="Z115" s="114"/>
      <c r="AA115" s="114"/>
    </row>
    <row r="116">
      <c r="A116" s="53" t="s">
        <v>1191</v>
      </c>
      <c r="B116" s="53" t="s">
        <v>844</v>
      </c>
      <c r="C116" s="170"/>
      <c r="D116" s="170"/>
      <c r="E116" s="169"/>
      <c r="F116" s="169"/>
      <c r="G116" s="169"/>
      <c r="H116" s="169"/>
      <c r="I116" s="169"/>
      <c r="J116" s="170" t="s">
        <v>26</v>
      </c>
      <c r="K116" s="170"/>
      <c r="L116" s="170"/>
      <c r="M116" s="170"/>
      <c r="N116" s="170"/>
      <c r="O116" s="170"/>
      <c r="P116" s="53"/>
      <c r="Q116" s="167"/>
      <c r="R116" s="110"/>
      <c r="S116" s="121"/>
      <c r="T116" s="114"/>
      <c r="U116" s="114"/>
      <c r="V116" s="133"/>
      <c r="W116" s="114"/>
      <c r="X116" s="114"/>
      <c r="Y116" s="114"/>
      <c r="Z116" s="114"/>
      <c r="AA116" s="114"/>
    </row>
    <row r="117">
      <c r="A117" s="53" t="s">
        <v>1198</v>
      </c>
      <c r="B117" s="53" t="s">
        <v>844</v>
      </c>
      <c r="C117" s="170"/>
      <c r="D117" s="170"/>
      <c r="E117" s="169" t="s">
        <v>26</v>
      </c>
      <c r="F117" s="169" t="s">
        <v>26</v>
      </c>
      <c r="G117" s="169" t="s">
        <v>26</v>
      </c>
      <c r="H117" s="169"/>
      <c r="I117" s="169"/>
      <c r="J117" s="170" t="s">
        <v>26</v>
      </c>
      <c r="K117" s="170"/>
      <c r="L117" s="170"/>
      <c r="M117" s="170"/>
      <c r="N117" s="170"/>
      <c r="O117" s="170"/>
      <c r="P117" s="53"/>
      <c r="Q117" s="167"/>
      <c r="R117" s="110"/>
      <c r="S117" s="121"/>
      <c r="T117" s="114"/>
      <c r="U117" s="114"/>
      <c r="V117" s="133"/>
      <c r="W117" s="114"/>
      <c r="X117" s="114"/>
      <c r="Y117" s="114"/>
      <c r="Z117" s="114"/>
      <c r="AA117" s="114"/>
    </row>
    <row r="118">
      <c r="A118" s="53" t="s">
        <v>1207</v>
      </c>
      <c r="B118" s="53" t="s">
        <v>844</v>
      </c>
      <c r="C118" s="170"/>
      <c r="D118" s="170"/>
      <c r="E118" s="169"/>
      <c r="F118" s="169"/>
      <c r="G118" s="169"/>
      <c r="H118" s="169"/>
      <c r="I118" s="169"/>
      <c r="J118" s="170"/>
      <c r="K118" s="170"/>
      <c r="L118" s="170"/>
      <c r="M118" s="170"/>
      <c r="N118" s="170"/>
      <c r="O118" s="170"/>
      <c r="P118" s="53"/>
      <c r="Q118" s="167"/>
      <c r="R118" s="110"/>
      <c r="S118" s="121"/>
      <c r="T118" s="114"/>
      <c r="U118" s="114"/>
      <c r="V118" s="133"/>
      <c r="W118" s="114"/>
      <c r="X118" s="114"/>
      <c r="Y118" s="114"/>
      <c r="Z118" s="114"/>
      <c r="AA118" s="114"/>
    </row>
    <row r="119">
      <c r="A119" s="53" t="s">
        <v>1216</v>
      </c>
      <c r="B119" s="53" t="s">
        <v>844</v>
      </c>
      <c r="C119" s="170"/>
      <c r="D119" s="170"/>
      <c r="E119" s="170" t="s">
        <v>26</v>
      </c>
      <c r="F119" s="169" t="s">
        <v>26</v>
      </c>
      <c r="G119" s="169" t="s">
        <v>26</v>
      </c>
      <c r="H119" s="169" t="s">
        <v>26</v>
      </c>
      <c r="I119" s="169"/>
      <c r="J119" s="170" t="s">
        <v>26</v>
      </c>
      <c r="K119" s="170"/>
      <c r="L119" s="170"/>
      <c r="M119" s="170"/>
      <c r="N119" s="170"/>
      <c r="O119" s="170"/>
      <c r="P119" s="53"/>
      <c r="Q119" s="167"/>
      <c r="R119" s="110"/>
      <c r="S119" s="121"/>
      <c r="T119" s="114"/>
      <c r="U119" s="114"/>
      <c r="V119" s="133"/>
      <c r="W119" s="114"/>
      <c r="X119" s="114"/>
      <c r="Y119" s="114"/>
      <c r="Z119" s="114"/>
      <c r="AA119" s="114"/>
    </row>
    <row r="120">
      <c r="A120" s="53" t="s">
        <v>1221</v>
      </c>
      <c r="B120" s="53" t="s">
        <v>844</v>
      </c>
      <c r="C120" s="170"/>
      <c r="D120" s="169" t="s">
        <v>26</v>
      </c>
      <c r="E120" s="169" t="s">
        <v>26</v>
      </c>
      <c r="F120" s="169" t="s">
        <v>26</v>
      </c>
      <c r="G120" s="169" t="s">
        <v>26</v>
      </c>
      <c r="H120" s="169"/>
      <c r="I120" s="169"/>
      <c r="J120" s="170" t="s">
        <v>26</v>
      </c>
      <c r="K120" s="170"/>
      <c r="L120" s="126" t="s">
        <v>2498</v>
      </c>
      <c r="M120" s="170"/>
      <c r="N120" s="170"/>
      <c r="O120" s="170"/>
      <c r="P120" s="53"/>
      <c r="Q120" s="167"/>
      <c r="R120" s="110"/>
      <c r="S120" s="121"/>
      <c r="T120" s="114"/>
      <c r="U120" s="114"/>
      <c r="V120" s="133"/>
      <c r="W120" s="114"/>
      <c r="X120" s="114"/>
      <c r="Y120" s="114"/>
      <c r="Z120" s="114"/>
      <c r="AA120" s="114"/>
    </row>
    <row r="121">
      <c r="A121" s="53" t="s">
        <v>1230</v>
      </c>
      <c r="B121" s="53" t="s">
        <v>844</v>
      </c>
      <c r="C121" s="170"/>
      <c r="D121" s="169" t="s">
        <v>26</v>
      </c>
      <c r="E121" s="169" t="s">
        <v>26</v>
      </c>
      <c r="F121" s="169" t="s">
        <v>26</v>
      </c>
      <c r="G121" s="169" t="s">
        <v>26</v>
      </c>
      <c r="H121" s="169"/>
      <c r="I121" s="169"/>
      <c r="J121" s="170" t="s">
        <v>26</v>
      </c>
      <c r="K121" s="170"/>
      <c r="L121" s="170"/>
      <c r="M121" s="170"/>
      <c r="N121" s="170"/>
      <c r="O121" s="170"/>
      <c r="P121" s="53"/>
      <c r="Q121" s="167"/>
      <c r="R121" s="110"/>
      <c r="S121" s="121"/>
      <c r="T121" s="114"/>
      <c r="U121" s="114"/>
      <c r="V121" s="133"/>
      <c r="W121" s="114"/>
      <c r="X121" s="114"/>
      <c r="Y121" s="114"/>
      <c r="Z121" s="114"/>
      <c r="AA121" s="114"/>
    </row>
    <row r="122">
      <c r="A122" s="53" t="s">
        <v>1239</v>
      </c>
      <c r="B122" s="53" t="s">
        <v>844</v>
      </c>
      <c r="C122" s="169"/>
      <c r="D122" s="169" t="s">
        <v>26</v>
      </c>
      <c r="E122" s="169" t="s">
        <v>26</v>
      </c>
      <c r="F122" s="169" t="s">
        <v>26</v>
      </c>
      <c r="G122" s="169" t="s">
        <v>26</v>
      </c>
      <c r="H122" s="170"/>
      <c r="I122" s="170"/>
      <c r="J122" s="170" t="s">
        <v>26</v>
      </c>
      <c r="K122" s="170"/>
      <c r="L122" s="126" t="s">
        <v>2498</v>
      </c>
      <c r="M122" s="170"/>
      <c r="N122" s="170"/>
      <c r="O122" s="170"/>
      <c r="P122" s="53"/>
      <c r="Q122" s="167"/>
      <c r="R122" s="110"/>
      <c r="S122" s="121"/>
      <c r="T122" s="114"/>
      <c r="U122" s="114"/>
      <c r="V122" s="133"/>
      <c r="W122" s="114"/>
      <c r="X122" s="114"/>
      <c r="Y122" s="114"/>
      <c r="Z122" s="114"/>
      <c r="AA122" s="114"/>
    </row>
    <row r="123">
      <c r="A123" s="53" t="s">
        <v>1249</v>
      </c>
      <c r="B123" s="53" t="s">
        <v>844</v>
      </c>
      <c r="C123" s="169"/>
      <c r="D123" s="169" t="s">
        <v>26</v>
      </c>
      <c r="E123" s="169" t="s">
        <v>26</v>
      </c>
      <c r="F123" s="169" t="s">
        <v>26</v>
      </c>
      <c r="G123" s="169" t="s">
        <v>26</v>
      </c>
      <c r="H123" s="169"/>
      <c r="I123" s="169"/>
      <c r="J123" s="170" t="s">
        <v>26</v>
      </c>
      <c r="K123" s="170" t="s">
        <v>2511</v>
      </c>
      <c r="L123" s="126" t="s">
        <v>2498</v>
      </c>
      <c r="M123" s="159" t="s">
        <v>2508</v>
      </c>
      <c r="N123" s="170"/>
      <c r="O123" s="170"/>
      <c r="P123" s="53"/>
      <c r="Q123" s="167"/>
      <c r="R123" s="110"/>
      <c r="S123" s="121"/>
      <c r="T123" s="114"/>
      <c r="U123" s="114"/>
      <c r="V123" s="133"/>
      <c r="W123" s="114"/>
      <c r="X123" s="114"/>
      <c r="Y123" s="114"/>
      <c r="Z123" s="114"/>
      <c r="AA123" s="114"/>
    </row>
    <row r="124">
      <c r="A124" s="168" t="s">
        <v>1262</v>
      </c>
      <c r="B124" s="53" t="s">
        <v>844</v>
      </c>
      <c r="C124" s="170"/>
      <c r="D124" s="169"/>
      <c r="E124" s="169" t="s">
        <v>26</v>
      </c>
      <c r="F124" s="169" t="s">
        <v>26</v>
      </c>
      <c r="G124" s="169" t="s">
        <v>26</v>
      </c>
      <c r="H124" s="170"/>
      <c r="I124" s="170"/>
      <c r="J124" s="170" t="s">
        <v>26</v>
      </c>
      <c r="K124" s="170" t="s">
        <v>2511</v>
      </c>
      <c r="L124" s="126" t="s">
        <v>2498</v>
      </c>
      <c r="M124" s="159" t="s">
        <v>2508</v>
      </c>
      <c r="N124" s="170"/>
      <c r="O124" s="170"/>
      <c r="P124" s="53"/>
      <c r="Q124" s="167"/>
      <c r="R124" s="110"/>
      <c r="S124" s="121"/>
      <c r="T124" s="114"/>
      <c r="U124" s="114"/>
      <c r="V124" s="133"/>
      <c r="W124" s="114"/>
      <c r="X124" s="114"/>
      <c r="Y124" s="114"/>
      <c r="Z124" s="114"/>
      <c r="AA124" s="114"/>
    </row>
    <row r="125">
      <c r="A125" s="168" t="s">
        <v>1270</v>
      </c>
      <c r="B125" s="53" t="s">
        <v>844</v>
      </c>
      <c r="C125" s="144"/>
      <c r="D125" s="145"/>
      <c r="E125" s="145" t="s">
        <v>26</v>
      </c>
      <c r="F125" s="145" t="s">
        <v>26</v>
      </c>
      <c r="G125" s="145" t="s">
        <v>26</v>
      </c>
      <c r="H125" s="145"/>
      <c r="I125" s="145"/>
      <c r="J125" s="144" t="s">
        <v>26</v>
      </c>
      <c r="K125" s="170" t="s">
        <v>2511</v>
      </c>
      <c r="L125" s="144"/>
      <c r="M125" s="159" t="s">
        <v>2508</v>
      </c>
      <c r="N125" s="144"/>
      <c r="O125" s="144"/>
      <c r="P125" s="115"/>
      <c r="Q125" s="167"/>
      <c r="R125" s="110"/>
      <c r="S125" s="121"/>
      <c r="T125" s="114"/>
      <c r="U125" s="114"/>
      <c r="V125" s="133"/>
      <c r="W125" s="114"/>
      <c r="X125" s="114"/>
      <c r="Y125" s="114"/>
      <c r="Z125" s="114"/>
      <c r="AA125" s="114"/>
    </row>
    <row r="126">
      <c r="A126" s="53" t="s">
        <v>1277</v>
      </c>
      <c r="B126" s="53" t="s">
        <v>844</v>
      </c>
      <c r="C126" s="170"/>
      <c r="D126" s="169"/>
      <c r="E126" s="169"/>
      <c r="F126" s="169" t="s">
        <v>26</v>
      </c>
      <c r="G126" s="169" t="s">
        <v>26</v>
      </c>
      <c r="H126" s="169" t="s">
        <v>26</v>
      </c>
      <c r="I126" s="169"/>
      <c r="J126" s="170" t="s">
        <v>26</v>
      </c>
      <c r="K126" s="170"/>
      <c r="L126" s="170" t="s">
        <v>2498</v>
      </c>
      <c r="M126" s="159" t="s">
        <v>2508</v>
      </c>
      <c r="N126" s="170"/>
      <c r="O126" s="170"/>
      <c r="P126" s="53"/>
      <c r="Q126" s="167"/>
      <c r="R126" s="110"/>
      <c r="S126" s="121"/>
      <c r="T126" s="114"/>
      <c r="U126" s="114"/>
      <c r="V126" s="133"/>
      <c r="W126" s="114"/>
      <c r="X126" s="114"/>
      <c r="Y126" s="114"/>
      <c r="Z126" s="114"/>
      <c r="AA126" s="114"/>
    </row>
    <row r="127">
      <c r="A127" s="53" t="s">
        <v>1284</v>
      </c>
      <c r="B127" s="53" t="s">
        <v>844</v>
      </c>
      <c r="C127" s="170"/>
      <c r="D127" s="170"/>
      <c r="E127" s="169"/>
      <c r="F127" s="169"/>
      <c r="G127" s="169"/>
      <c r="H127" s="169"/>
      <c r="I127" s="169"/>
      <c r="J127" s="170" t="s">
        <v>26</v>
      </c>
      <c r="K127" s="170"/>
      <c r="L127" s="126" t="s">
        <v>2498</v>
      </c>
      <c r="M127" s="170"/>
      <c r="N127" s="170"/>
      <c r="O127" s="170"/>
      <c r="P127" s="53"/>
      <c r="Q127" s="167"/>
      <c r="R127" s="110"/>
      <c r="S127" s="121"/>
      <c r="T127" s="114"/>
      <c r="U127" s="114"/>
      <c r="V127" s="133"/>
      <c r="W127" s="114"/>
      <c r="X127" s="114"/>
      <c r="Y127" s="114"/>
      <c r="Z127" s="114"/>
      <c r="AA127" s="114"/>
    </row>
    <row r="128">
      <c r="A128" s="53" t="s">
        <v>1293</v>
      </c>
      <c r="B128" s="53" t="s">
        <v>844</v>
      </c>
      <c r="C128" s="144"/>
      <c r="D128" s="144"/>
      <c r="E128" s="145"/>
      <c r="F128" s="145"/>
      <c r="G128" s="145"/>
      <c r="H128" s="145"/>
      <c r="I128" s="145"/>
      <c r="J128" s="144"/>
      <c r="K128" s="144"/>
      <c r="L128" s="144"/>
      <c r="M128" s="159" t="s">
        <v>2508</v>
      </c>
      <c r="N128" s="144"/>
      <c r="O128" s="144"/>
      <c r="P128" s="115"/>
      <c r="Q128" s="167"/>
      <c r="R128" s="110"/>
      <c r="S128" s="121"/>
      <c r="T128" s="114"/>
      <c r="U128" s="114"/>
      <c r="V128" s="133"/>
      <c r="W128" s="114"/>
      <c r="X128" s="114"/>
      <c r="Y128" s="114"/>
      <c r="Z128" s="114"/>
      <c r="AA128" s="114"/>
    </row>
    <row r="129">
      <c r="A129" s="53" t="s">
        <v>1304</v>
      </c>
      <c r="B129" s="53" t="s">
        <v>844</v>
      </c>
      <c r="C129" s="170"/>
      <c r="D129" s="170"/>
      <c r="E129" s="169" t="s">
        <v>26</v>
      </c>
      <c r="F129" s="169" t="s">
        <v>26</v>
      </c>
      <c r="G129" s="169" t="s">
        <v>26</v>
      </c>
      <c r="H129" s="169" t="s">
        <v>26</v>
      </c>
      <c r="I129" s="169"/>
      <c r="J129" s="170"/>
      <c r="K129" s="170"/>
      <c r="L129" s="170"/>
      <c r="M129" s="170"/>
      <c r="N129" s="170"/>
      <c r="O129" s="170"/>
      <c r="P129" s="53"/>
      <c r="Q129" s="167"/>
      <c r="R129" s="110"/>
      <c r="S129" s="121"/>
      <c r="T129" s="114"/>
      <c r="U129" s="114"/>
      <c r="V129" s="133"/>
      <c r="W129" s="114"/>
      <c r="X129" s="114"/>
      <c r="Y129" s="114"/>
      <c r="Z129" s="114"/>
      <c r="AA129" s="114"/>
    </row>
    <row r="130">
      <c r="A130" s="53" t="s">
        <v>1311</v>
      </c>
      <c r="B130" s="53" t="s">
        <v>844</v>
      </c>
      <c r="C130" s="170"/>
      <c r="D130" s="169"/>
      <c r="E130" s="169" t="s">
        <v>26</v>
      </c>
      <c r="F130" s="169" t="s">
        <v>26</v>
      </c>
      <c r="G130" s="169" t="s">
        <v>26</v>
      </c>
      <c r="H130" s="169"/>
      <c r="I130" s="169"/>
      <c r="J130" s="170" t="s">
        <v>26</v>
      </c>
      <c r="K130" s="170"/>
      <c r="L130" s="126" t="s">
        <v>2498</v>
      </c>
      <c r="M130" s="170"/>
      <c r="N130" s="170"/>
      <c r="O130" s="170"/>
      <c r="P130" s="53"/>
      <c r="Q130" s="167"/>
      <c r="R130" s="110"/>
      <c r="S130" s="121"/>
      <c r="T130" s="114"/>
      <c r="U130" s="114"/>
      <c r="V130" s="133"/>
      <c r="W130" s="114"/>
      <c r="X130" s="114"/>
      <c r="Y130" s="114"/>
      <c r="Z130" s="114"/>
      <c r="AA130" s="114"/>
    </row>
    <row r="131">
      <c r="A131" s="53" t="s">
        <v>1317</v>
      </c>
      <c r="B131" s="53" t="s">
        <v>844</v>
      </c>
      <c r="C131" s="170"/>
      <c r="D131" s="169"/>
      <c r="E131" s="169"/>
      <c r="F131" s="169"/>
      <c r="G131" s="169"/>
      <c r="H131" s="169"/>
      <c r="I131" s="169"/>
      <c r="J131" s="170"/>
      <c r="K131" s="170"/>
      <c r="L131" s="170"/>
      <c r="M131" s="170"/>
      <c r="N131" s="170"/>
      <c r="O131" s="170"/>
      <c r="P131" s="53"/>
      <c r="Q131" s="167"/>
      <c r="R131" s="110"/>
      <c r="S131" s="121"/>
      <c r="T131" s="114"/>
      <c r="U131" s="114"/>
      <c r="V131" s="133"/>
      <c r="W131" s="114"/>
      <c r="X131" s="114"/>
      <c r="Y131" s="114"/>
      <c r="Z131" s="114"/>
      <c r="AA131" s="114"/>
    </row>
    <row r="132">
      <c r="A132" s="53" t="s">
        <v>1322</v>
      </c>
      <c r="B132" s="53" t="s">
        <v>1323</v>
      </c>
      <c r="C132" s="170"/>
      <c r="D132" s="170"/>
      <c r="E132" s="170"/>
      <c r="F132" s="169" t="s">
        <v>26</v>
      </c>
      <c r="G132" s="169" t="s">
        <v>26</v>
      </c>
      <c r="H132" s="169" t="s">
        <v>26</v>
      </c>
      <c r="I132" s="169"/>
      <c r="J132" s="170"/>
      <c r="K132" s="170"/>
      <c r="L132" s="170"/>
      <c r="M132" s="159" t="s">
        <v>2508</v>
      </c>
      <c r="N132" s="170"/>
      <c r="O132" s="170"/>
      <c r="P132" s="53"/>
      <c r="Q132" s="167"/>
      <c r="R132" s="110"/>
      <c r="S132" s="121"/>
      <c r="T132" s="114"/>
      <c r="U132" s="114"/>
      <c r="V132" s="133"/>
      <c r="W132" s="114"/>
      <c r="X132" s="114"/>
      <c r="Y132" s="114"/>
      <c r="Z132" s="114"/>
      <c r="AA132" s="114"/>
    </row>
    <row r="133">
      <c r="A133" s="53" t="s">
        <v>1322</v>
      </c>
      <c r="B133" s="53" t="s">
        <v>1328</v>
      </c>
      <c r="C133" s="170"/>
      <c r="D133" s="170"/>
      <c r="E133" s="170"/>
      <c r="F133" s="169" t="s">
        <v>26</v>
      </c>
      <c r="G133" s="169" t="s">
        <v>26</v>
      </c>
      <c r="H133" s="169"/>
      <c r="I133" s="169"/>
      <c r="J133" s="170"/>
      <c r="K133" s="170"/>
      <c r="L133" s="170"/>
      <c r="M133" s="159" t="s">
        <v>2508</v>
      </c>
      <c r="N133" s="170"/>
      <c r="O133" s="170"/>
      <c r="P133" s="53"/>
      <c r="Q133" s="167"/>
      <c r="R133" s="110"/>
      <c r="S133" s="121"/>
      <c r="T133" s="114"/>
      <c r="U133" s="114"/>
      <c r="V133" s="133"/>
      <c r="W133" s="114"/>
      <c r="X133" s="114"/>
      <c r="Y133" s="114"/>
      <c r="Z133" s="114"/>
      <c r="AA133" s="114"/>
    </row>
    <row r="134">
      <c r="A134" s="53" t="s">
        <v>1322</v>
      </c>
      <c r="B134" s="53" t="s">
        <v>1335</v>
      </c>
      <c r="C134" s="170"/>
      <c r="D134" s="169" t="s">
        <v>26</v>
      </c>
      <c r="E134" s="169" t="s">
        <v>26</v>
      </c>
      <c r="F134" s="169" t="s">
        <v>26</v>
      </c>
      <c r="G134" s="169" t="s">
        <v>26</v>
      </c>
      <c r="H134" s="169" t="s">
        <v>26</v>
      </c>
      <c r="I134" s="169"/>
      <c r="J134" s="170" t="s">
        <v>26</v>
      </c>
      <c r="K134" s="170"/>
      <c r="L134" s="170"/>
      <c r="M134" s="159" t="s">
        <v>2508</v>
      </c>
      <c r="N134" s="170"/>
      <c r="O134" s="170"/>
      <c r="P134" s="53"/>
      <c r="Q134" s="167"/>
      <c r="R134" s="110"/>
      <c r="S134" s="121"/>
      <c r="T134" s="114"/>
      <c r="U134" s="114"/>
      <c r="V134" s="133"/>
      <c r="W134" s="114"/>
      <c r="X134" s="114"/>
      <c r="Y134" s="114"/>
      <c r="Z134" s="114"/>
      <c r="AA134" s="114"/>
    </row>
    <row r="135">
      <c r="A135" s="53" t="s">
        <v>1322</v>
      </c>
      <c r="B135" s="53" t="s">
        <v>1350</v>
      </c>
      <c r="C135" s="170"/>
      <c r="D135" s="170"/>
      <c r="E135" s="169"/>
      <c r="F135" s="169" t="s">
        <v>26</v>
      </c>
      <c r="G135" s="169" t="s">
        <v>26</v>
      </c>
      <c r="H135" s="169" t="s">
        <v>26</v>
      </c>
      <c r="I135" s="169"/>
      <c r="J135" s="170" t="s">
        <v>26</v>
      </c>
      <c r="K135" s="170"/>
      <c r="L135" s="170"/>
      <c r="M135" s="156"/>
      <c r="N135" s="170"/>
      <c r="O135" s="170"/>
      <c r="P135" s="53"/>
      <c r="Q135" s="167"/>
      <c r="R135" s="110"/>
      <c r="S135" s="121"/>
      <c r="T135" s="114"/>
      <c r="U135" s="114"/>
      <c r="V135" s="133"/>
      <c r="W135" s="114"/>
      <c r="X135" s="114"/>
      <c r="Y135" s="114"/>
      <c r="Z135" s="114"/>
      <c r="AA135" s="114"/>
    </row>
    <row r="136">
      <c r="A136" s="53" t="s">
        <v>1322</v>
      </c>
      <c r="B136" s="53" t="s">
        <v>1363</v>
      </c>
      <c r="C136" s="145"/>
      <c r="D136" s="145"/>
      <c r="E136" s="145"/>
      <c r="F136" s="145" t="s">
        <v>26</v>
      </c>
      <c r="G136" s="145" t="s">
        <v>26</v>
      </c>
      <c r="H136" s="145" t="s">
        <v>26</v>
      </c>
      <c r="I136" s="145"/>
      <c r="J136" s="144"/>
      <c r="K136" s="144"/>
      <c r="L136" s="144"/>
      <c r="M136" s="159" t="s">
        <v>2508</v>
      </c>
      <c r="N136" s="144"/>
      <c r="O136" s="144"/>
      <c r="P136" s="115"/>
      <c r="Q136" s="167"/>
      <c r="R136" s="110"/>
      <c r="S136" s="121"/>
      <c r="T136" s="114"/>
      <c r="U136" s="114"/>
      <c r="V136" s="133"/>
      <c r="W136" s="114"/>
      <c r="X136" s="114"/>
      <c r="Y136" s="114"/>
      <c r="Z136" s="114"/>
      <c r="AA136" s="114"/>
    </row>
    <row r="137">
      <c r="A137" s="53" t="s">
        <v>1322</v>
      </c>
      <c r="B137" s="53" t="s">
        <v>1374</v>
      </c>
      <c r="C137" s="170"/>
      <c r="D137" s="170"/>
      <c r="E137" s="169"/>
      <c r="F137" s="169"/>
      <c r="G137" s="169"/>
      <c r="H137" s="169"/>
      <c r="I137" s="169"/>
      <c r="J137" s="170"/>
      <c r="K137" s="170"/>
      <c r="L137" s="170"/>
      <c r="M137" s="170"/>
      <c r="N137" s="170"/>
      <c r="O137" s="170"/>
      <c r="P137" s="53"/>
      <c r="Q137" s="167"/>
      <c r="R137" s="110"/>
      <c r="S137" s="121"/>
      <c r="T137" s="114"/>
      <c r="U137" s="114"/>
      <c r="V137" s="133"/>
      <c r="W137" s="114"/>
      <c r="X137" s="114"/>
      <c r="Y137" s="114"/>
      <c r="Z137" s="114"/>
      <c r="AA137" s="114"/>
    </row>
    <row r="138">
      <c r="A138" s="53" t="s">
        <v>1322</v>
      </c>
      <c r="B138" s="53" t="s">
        <v>1379</v>
      </c>
      <c r="C138" s="170"/>
      <c r="D138" s="170"/>
      <c r="E138" s="169" t="s">
        <v>26</v>
      </c>
      <c r="F138" s="169" t="s">
        <v>26</v>
      </c>
      <c r="G138" s="169" t="s">
        <v>26</v>
      </c>
      <c r="H138" s="169" t="s">
        <v>26</v>
      </c>
      <c r="I138" s="169"/>
      <c r="J138" s="170"/>
      <c r="K138" s="170"/>
      <c r="L138" s="170"/>
      <c r="M138" s="170"/>
      <c r="N138" s="170"/>
      <c r="O138" s="170"/>
      <c r="P138" s="53"/>
      <c r="Q138" s="167"/>
      <c r="R138" s="110"/>
      <c r="S138" s="121"/>
      <c r="T138" s="114"/>
      <c r="U138" s="114"/>
      <c r="V138" s="133"/>
      <c r="W138" s="114"/>
      <c r="X138" s="114"/>
      <c r="Y138" s="114"/>
      <c r="Z138" s="114"/>
      <c r="AA138" s="114"/>
    </row>
    <row r="139">
      <c r="A139" s="53" t="s">
        <v>1386</v>
      </c>
      <c r="B139" s="53" t="s">
        <v>844</v>
      </c>
      <c r="C139" s="170"/>
      <c r="D139" s="170"/>
      <c r="E139" s="170"/>
      <c r="F139" s="169"/>
      <c r="G139" s="169"/>
      <c r="H139" s="169"/>
      <c r="I139" s="169"/>
      <c r="J139" s="170"/>
      <c r="K139" s="170"/>
      <c r="L139" s="170"/>
      <c r="M139" s="170"/>
      <c r="N139" s="170"/>
      <c r="O139" s="170"/>
      <c r="P139" s="53"/>
      <c r="Q139" s="174"/>
      <c r="R139" s="175"/>
      <c r="S139" s="121"/>
      <c r="T139" s="114"/>
      <c r="U139" s="114"/>
      <c r="V139" s="133"/>
      <c r="W139" s="114"/>
      <c r="X139" s="114"/>
      <c r="Y139" s="114"/>
      <c r="Z139" s="114"/>
      <c r="AA139" s="114"/>
    </row>
    <row r="140">
      <c r="A140" s="53" t="s">
        <v>1395</v>
      </c>
      <c r="B140" s="53" t="s">
        <v>844</v>
      </c>
      <c r="C140" s="170"/>
      <c r="D140" s="170"/>
      <c r="E140" s="170"/>
      <c r="F140" s="169" t="s">
        <v>26</v>
      </c>
      <c r="G140" s="169" t="s">
        <v>26</v>
      </c>
      <c r="H140" s="169"/>
      <c r="I140" s="169"/>
      <c r="J140" s="170"/>
      <c r="K140" s="170"/>
      <c r="L140" s="170"/>
      <c r="M140" s="170"/>
      <c r="N140" s="170"/>
      <c r="O140" s="170"/>
      <c r="P140" s="53"/>
      <c r="Q140" s="167"/>
      <c r="R140" s="110"/>
      <c r="S140" s="121"/>
      <c r="T140" s="114"/>
      <c r="U140" s="114"/>
      <c r="V140" s="133"/>
      <c r="W140" s="114"/>
      <c r="X140" s="114"/>
      <c r="Y140" s="114"/>
      <c r="Z140" s="114"/>
      <c r="AA140" s="114"/>
    </row>
    <row r="141">
      <c r="A141" s="53" t="s">
        <v>1402</v>
      </c>
      <c r="B141" s="53" t="s">
        <v>844</v>
      </c>
      <c r="C141" s="169"/>
      <c r="D141" s="169" t="s">
        <v>26</v>
      </c>
      <c r="E141" s="169" t="s">
        <v>26</v>
      </c>
      <c r="F141" s="169" t="s">
        <v>26</v>
      </c>
      <c r="G141" s="169" t="s">
        <v>26</v>
      </c>
      <c r="H141" s="169" t="s">
        <v>26</v>
      </c>
      <c r="I141" s="169"/>
      <c r="J141" s="170" t="s">
        <v>26</v>
      </c>
      <c r="K141" s="170" t="s">
        <v>2511</v>
      </c>
      <c r="L141" s="170"/>
      <c r="M141" s="170"/>
      <c r="N141" s="170"/>
      <c r="O141" s="170"/>
      <c r="P141" s="53"/>
      <c r="Q141" s="167"/>
      <c r="R141" s="110"/>
      <c r="S141" s="121"/>
      <c r="T141" s="114"/>
      <c r="U141" s="114"/>
      <c r="V141" s="133"/>
      <c r="W141" s="114"/>
      <c r="X141" s="114"/>
      <c r="Y141" s="114"/>
      <c r="Z141" s="114"/>
      <c r="AA141" s="114"/>
    </row>
    <row r="142">
      <c r="A142" s="53" t="s">
        <v>1409</v>
      </c>
      <c r="B142" s="53" t="s">
        <v>844</v>
      </c>
      <c r="C142" s="170"/>
      <c r="D142" s="169"/>
      <c r="E142" s="169"/>
      <c r="F142" s="169" t="s">
        <v>26</v>
      </c>
      <c r="G142" s="169" t="s">
        <v>26</v>
      </c>
      <c r="H142" s="169"/>
      <c r="I142" s="169"/>
      <c r="J142" s="170" t="s">
        <v>26</v>
      </c>
      <c r="K142" s="170"/>
      <c r="L142" s="170" t="s">
        <v>2498</v>
      </c>
      <c r="M142" s="159" t="s">
        <v>2508</v>
      </c>
      <c r="N142" s="170"/>
      <c r="O142" s="170"/>
      <c r="P142" s="53"/>
      <c r="Q142" s="167"/>
      <c r="R142" s="110"/>
      <c r="S142" s="121"/>
      <c r="T142" s="114"/>
      <c r="U142" s="114"/>
      <c r="V142" s="133"/>
      <c r="W142" s="114"/>
      <c r="X142" s="114"/>
      <c r="Y142" s="114"/>
      <c r="Z142" s="114"/>
      <c r="AA142" s="114"/>
    </row>
    <row r="143">
      <c r="A143" s="53" t="s">
        <v>1420</v>
      </c>
      <c r="B143" s="53" t="s">
        <v>844</v>
      </c>
      <c r="C143" s="170"/>
      <c r="D143" s="169"/>
      <c r="E143" s="169"/>
      <c r="F143" s="169"/>
      <c r="G143" s="169"/>
      <c r="H143" s="169"/>
      <c r="I143" s="169"/>
      <c r="J143" s="170"/>
      <c r="K143" s="170"/>
      <c r="L143" s="170"/>
      <c r="M143" s="159" t="s">
        <v>2508</v>
      </c>
      <c r="N143" s="170"/>
      <c r="O143" s="170"/>
      <c r="P143" s="53"/>
      <c r="Q143" s="167"/>
      <c r="R143" s="110"/>
      <c r="S143" s="121"/>
      <c r="T143" s="114"/>
      <c r="U143" s="114"/>
      <c r="V143" s="133"/>
      <c r="W143" s="114"/>
      <c r="X143" s="114"/>
      <c r="Y143" s="114"/>
      <c r="Z143" s="114"/>
      <c r="AA143" s="114"/>
    </row>
    <row r="144">
      <c r="A144" s="53" t="s">
        <v>1427</v>
      </c>
      <c r="B144" s="53" t="s">
        <v>844</v>
      </c>
      <c r="C144" s="170"/>
      <c r="D144" s="170"/>
      <c r="E144" s="169"/>
      <c r="F144" s="169"/>
      <c r="G144" s="169"/>
      <c r="H144" s="169"/>
      <c r="I144" s="169"/>
      <c r="J144" s="170" t="s">
        <v>26</v>
      </c>
      <c r="K144" s="170"/>
      <c r="L144" s="170"/>
      <c r="M144" s="170"/>
      <c r="N144" s="170"/>
      <c r="O144" s="170"/>
      <c r="P144" s="53"/>
      <c r="Q144" s="167"/>
      <c r="R144" s="110"/>
      <c r="S144" s="121"/>
      <c r="T144" s="114"/>
      <c r="U144" s="114"/>
      <c r="V144" s="133"/>
      <c r="W144" s="114"/>
      <c r="X144" s="114"/>
      <c r="Y144" s="114"/>
      <c r="Z144" s="114"/>
      <c r="AA144" s="114"/>
    </row>
    <row r="145">
      <c r="A145" s="53" t="s">
        <v>1433</v>
      </c>
      <c r="B145" s="53" t="s">
        <v>1434</v>
      </c>
      <c r="C145" s="170"/>
      <c r="D145" s="169"/>
      <c r="E145" s="169"/>
      <c r="F145" s="169"/>
      <c r="G145" s="169"/>
      <c r="H145" s="169"/>
      <c r="I145" s="169"/>
      <c r="J145" s="170"/>
      <c r="K145" s="170"/>
      <c r="L145" s="126" t="s">
        <v>2498</v>
      </c>
      <c r="M145" s="159" t="s">
        <v>2508</v>
      </c>
      <c r="N145" s="170"/>
      <c r="O145" s="170"/>
      <c r="P145" s="53"/>
      <c r="Q145" s="167"/>
      <c r="R145" s="110"/>
      <c r="S145" s="121"/>
      <c r="T145" s="114"/>
      <c r="U145" s="114"/>
      <c r="V145" s="133"/>
      <c r="W145" s="114"/>
      <c r="X145" s="114"/>
      <c r="Y145" s="114"/>
      <c r="Z145" s="114"/>
      <c r="AA145" s="114"/>
    </row>
    <row r="146">
      <c r="A146" s="53" t="s">
        <v>1433</v>
      </c>
      <c r="B146" s="53" t="s">
        <v>1441</v>
      </c>
      <c r="C146" s="170"/>
      <c r="D146" s="170"/>
      <c r="E146" s="170"/>
      <c r="F146" s="169"/>
      <c r="G146" s="169"/>
      <c r="H146" s="169"/>
      <c r="I146" s="169"/>
      <c r="J146" s="170"/>
      <c r="K146" s="170"/>
      <c r="L146" s="170"/>
      <c r="M146" s="170"/>
      <c r="N146" s="170"/>
      <c r="O146" s="170"/>
      <c r="P146" s="53"/>
      <c r="Q146" s="167"/>
      <c r="R146" s="110"/>
      <c r="S146" s="121"/>
      <c r="T146" s="114"/>
      <c r="U146" s="114"/>
      <c r="V146" s="133"/>
      <c r="W146" s="114"/>
      <c r="X146" s="114"/>
      <c r="Y146" s="114"/>
      <c r="Z146" s="114"/>
      <c r="AA146" s="114"/>
    </row>
    <row r="147">
      <c r="A147" s="53" t="s">
        <v>1433</v>
      </c>
      <c r="B147" s="53" t="s">
        <v>1446</v>
      </c>
      <c r="C147" s="170"/>
      <c r="D147" s="170"/>
      <c r="E147" s="170"/>
      <c r="F147" s="169"/>
      <c r="G147" s="169"/>
      <c r="H147" s="169"/>
      <c r="I147" s="169"/>
      <c r="J147" s="170"/>
      <c r="K147" s="170"/>
      <c r="L147" s="126" t="s">
        <v>2498</v>
      </c>
      <c r="M147" s="159" t="s">
        <v>2508</v>
      </c>
      <c r="N147" s="170"/>
      <c r="O147" s="170"/>
      <c r="P147" s="53"/>
      <c r="Q147" s="167"/>
      <c r="R147" s="110"/>
      <c r="S147" s="121"/>
      <c r="T147" s="114"/>
      <c r="U147" s="114"/>
      <c r="V147" s="133"/>
      <c r="W147" s="114"/>
      <c r="X147" s="114"/>
      <c r="Y147" s="114"/>
      <c r="Z147" s="114"/>
      <c r="AA147" s="114"/>
    </row>
    <row r="148">
      <c r="A148" s="53" t="s">
        <v>1455</v>
      </c>
      <c r="B148" s="53" t="s">
        <v>844</v>
      </c>
      <c r="C148" s="170"/>
      <c r="D148" s="170"/>
      <c r="E148" s="169" t="s">
        <v>26</v>
      </c>
      <c r="F148" s="169" t="s">
        <v>26</v>
      </c>
      <c r="G148" s="169" t="s">
        <v>26</v>
      </c>
      <c r="H148" s="169"/>
      <c r="I148" s="169"/>
      <c r="J148" s="170" t="s">
        <v>26</v>
      </c>
      <c r="K148" s="170"/>
      <c r="L148" s="126" t="s">
        <v>2498</v>
      </c>
      <c r="M148" s="170"/>
      <c r="N148" s="170"/>
      <c r="O148" s="170"/>
      <c r="P148" s="53"/>
      <c r="Q148" s="167"/>
      <c r="R148" s="110"/>
      <c r="S148" s="121"/>
      <c r="T148" s="114"/>
      <c r="U148" s="114"/>
      <c r="V148" s="133"/>
      <c r="W148" s="114"/>
      <c r="X148" s="114"/>
      <c r="Y148" s="114"/>
      <c r="Z148" s="114"/>
      <c r="AA148" s="114"/>
    </row>
    <row r="149">
      <c r="A149" s="53" t="s">
        <v>1462</v>
      </c>
      <c r="B149" s="53" t="s">
        <v>844</v>
      </c>
      <c r="C149" s="169"/>
      <c r="D149" s="169"/>
      <c r="E149" s="169"/>
      <c r="F149" s="169"/>
      <c r="G149" s="169"/>
      <c r="H149" s="169"/>
      <c r="I149" s="170"/>
      <c r="J149" s="170" t="s">
        <v>26</v>
      </c>
      <c r="K149" s="170"/>
      <c r="L149" s="126" t="s">
        <v>2498</v>
      </c>
      <c r="M149" s="170"/>
      <c r="N149" s="170"/>
      <c r="O149" s="170"/>
      <c r="P149" s="53"/>
      <c r="Q149" s="167"/>
      <c r="R149" s="110"/>
      <c r="S149" s="121"/>
      <c r="T149" s="114"/>
      <c r="U149" s="114"/>
      <c r="V149" s="133"/>
      <c r="W149" s="114"/>
      <c r="X149" s="114"/>
      <c r="Y149" s="114"/>
      <c r="Z149" s="114"/>
      <c r="AA149" s="114"/>
    </row>
    <row r="150">
      <c r="A150" s="53" t="s">
        <v>1477</v>
      </c>
      <c r="B150" s="53" t="s">
        <v>844</v>
      </c>
      <c r="C150" s="170"/>
      <c r="D150" s="170"/>
      <c r="E150" s="169"/>
      <c r="F150" s="169"/>
      <c r="G150" s="169"/>
      <c r="H150" s="169"/>
      <c r="I150" s="169"/>
      <c r="J150" s="170"/>
      <c r="K150" s="170"/>
      <c r="L150" s="170"/>
      <c r="M150" s="170"/>
      <c r="N150" s="170"/>
      <c r="O150" s="170"/>
      <c r="P150" s="53"/>
      <c r="Q150" s="167"/>
      <c r="R150" s="110"/>
      <c r="S150" s="121"/>
      <c r="T150" s="114"/>
      <c r="U150" s="114"/>
      <c r="V150" s="133"/>
      <c r="W150" s="114"/>
      <c r="X150" s="114"/>
      <c r="Y150" s="114"/>
      <c r="Z150" s="114"/>
      <c r="AA150" s="114"/>
    </row>
    <row r="151">
      <c r="A151" s="53" t="s">
        <v>1484</v>
      </c>
      <c r="B151" s="53" t="s">
        <v>844</v>
      </c>
      <c r="C151" s="170"/>
      <c r="D151" s="170"/>
      <c r="E151" s="169"/>
      <c r="F151" s="169"/>
      <c r="G151" s="169"/>
      <c r="H151" s="169"/>
      <c r="I151" s="169"/>
      <c r="J151" s="170" t="s">
        <v>26</v>
      </c>
      <c r="K151" s="170"/>
      <c r="L151" s="170" t="s">
        <v>2498</v>
      </c>
      <c r="M151" s="170"/>
      <c r="N151" s="170"/>
      <c r="O151" s="170"/>
      <c r="P151" s="53"/>
      <c r="Q151" s="167"/>
      <c r="R151" s="110"/>
      <c r="S151" s="121"/>
      <c r="T151" s="114"/>
      <c r="U151" s="114"/>
      <c r="V151" s="133"/>
      <c r="W151" s="114"/>
      <c r="X151" s="114"/>
      <c r="Y151" s="114"/>
      <c r="Z151" s="114"/>
      <c r="AA151" s="114"/>
    </row>
    <row r="152">
      <c r="A152" s="53" t="s">
        <v>1491</v>
      </c>
      <c r="B152" s="53" t="s">
        <v>844</v>
      </c>
      <c r="C152" s="169"/>
      <c r="D152" s="169"/>
      <c r="E152" s="169"/>
      <c r="F152" s="169"/>
      <c r="G152" s="169"/>
      <c r="H152" s="169"/>
      <c r="I152" s="169"/>
      <c r="J152" s="170" t="s">
        <v>26</v>
      </c>
      <c r="K152" s="170"/>
      <c r="L152" s="126" t="s">
        <v>2498</v>
      </c>
      <c r="M152" s="170"/>
      <c r="N152" s="170"/>
      <c r="O152" s="170"/>
      <c r="P152" s="53"/>
      <c r="Q152" s="167"/>
      <c r="R152" s="110"/>
      <c r="S152" s="121"/>
      <c r="T152" s="114"/>
      <c r="U152" s="114"/>
      <c r="V152" s="133"/>
      <c r="W152" s="114"/>
      <c r="X152" s="114"/>
      <c r="Y152" s="114"/>
      <c r="Z152" s="114"/>
      <c r="AA152" s="114"/>
    </row>
    <row r="153">
      <c r="A153" s="176" t="s">
        <v>2514</v>
      </c>
      <c r="B153" s="141"/>
      <c r="C153" s="142"/>
      <c r="D153" s="142"/>
      <c r="E153" s="142"/>
      <c r="F153" s="142"/>
      <c r="G153" s="142"/>
      <c r="H153" s="142"/>
      <c r="I153" s="142"/>
      <c r="J153" s="142"/>
      <c r="K153" s="142"/>
      <c r="L153" s="142"/>
      <c r="M153" s="142"/>
      <c r="N153" s="142"/>
      <c r="O153" s="142"/>
      <c r="P153" s="141"/>
      <c r="Q153" s="114"/>
      <c r="R153" s="114"/>
      <c r="S153" s="121"/>
      <c r="T153" s="114"/>
      <c r="U153" s="114"/>
      <c r="V153" s="133"/>
      <c r="W153" s="114"/>
      <c r="X153" s="114"/>
      <c r="Y153" s="114"/>
      <c r="Z153" s="114"/>
      <c r="AA153" s="114"/>
    </row>
    <row r="154">
      <c r="A154" s="110" t="s">
        <v>1502</v>
      </c>
      <c r="B154" s="115" t="s">
        <v>1503</v>
      </c>
      <c r="C154" s="145"/>
      <c r="D154" s="145"/>
      <c r="E154" s="145"/>
      <c r="F154" s="144"/>
      <c r="G154" s="144"/>
      <c r="H154" s="144"/>
      <c r="I154" s="144"/>
      <c r="J154" s="144"/>
      <c r="K154" s="144"/>
      <c r="L154" s="126" t="s">
        <v>2498</v>
      </c>
      <c r="M154" s="144"/>
      <c r="N154" s="144"/>
      <c r="O154" s="144"/>
      <c r="P154" s="115"/>
      <c r="Q154" s="114"/>
      <c r="R154" s="114"/>
      <c r="S154" s="121"/>
      <c r="T154" s="114"/>
      <c r="U154" s="114"/>
      <c r="V154" s="133"/>
      <c r="W154" s="114"/>
      <c r="X154" s="114"/>
      <c r="Y154" s="114"/>
      <c r="Z154" s="114"/>
      <c r="AA154" s="114"/>
    </row>
    <row r="155">
      <c r="A155" s="110" t="s">
        <v>1502</v>
      </c>
      <c r="B155" s="115" t="s">
        <v>1544</v>
      </c>
      <c r="C155" s="145"/>
      <c r="D155" s="145"/>
      <c r="E155" s="145"/>
      <c r="F155" s="144"/>
      <c r="G155" s="144"/>
      <c r="H155" s="144"/>
      <c r="I155" s="144"/>
      <c r="J155" s="144"/>
      <c r="K155" s="144"/>
      <c r="L155" s="126" t="s">
        <v>2498</v>
      </c>
      <c r="M155" s="144"/>
      <c r="N155" s="144"/>
      <c r="O155" s="144"/>
      <c r="P155" s="115"/>
      <c r="Q155" s="112"/>
      <c r="R155" s="114"/>
      <c r="S155" s="121"/>
      <c r="T155" s="114"/>
      <c r="U155" s="114"/>
      <c r="V155" s="133"/>
      <c r="W155" s="114"/>
      <c r="X155" s="114"/>
      <c r="Y155" s="114"/>
      <c r="Z155" s="114"/>
      <c r="AA155" s="114"/>
    </row>
    <row r="156">
      <c r="A156" s="110" t="s">
        <v>1502</v>
      </c>
      <c r="B156" s="115" t="s">
        <v>1555</v>
      </c>
      <c r="C156" s="145"/>
      <c r="D156" s="145"/>
      <c r="E156" s="145"/>
      <c r="F156" s="145"/>
      <c r="G156" s="145"/>
      <c r="H156" s="144"/>
      <c r="I156" s="144"/>
      <c r="J156" s="144"/>
      <c r="K156" s="144"/>
      <c r="L156" s="126" t="s">
        <v>2498</v>
      </c>
      <c r="M156" s="144"/>
      <c r="N156" s="144"/>
      <c r="O156" s="144"/>
      <c r="P156" s="115"/>
      <c r="Q156" s="114"/>
      <c r="R156" s="114"/>
      <c r="S156" s="121"/>
      <c r="T156" s="114"/>
      <c r="U156" s="114"/>
      <c r="V156" s="133"/>
      <c r="W156" s="114"/>
      <c r="X156" s="114"/>
      <c r="Y156" s="114"/>
      <c r="Z156" s="114"/>
      <c r="AA156" s="114"/>
    </row>
    <row r="157">
      <c r="A157" s="110" t="s">
        <v>1502</v>
      </c>
      <c r="B157" s="115" t="s">
        <v>1570</v>
      </c>
      <c r="C157" s="144"/>
      <c r="D157" s="144" t="s">
        <v>26</v>
      </c>
      <c r="E157" s="145" t="s">
        <v>26</v>
      </c>
      <c r="F157" s="145" t="s">
        <v>26</v>
      </c>
      <c r="G157" s="145" t="s">
        <v>26</v>
      </c>
      <c r="H157" s="145"/>
      <c r="I157" s="144"/>
      <c r="J157" s="144"/>
      <c r="K157" s="144"/>
      <c r="L157" s="144" t="s">
        <v>2498</v>
      </c>
      <c r="M157" s="144"/>
      <c r="N157" s="144"/>
      <c r="O157" s="144"/>
      <c r="P157" s="115"/>
      <c r="Q157" s="114"/>
      <c r="R157" s="114"/>
      <c r="S157" s="121"/>
      <c r="T157" s="114"/>
      <c r="U157" s="114"/>
      <c r="V157" s="133"/>
      <c r="W157" s="114"/>
      <c r="X157" s="114"/>
      <c r="Y157" s="114"/>
      <c r="Z157" s="114"/>
      <c r="AA157" s="114"/>
    </row>
    <row r="158">
      <c r="A158" s="110" t="s">
        <v>1585</v>
      </c>
      <c r="B158" s="115" t="s">
        <v>1586</v>
      </c>
      <c r="C158" s="145"/>
      <c r="D158" s="145" t="s">
        <v>26</v>
      </c>
      <c r="E158" s="145" t="s">
        <v>26</v>
      </c>
      <c r="F158" s="145" t="s">
        <v>26</v>
      </c>
      <c r="G158" s="145" t="s">
        <v>26</v>
      </c>
      <c r="H158" s="145"/>
      <c r="I158" s="145"/>
      <c r="J158" s="144" t="s">
        <v>26</v>
      </c>
      <c r="K158" s="144"/>
      <c r="L158" s="126" t="s">
        <v>2498</v>
      </c>
      <c r="M158" s="144"/>
      <c r="N158" s="144"/>
      <c r="O158" s="144"/>
      <c r="P158" s="115"/>
      <c r="Q158" s="114"/>
      <c r="R158" s="114"/>
      <c r="S158" s="121"/>
      <c r="T158" s="114"/>
      <c r="U158" s="114"/>
      <c r="V158" s="133"/>
      <c r="W158" s="114"/>
      <c r="X158" s="114"/>
      <c r="Y158" s="114"/>
      <c r="Z158" s="114"/>
      <c r="AA158" s="114"/>
    </row>
    <row r="159">
      <c r="A159" s="110" t="s">
        <v>1585</v>
      </c>
      <c r="B159" s="115" t="s">
        <v>1614</v>
      </c>
      <c r="C159" s="145"/>
      <c r="D159" s="145" t="s">
        <v>26</v>
      </c>
      <c r="E159" s="145" t="s">
        <v>26</v>
      </c>
      <c r="F159" s="145" t="s">
        <v>26</v>
      </c>
      <c r="G159" s="145" t="s">
        <v>26</v>
      </c>
      <c r="H159" s="144"/>
      <c r="I159" s="144"/>
      <c r="J159" s="144" t="s">
        <v>26</v>
      </c>
      <c r="K159" s="146" t="s">
        <v>2503</v>
      </c>
      <c r="L159" s="126" t="s">
        <v>2498</v>
      </c>
      <c r="M159" s="144"/>
      <c r="N159" s="144"/>
      <c r="O159" s="144"/>
      <c r="P159" s="115"/>
      <c r="Q159" s="114"/>
      <c r="R159" s="114"/>
      <c r="S159" s="121"/>
      <c r="T159" s="114"/>
      <c r="U159" s="114"/>
      <c r="V159" s="133"/>
      <c r="W159" s="114"/>
      <c r="X159" s="114"/>
      <c r="Y159" s="114"/>
      <c r="Z159" s="114"/>
      <c r="AA159" s="114"/>
    </row>
    <row r="160">
      <c r="A160" s="110" t="s">
        <v>1585</v>
      </c>
      <c r="B160" s="115" t="s">
        <v>1645</v>
      </c>
      <c r="C160" s="144"/>
      <c r="D160" s="145"/>
      <c r="E160" s="145"/>
      <c r="F160" s="145"/>
      <c r="G160" s="145"/>
      <c r="H160" s="145"/>
      <c r="I160" s="145"/>
      <c r="J160" s="144"/>
      <c r="K160" s="146" t="s">
        <v>2503</v>
      </c>
      <c r="L160" s="126" t="s">
        <v>2498</v>
      </c>
      <c r="M160" s="144"/>
      <c r="N160" s="144"/>
      <c r="O160" s="144"/>
      <c r="P160" s="115"/>
      <c r="Q160" s="114"/>
      <c r="R160" s="114"/>
      <c r="S160" s="121"/>
      <c r="T160" s="114"/>
      <c r="U160" s="114"/>
      <c r="V160" s="133"/>
      <c r="W160" s="114"/>
      <c r="X160" s="114"/>
      <c r="Y160" s="114"/>
      <c r="Z160" s="114"/>
      <c r="AA160" s="114"/>
    </row>
    <row r="161">
      <c r="A161" s="110" t="s">
        <v>1656</v>
      </c>
      <c r="B161" s="115" t="s">
        <v>1657</v>
      </c>
      <c r="C161" s="145"/>
      <c r="D161" s="145" t="s">
        <v>26</v>
      </c>
      <c r="E161" s="145" t="s">
        <v>26</v>
      </c>
      <c r="F161" s="145" t="s">
        <v>26</v>
      </c>
      <c r="G161" s="145" t="s">
        <v>26</v>
      </c>
      <c r="H161" s="145" t="s">
        <v>26</v>
      </c>
      <c r="I161" s="145" t="s">
        <v>26</v>
      </c>
      <c r="J161" s="144"/>
      <c r="K161" s="144"/>
      <c r="L161" s="126" t="s">
        <v>2498</v>
      </c>
      <c r="M161" s="144"/>
      <c r="N161" s="144"/>
      <c r="O161" s="144"/>
      <c r="P161" s="115"/>
      <c r="Q161" s="114"/>
      <c r="R161" s="114"/>
      <c r="S161" s="121"/>
      <c r="T161" s="114"/>
      <c r="U161" s="114"/>
      <c r="V161" s="133"/>
      <c r="W161" s="114"/>
      <c r="X161" s="114"/>
      <c r="Y161" s="114"/>
      <c r="Z161" s="114"/>
      <c r="AA161" s="114"/>
    </row>
    <row r="162">
      <c r="A162" s="110" t="s">
        <v>1656</v>
      </c>
      <c r="B162" s="115" t="s">
        <v>1673</v>
      </c>
      <c r="C162" s="144"/>
      <c r="D162" s="144"/>
      <c r="E162" s="145"/>
      <c r="F162" s="145"/>
      <c r="G162" s="145"/>
      <c r="H162" s="145"/>
      <c r="I162" s="145"/>
      <c r="J162" s="144"/>
      <c r="K162" s="144"/>
      <c r="L162" s="144"/>
      <c r="M162" s="144"/>
      <c r="N162" s="144"/>
      <c r="O162" s="144"/>
      <c r="P162" s="115"/>
      <c r="Q162" s="114"/>
      <c r="R162" s="114"/>
      <c r="S162" s="121"/>
      <c r="T162" s="114"/>
      <c r="U162" s="114"/>
      <c r="V162" s="133"/>
      <c r="W162" s="114"/>
      <c r="X162" s="114"/>
      <c r="Y162" s="114"/>
      <c r="Z162" s="114"/>
      <c r="AA162" s="114"/>
    </row>
    <row r="163">
      <c r="A163" s="110" t="s">
        <v>1688</v>
      </c>
      <c r="B163" s="115"/>
      <c r="C163" s="145"/>
      <c r="D163" s="145"/>
      <c r="E163" s="145"/>
      <c r="F163" s="145"/>
      <c r="G163" s="145"/>
      <c r="H163" s="145"/>
      <c r="I163" s="145"/>
      <c r="J163" s="144"/>
      <c r="K163" s="146" t="s">
        <v>2503</v>
      </c>
      <c r="L163" s="126" t="s">
        <v>2498</v>
      </c>
      <c r="M163" s="144"/>
      <c r="N163" s="144"/>
      <c r="O163" s="144"/>
      <c r="P163" s="115"/>
      <c r="Q163" s="114"/>
      <c r="R163" s="114"/>
      <c r="S163" s="121"/>
      <c r="T163" s="114"/>
      <c r="U163" s="114"/>
      <c r="V163" s="133"/>
      <c r="W163" s="114"/>
      <c r="X163" s="114"/>
      <c r="Y163" s="114"/>
      <c r="Z163" s="114"/>
      <c r="AA163" s="114"/>
    </row>
    <row r="164">
      <c r="A164" s="110" t="s">
        <v>1699</v>
      </c>
      <c r="B164" s="149"/>
      <c r="C164" s="145"/>
      <c r="D164" s="145"/>
      <c r="E164" s="145"/>
      <c r="F164" s="145"/>
      <c r="G164" s="145"/>
      <c r="H164" s="145"/>
      <c r="I164" s="145"/>
      <c r="J164" s="144"/>
      <c r="K164" s="144"/>
      <c r="L164" s="144" t="s">
        <v>2498</v>
      </c>
      <c r="M164" s="144"/>
      <c r="N164" s="144"/>
      <c r="O164" s="144"/>
      <c r="P164" s="115"/>
      <c r="Q164" s="114"/>
      <c r="R164" s="114"/>
      <c r="S164" s="121"/>
      <c r="T164" s="114"/>
      <c r="U164" s="114"/>
      <c r="V164" s="133"/>
      <c r="W164" s="114"/>
      <c r="X164" s="114"/>
      <c r="Y164" s="114"/>
      <c r="Z164" s="114"/>
      <c r="AA164" s="114"/>
    </row>
    <row r="165">
      <c r="A165" s="110" t="s">
        <v>1713</v>
      </c>
      <c r="B165" s="115" t="s">
        <v>1714</v>
      </c>
      <c r="C165" s="144"/>
      <c r="D165" s="145"/>
      <c r="E165" s="145"/>
      <c r="F165" s="145" t="s">
        <v>26</v>
      </c>
      <c r="G165" s="145" t="s">
        <v>26</v>
      </c>
      <c r="H165" s="145" t="s">
        <v>26</v>
      </c>
      <c r="I165" s="145" t="s">
        <v>26</v>
      </c>
      <c r="J165" s="144"/>
      <c r="K165" s="144"/>
      <c r="L165" s="144"/>
      <c r="M165" s="144"/>
      <c r="N165" s="144"/>
      <c r="O165" s="144"/>
      <c r="P165" s="115"/>
      <c r="Q165" s="114"/>
      <c r="R165" s="114"/>
      <c r="S165" s="121"/>
      <c r="T165" s="114"/>
      <c r="U165" s="114"/>
      <c r="V165" s="133"/>
      <c r="W165" s="114"/>
      <c r="X165" s="114"/>
      <c r="Y165" s="114"/>
      <c r="Z165" s="114"/>
      <c r="AA165" s="114"/>
    </row>
    <row r="166">
      <c r="A166" s="110" t="s">
        <v>1713</v>
      </c>
      <c r="B166" s="115" t="s">
        <v>1729</v>
      </c>
      <c r="C166" s="145"/>
      <c r="D166" s="145"/>
      <c r="E166" s="145"/>
      <c r="F166" s="145" t="s">
        <v>26</v>
      </c>
      <c r="G166" s="145" t="s">
        <v>26</v>
      </c>
      <c r="H166" s="145" t="s">
        <v>26</v>
      </c>
      <c r="I166" s="145" t="s">
        <v>26</v>
      </c>
      <c r="J166" s="144"/>
      <c r="K166" s="144"/>
      <c r="L166" s="144"/>
      <c r="M166" s="144"/>
      <c r="N166" s="144"/>
      <c r="O166" s="144"/>
      <c r="P166" s="115"/>
      <c r="Q166" s="114"/>
      <c r="R166" s="114"/>
      <c r="S166" s="121"/>
      <c r="T166" s="114"/>
      <c r="U166" s="114"/>
      <c r="V166" s="133"/>
      <c r="W166" s="114"/>
      <c r="X166" s="114"/>
      <c r="Y166" s="114"/>
      <c r="Z166" s="114"/>
      <c r="AA166" s="114"/>
    </row>
    <row r="167">
      <c r="A167" s="110" t="s">
        <v>1713</v>
      </c>
      <c r="B167" s="115" t="s">
        <v>1742</v>
      </c>
      <c r="C167" s="144"/>
      <c r="D167" s="144"/>
      <c r="E167" s="145"/>
      <c r="F167" s="145"/>
      <c r="G167" s="145"/>
      <c r="H167" s="144"/>
      <c r="I167" s="144"/>
      <c r="J167" s="144"/>
      <c r="K167" s="144"/>
      <c r="L167" s="144"/>
      <c r="M167" s="144"/>
      <c r="N167" s="144"/>
      <c r="O167" s="144"/>
      <c r="P167" s="115"/>
      <c r="Q167" s="114"/>
      <c r="R167" s="114"/>
      <c r="S167" s="121"/>
      <c r="T167" s="114"/>
      <c r="U167" s="114"/>
      <c r="V167" s="133"/>
      <c r="W167" s="114"/>
      <c r="X167" s="114"/>
      <c r="Y167" s="114"/>
      <c r="Z167" s="114"/>
      <c r="AA167" s="114"/>
    </row>
    <row r="168">
      <c r="A168" s="110" t="s">
        <v>1713</v>
      </c>
      <c r="B168" s="115" t="s">
        <v>1751</v>
      </c>
      <c r="C168" s="144"/>
      <c r="D168" s="144"/>
      <c r="E168" s="145"/>
      <c r="F168" s="145"/>
      <c r="G168" s="145"/>
      <c r="H168" s="144"/>
      <c r="I168" s="144"/>
      <c r="J168" s="144"/>
      <c r="K168" s="144"/>
      <c r="L168" s="144"/>
      <c r="M168" s="144"/>
      <c r="N168" s="144"/>
      <c r="O168" s="144"/>
      <c r="P168" s="115"/>
      <c r="Q168" s="114"/>
      <c r="R168" s="114"/>
      <c r="S168" s="121"/>
      <c r="T168" s="114"/>
      <c r="U168" s="114"/>
      <c r="V168" s="133"/>
      <c r="W168" s="114"/>
      <c r="X168" s="114"/>
      <c r="Y168" s="114"/>
      <c r="Z168" s="114"/>
      <c r="AA168" s="114"/>
    </row>
    <row r="169">
      <c r="A169" s="110" t="s">
        <v>1713</v>
      </c>
      <c r="B169" s="115" t="s">
        <v>1760</v>
      </c>
      <c r="C169" s="144"/>
      <c r="D169" s="144"/>
      <c r="E169" s="145"/>
      <c r="F169" s="145"/>
      <c r="G169" s="145"/>
      <c r="H169" s="144"/>
      <c r="I169" s="144"/>
      <c r="J169" s="144"/>
      <c r="K169" s="144"/>
      <c r="L169" s="144"/>
      <c r="M169" s="144"/>
      <c r="N169" s="144"/>
      <c r="O169" s="144"/>
      <c r="P169" s="115"/>
      <c r="Q169" s="114"/>
      <c r="R169" s="114"/>
      <c r="S169" s="121"/>
      <c r="T169" s="114"/>
      <c r="U169" s="114"/>
      <c r="V169" s="133"/>
      <c r="W169" s="114"/>
      <c r="X169" s="114"/>
      <c r="Y169" s="114"/>
      <c r="Z169" s="114"/>
      <c r="AA169" s="114"/>
    </row>
    <row r="170">
      <c r="A170" s="110" t="s">
        <v>1713</v>
      </c>
      <c r="B170" s="115" t="s">
        <v>1773</v>
      </c>
      <c r="C170" s="145"/>
      <c r="D170" s="145"/>
      <c r="E170" s="145"/>
      <c r="F170" s="145"/>
      <c r="G170" s="145"/>
      <c r="H170" s="145"/>
      <c r="I170" s="145"/>
      <c r="J170" s="144"/>
      <c r="K170" s="144"/>
      <c r="L170" s="126" t="s">
        <v>2498</v>
      </c>
      <c r="M170" s="144"/>
      <c r="N170" s="144"/>
      <c r="O170" s="144"/>
      <c r="P170" s="115"/>
      <c r="Q170" s="114"/>
      <c r="R170" s="114"/>
      <c r="S170" s="121"/>
      <c r="T170" s="114"/>
      <c r="U170" s="114"/>
      <c r="V170" s="133"/>
      <c r="W170" s="114"/>
      <c r="X170" s="114"/>
      <c r="Y170" s="114"/>
      <c r="Z170" s="114"/>
      <c r="AA170" s="114"/>
    </row>
    <row r="171">
      <c r="A171" s="110" t="s">
        <v>1713</v>
      </c>
      <c r="B171" s="115" t="s">
        <v>1794</v>
      </c>
      <c r="C171" s="144"/>
      <c r="D171" s="145"/>
      <c r="E171" s="145"/>
      <c r="F171" s="145"/>
      <c r="G171" s="145"/>
      <c r="H171" s="145"/>
      <c r="I171" s="145"/>
      <c r="J171" s="144"/>
      <c r="K171" s="144"/>
      <c r="L171" s="144"/>
      <c r="M171" s="144"/>
      <c r="N171" s="144"/>
      <c r="O171" s="144"/>
      <c r="P171" s="115"/>
      <c r="Q171" s="114"/>
      <c r="R171" s="114"/>
      <c r="S171" s="121"/>
      <c r="T171" s="114"/>
      <c r="U171" s="114"/>
      <c r="V171" s="133"/>
      <c r="W171" s="114"/>
      <c r="X171" s="114"/>
      <c r="Y171" s="114"/>
      <c r="Z171" s="114"/>
      <c r="AA171" s="114"/>
    </row>
    <row r="172">
      <c r="A172" s="110" t="s">
        <v>1713</v>
      </c>
      <c r="B172" s="115" t="s">
        <v>1807</v>
      </c>
      <c r="C172" s="144"/>
      <c r="D172" s="144"/>
      <c r="E172" s="145" t="s">
        <v>26</v>
      </c>
      <c r="F172" s="145" t="s">
        <v>26</v>
      </c>
      <c r="G172" s="145" t="s">
        <v>26</v>
      </c>
      <c r="H172" s="145" t="s">
        <v>26</v>
      </c>
      <c r="I172" s="145"/>
      <c r="J172" s="144"/>
      <c r="K172" s="144"/>
      <c r="L172" s="144"/>
      <c r="M172" s="144"/>
      <c r="N172" s="144"/>
      <c r="O172" s="144"/>
      <c r="P172" s="115"/>
      <c r="Q172" s="114"/>
      <c r="R172" s="114"/>
      <c r="S172" s="121"/>
      <c r="T172" s="114"/>
      <c r="U172" s="114"/>
      <c r="V172" s="133"/>
      <c r="W172" s="114"/>
      <c r="X172" s="114"/>
      <c r="Y172" s="114"/>
      <c r="Z172" s="114"/>
      <c r="AA172" s="114"/>
    </row>
    <row r="173">
      <c r="A173" s="110" t="s">
        <v>1818</v>
      </c>
      <c r="B173" s="115" t="s">
        <v>1819</v>
      </c>
      <c r="C173" s="144"/>
      <c r="D173" s="144"/>
      <c r="E173" s="145"/>
      <c r="F173" s="145"/>
      <c r="G173" s="145"/>
      <c r="H173" s="145"/>
      <c r="I173" s="145"/>
      <c r="J173" s="144"/>
      <c r="K173" s="144"/>
      <c r="L173" s="144" t="s">
        <v>2498</v>
      </c>
      <c r="M173" s="144"/>
      <c r="N173" s="144"/>
      <c r="O173" s="144"/>
      <c r="P173" s="115"/>
      <c r="Q173" s="114"/>
      <c r="R173" s="114"/>
      <c r="S173" s="121"/>
      <c r="T173" s="114"/>
      <c r="U173" s="114"/>
      <c r="V173" s="133"/>
      <c r="W173" s="114"/>
      <c r="X173" s="114"/>
      <c r="Y173" s="114"/>
      <c r="Z173" s="114"/>
      <c r="AA173" s="114"/>
    </row>
    <row r="174">
      <c r="A174" s="110" t="s">
        <v>1818</v>
      </c>
      <c r="B174" s="115" t="s">
        <v>1830</v>
      </c>
      <c r="C174" s="145"/>
      <c r="D174" s="145"/>
      <c r="E174" s="145"/>
      <c r="F174" s="145"/>
      <c r="G174" s="144"/>
      <c r="H174" s="144"/>
      <c r="I174" s="144"/>
      <c r="J174" s="144"/>
      <c r="K174" s="144"/>
      <c r="L174" s="144"/>
      <c r="M174" s="144"/>
      <c r="N174" s="144"/>
      <c r="O174" s="144"/>
      <c r="P174" s="115"/>
      <c r="Q174" s="114"/>
      <c r="R174" s="114"/>
      <c r="S174" s="121"/>
      <c r="T174" s="114"/>
      <c r="U174" s="114"/>
      <c r="V174" s="133"/>
      <c r="W174" s="114"/>
      <c r="X174" s="114"/>
      <c r="Y174" s="114"/>
      <c r="Z174" s="114"/>
      <c r="AA174" s="114"/>
    </row>
    <row r="175">
      <c r="A175" s="110" t="s">
        <v>1818</v>
      </c>
      <c r="B175" s="115" t="s">
        <v>1841</v>
      </c>
      <c r="C175" s="145"/>
      <c r="D175" s="145"/>
      <c r="E175" s="145"/>
      <c r="F175" s="144"/>
      <c r="G175" s="144"/>
      <c r="H175" s="144"/>
      <c r="I175" s="144"/>
      <c r="J175" s="144"/>
      <c r="K175" s="144"/>
      <c r="L175" s="144"/>
      <c r="M175" s="144"/>
      <c r="N175" s="144"/>
      <c r="O175" s="144"/>
      <c r="P175" s="115"/>
      <c r="Q175" s="114"/>
      <c r="R175" s="114"/>
      <c r="S175" s="121"/>
      <c r="T175" s="114"/>
      <c r="U175" s="114"/>
      <c r="V175" s="133"/>
      <c r="W175" s="114"/>
      <c r="X175" s="114"/>
      <c r="Y175" s="114"/>
      <c r="Z175" s="114"/>
      <c r="AA175" s="114"/>
    </row>
    <row r="176">
      <c r="A176" s="110" t="s">
        <v>1850</v>
      </c>
      <c r="B176" s="115" t="s">
        <v>1851</v>
      </c>
      <c r="C176" s="144"/>
      <c r="D176" s="144"/>
      <c r="E176" s="145" t="s">
        <v>26</v>
      </c>
      <c r="F176" s="145" t="s">
        <v>26</v>
      </c>
      <c r="G176" s="145" t="s">
        <v>26</v>
      </c>
      <c r="H176" s="145" t="s">
        <v>26</v>
      </c>
      <c r="I176" s="144"/>
      <c r="J176" s="144" t="s">
        <v>26</v>
      </c>
      <c r="K176" s="144"/>
      <c r="L176" s="144" t="s">
        <v>2515</v>
      </c>
      <c r="M176" s="144"/>
      <c r="N176" s="144"/>
      <c r="O176" s="144"/>
      <c r="P176" s="115"/>
      <c r="Q176" s="114"/>
      <c r="R176" s="114"/>
      <c r="S176" s="121"/>
      <c r="T176" s="114"/>
      <c r="U176" s="114"/>
      <c r="V176" s="133"/>
      <c r="W176" s="114"/>
      <c r="X176" s="114"/>
      <c r="Y176" s="114"/>
      <c r="Z176" s="114"/>
      <c r="AA176" s="114"/>
    </row>
    <row r="177">
      <c r="A177" s="110" t="s">
        <v>1850</v>
      </c>
      <c r="B177" s="115" t="s">
        <v>1856</v>
      </c>
      <c r="C177" s="144"/>
      <c r="D177" s="144" t="s">
        <v>26</v>
      </c>
      <c r="E177" s="145" t="s">
        <v>26</v>
      </c>
      <c r="F177" s="145" t="s">
        <v>26</v>
      </c>
      <c r="G177" s="145"/>
      <c r="H177" s="145"/>
      <c r="I177" s="144"/>
      <c r="J177" s="144" t="s">
        <v>26</v>
      </c>
      <c r="K177" s="144"/>
      <c r="L177" s="144"/>
      <c r="M177" s="144"/>
      <c r="N177" s="144"/>
      <c r="O177" s="144"/>
      <c r="P177" s="115"/>
      <c r="Q177" s="114"/>
      <c r="R177" s="114"/>
      <c r="S177" s="121"/>
      <c r="T177" s="114"/>
      <c r="U177" s="114"/>
      <c r="V177" s="133"/>
      <c r="W177" s="114"/>
      <c r="X177" s="114"/>
      <c r="Y177" s="114"/>
      <c r="Z177" s="114"/>
      <c r="AA177" s="114"/>
    </row>
    <row r="178">
      <c r="A178" s="110" t="s">
        <v>1850</v>
      </c>
      <c r="B178" s="115" t="s">
        <v>1890</v>
      </c>
      <c r="C178" s="144"/>
      <c r="D178" s="145" t="s">
        <v>26</v>
      </c>
      <c r="E178" s="145" t="s">
        <v>26</v>
      </c>
      <c r="F178" s="145" t="s">
        <v>26</v>
      </c>
      <c r="G178" s="145" t="s">
        <v>26</v>
      </c>
      <c r="H178" s="145"/>
      <c r="I178" s="144"/>
      <c r="J178" s="144" t="s">
        <v>26</v>
      </c>
      <c r="K178" s="144"/>
      <c r="L178" s="144" t="s">
        <v>2498</v>
      </c>
      <c r="M178" s="144"/>
      <c r="N178" s="144"/>
      <c r="O178" s="144"/>
      <c r="P178" s="115"/>
      <c r="Q178" s="114"/>
      <c r="R178" s="114"/>
      <c r="S178" s="121"/>
      <c r="T178" s="114"/>
      <c r="U178" s="114"/>
      <c r="V178" s="133"/>
      <c r="W178" s="114"/>
      <c r="X178" s="114"/>
      <c r="Y178" s="114"/>
      <c r="Z178" s="114"/>
      <c r="AA178" s="114"/>
    </row>
    <row r="179">
      <c r="A179" s="110" t="s">
        <v>1850</v>
      </c>
      <c r="B179" s="115" t="s">
        <v>1903</v>
      </c>
      <c r="C179" s="145"/>
      <c r="D179" s="145"/>
      <c r="E179" s="145"/>
      <c r="F179" s="145"/>
      <c r="G179" s="144"/>
      <c r="H179" s="144"/>
      <c r="I179" s="144"/>
      <c r="J179" s="144"/>
      <c r="K179" s="144"/>
      <c r="L179" s="144"/>
      <c r="M179" s="144"/>
      <c r="N179" s="144"/>
      <c r="O179" s="144"/>
      <c r="P179" s="115"/>
      <c r="Q179" s="114"/>
      <c r="R179" s="114"/>
      <c r="S179" s="121"/>
      <c r="T179" s="114"/>
      <c r="U179" s="114"/>
      <c r="V179" s="133"/>
      <c r="W179" s="114"/>
      <c r="X179" s="114"/>
      <c r="Y179" s="114"/>
      <c r="Z179" s="114"/>
      <c r="AA179" s="114"/>
    </row>
    <row r="180">
      <c r="A180" s="110" t="s">
        <v>1850</v>
      </c>
      <c r="B180" s="115" t="s">
        <v>1922</v>
      </c>
      <c r="C180" s="145"/>
      <c r="D180" s="145" t="s">
        <v>26</v>
      </c>
      <c r="E180" s="145" t="s">
        <v>26</v>
      </c>
      <c r="F180" s="145" t="s">
        <v>26</v>
      </c>
      <c r="G180" s="145"/>
      <c r="H180" s="144"/>
      <c r="I180" s="144"/>
      <c r="J180" s="144"/>
      <c r="K180" s="144"/>
      <c r="L180" s="144"/>
      <c r="M180" s="144"/>
      <c r="N180" s="144"/>
      <c r="O180" s="144"/>
      <c r="P180" s="115"/>
      <c r="Q180" s="114"/>
      <c r="R180" s="114"/>
      <c r="S180" s="121"/>
      <c r="T180" s="114"/>
      <c r="U180" s="114"/>
      <c r="V180" s="133"/>
      <c r="W180" s="114"/>
      <c r="X180" s="114"/>
      <c r="Y180" s="114"/>
      <c r="Z180" s="114"/>
      <c r="AA180" s="114"/>
    </row>
    <row r="181">
      <c r="A181" s="110" t="s">
        <v>1850</v>
      </c>
      <c r="B181" s="115" t="s">
        <v>1945</v>
      </c>
      <c r="C181" s="145"/>
      <c r="D181" s="145" t="s">
        <v>26</v>
      </c>
      <c r="E181" s="145" t="s">
        <v>26</v>
      </c>
      <c r="F181" s="145" t="s">
        <v>26</v>
      </c>
      <c r="G181" s="144" t="s">
        <v>26</v>
      </c>
      <c r="H181" s="144"/>
      <c r="I181" s="144"/>
      <c r="J181" s="144" t="s">
        <v>26</v>
      </c>
      <c r="K181" s="144"/>
      <c r="L181" s="144"/>
      <c r="M181" s="144"/>
      <c r="N181" s="144"/>
      <c r="O181" s="144"/>
      <c r="P181" s="115"/>
      <c r="Q181" s="114"/>
      <c r="R181" s="114"/>
      <c r="S181" s="121"/>
      <c r="T181" s="114"/>
      <c r="U181" s="114"/>
      <c r="V181" s="133"/>
      <c r="W181" s="114"/>
      <c r="X181" s="114"/>
      <c r="Y181" s="114"/>
      <c r="Z181" s="114"/>
      <c r="AA181" s="114"/>
    </row>
    <row r="182">
      <c r="A182" s="110" t="s">
        <v>1850</v>
      </c>
      <c r="B182" s="115" t="s">
        <v>1948</v>
      </c>
      <c r="C182" s="170"/>
      <c r="D182" s="169" t="s">
        <v>26</v>
      </c>
      <c r="E182" s="169" t="s">
        <v>26</v>
      </c>
      <c r="F182" s="169" t="s">
        <v>26</v>
      </c>
      <c r="G182" s="169" t="s">
        <v>26</v>
      </c>
      <c r="H182" s="169"/>
      <c r="I182" s="170"/>
      <c r="J182" s="170" t="s">
        <v>26</v>
      </c>
      <c r="K182" s="170"/>
      <c r="L182" s="170"/>
      <c r="M182" s="170"/>
      <c r="N182" s="170"/>
      <c r="O182" s="170"/>
      <c r="P182" s="53"/>
      <c r="Q182" s="114"/>
      <c r="R182" s="114"/>
      <c r="S182" s="121"/>
      <c r="T182" s="114"/>
      <c r="U182" s="114"/>
      <c r="V182" s="133"/>
      <c r="W182" s="114"/>
      <c r="X182" s="114"/>
      <c r="Y182" s="114"/>
      <c r="Z182" s="114"/>
      <c r="AA182" s="114"/>
    </row>
    <row r="183">
      <c r="A183" s="110" t="s">
        <v>1850</v>
      </c>
      <c r="B183" s="115" t="s">
        <v>1959</v>
      </c>
      <c r="C183" s="144"/>
      <c r="D183" s="144" t="s">
        <v>26</v>
      </c>
      <c r="E183" s="145" t="s">
        <v>26</v>
      </c>
      <c r="F183" s="145" t="s">
        <v>26</v>
      </c>
      <c r="G183" s="145" t="s">
        <v>26</v>
      </c>
      <c r="H183" s="145"/>
      <c r="I183" s="145"/>
      <c r="J183" s="144" t="s">
        <v>26</v>
      </c>
      <c r="K183" s="144"/>
      <c r="L183" s="144"/>
      <c r="M183" s="144"/>
      <c r="N183" s="144"/>
      <c r="O183" s="144"/>
      <c r="P183" s="115"/>
      <c r="Q183" s="114"/>
      <c r="R183" s="114"/>
      <c r="S183" s="121"/>
      <c r="T183" s="114"/>
      <c r="U183" s="114"/>
      <c r="V183" s="133"/>
      <c r="W183" s="114"/>
      <c r="X183" s="114"/>
      <c r="Y183" s="114"/>
      <c r="Z183" s="114"/>
      <c r="AA183" s="114"/>
    </row>
    <row r="184">
      <c r="A184" s="110" t="s">
        <v>1982</v>
      </c>
      <c r="B184" s="115" t="s">
        <v>1983</v>
      </c>
      <c r="C184" s="144"/>
      <c r="D184" s="145"/>
      <c r="E184" s="145"/>
      <c r="F184" s="145"/>
      <c r="G184" s="145"/>
      <c r="H184" s="145"/>
      <c r="I184" s="145"/>
      <c r="J184" s="144"/>
      <c r="K184" s="144"/>
      <c r="L184" s="144" t="s">
        <v>2498</v>
      </c>
      <c r="M184" s="144"/>
      <c r="N184" s="144"/>
      <c r="O184" s="144"/>
      <c r="P184" s="115"/>
      <c r="Q184" s="114"/>
      <c r="R184" s="114"/>
      <c r="S184" s="121"/>
      <c r="T184" s="114"/>
      <c r="U184" s="114"/>
      <c r="V184" s="133"/>
      <c r="W184" s="114"/>
      <c r="X184" s="114"/>
      <c r="Y184" s="114"/>
      <c r="Z184" s="114"/>
      <c r="AA184" s="114"/>
    </row>
    <row r="185">
      <c r="A185" s="110" t="s">
        <v>1982</v>
      </c>
      <c r="B185" s="115" t="s">
        <v>20</v>
      </c>
      <c r="C185" s="144"/>
      <c r="D185" s="144"/>
      <c r="E185" s="145"/>
      <c r="F185" s="145"/>
      <c r="G185" s="145"/>
      <c r="H185" s="145"/>
      <c r="I185" s="145"/>
      <c r="J185" s="144"/>
      <c r="K185" s="144"/>
      <c r="L185" s="144"/>
      <c r="M185" s="144"/>
      <c r="N185" s="144"/>
      <c r="O185" s="144"/>
      <c r="P185" s="115"/>
      <c r="Q185" s="114"/>
      <c r="R185" s="114"/>
      <c r="S185" s="121"/>
      <c r="T185" s="114"/>
      <c r="U185" s="114"/>
      <c r="V185" s="133"/>
      <c r="W185" s="114"/>
      <c r="X185" s="114"/>
      <c r="Y185" s="114"/>
      <c r="Z185" s="114"/>
      <c r="AA185" s="114"/>
    </row>
    <row r="186">
      <c r="A186" s="110" t="s">
        <v>1982</v>
      </c>
      <c r="B186" s="115" t="s">
        <v>1988</v>
      </c>
      <c r="C186" s="144"/>
      <c r="D186" s="145"/>
      <c r="E186" s="145"/>
      <c r="F186" s="145"/>
      <c r="G186" s="145"/>
      <c r="H186" s="145"/>
      <c r="I186" s="145"/>
      <c r="J186" s="144"/>
      <c r="K186" s="144"/>
      <c r="L186" s="144"/>
      <c r="M186" s="144"/>
      <c r="N186" s="144"/>
      <c r="O186" s="144"/>
      <c r="P186" s="115"/>
      <c r="Q186" s="114"/>
      <c r="R186" s="114"/>
      <c r="S186" s="121"/>
      <c r="T186" s="114"/>
      <c r="U186" s="114"/>
      <c r="V186" s="133"/>
      <c r="W186" s="114"/>
      <c r="X186" s="114"/>
      <c r="Y186" s="114"/>
      <c r="Z186" s="114"/>
      <c r="AA186" s="114"/>
    </row>
    <row r="187">
      <c r="A187" s="110" t="s">
        <v>1982</v>
      </c>
      <c r="B187" s="115" t="s">
        <v>1993</v>
      </c>
      <c r="C187" s="144"/>
      <c r="D187" s="144"/>
      <c r="E187" s="145"/>
      <c r="F187" s="145"/>
      <c r="G187" s="145"/>
      <c r="H187" s="145"/>
      <c r="I187" s="145"/>
      <c r="J187" s="144"/>
      <c r="K187" s="144"/>
      <c r="L187" s="144"/>
      <c r="M187" s="144"/>
      <c r="N187" s="144"/>
      <c r="O187" s="144"/>
      <c r="P187" s="115"/>
      <c r="Q187" s="114"/>
      <c r="R187" s="114"/>
      <c r="S187" s="121"/>
      <c r="T187" s="114"/>
      <c r="U187" s="114"/>
      <c r="V187" s="133"/>
      <c r="W187" s="114"/>
      <c r="X187" s="114"/>
      <c r="Y187" s="114"/>
      <c r="Z187" s="114"/>
      <c r="AA187" s="114"/>
    </row>
    <row r="188">
      <c r="A188" s="110" t="s">
        <v>2008</v>
      </c>
      <c r="B188" s="115" t="s">
        <v>2009</v>
      </c>
      <c r="C188" s="144"/>
      <c r="D188" s="144"/>
      <c r="E188" s="145"/>
      <c r="F188" s="145"/>
      <c r="G188" s="145"/>
      <c r="H188" s="145"/>
      <c r="I188" s="145"/>
      <c r="J188" s="144"/>
      <c r="K188" s="144"/>
      <c r="L188" s="144"/>
      <c r="M188" s="144"/>
      <c r="N188" s="144"/>
      <c r="O188" s="144"/>
      <c r="P188" s="115"/>
      <c r="Q188" s="114"/>
      <c r="R188" s="114"/>
      <c r="S188" s="121"/>
      <c r="T188" s="114"/>
      <c r="U188" s="114"/>
      <c r="V188" s="133"/>
      <c r="W188" s="114"/>
      <c r="X188" s="114"/>
      <c r="Y188" s="114"/>
      <c r="Z188" s="114"/>
      <c r="AA188" s="114"/>
    </row>
    <row r="189">
      <c r="A189" s="110" t="s">
        <v>2008</v>
      </c>
      <c r="B189" s="115" t="s">
        <v>2026</v>
      </c>
      <c r="C189" s="144"/>
      <c r="D189" s="145"/>
      <c r="E189" s="145"/>
      <c r="F189" s="145"/>
      <c r="G189" s="145"/>
      <c r="H189" s="144"/>
      <c r="I189" s="144"/>
      <c r="J189" s="144"/>
      <c r="K189" s="144"/>
      <c r="L189" s="144"/>
      <c r="M189" s="144"/>
      <c r="N189" s="144"/>
      <c r="O189" s="144"/>
      <c r="P189" s="115"/>
      <c r="Q189" s="114"/>
      <c r="R189" s="114"/>
      <c r="S189" s="121"/>
      <c r="T189" s="114"/>
      <c r="U189" s="114"/>
      <c r="V189" s="133"/>
      <c r="W189" s="114"/>
      <c r="X189" s="114"/>
      <c r="Y189" s="114"/>
      <c r="Z189" s="114"/>
      <c r="AA189" s="114"/>
    </row>
    <row r="190">
      <c r="A190" s="110" t="s">
        <v>2008</v>
      </c>
      <c r="B190" s="115" t="s">
        <v>20</v>
      </c>
      <c r="C190" s="144"/>
      <c r="D190" s="144"/>
      <c r="E190" s="145"/>
      <c r="F190" s="145"/>
      <c r="G190" s="145"/>
      <c r="H190" s="145"/>
      <c r="I190" s="145"/>
      <c r="J190" s="144"/>
      <c r="K190" s="144"/>
      <c r="L190" s="144"/>
      <c r="M190" s="144"/>
      <c r="N190" s="144"/>
      <c r="O190" s="144"/>
      <c r="P190" s="115"/>
      <c r="Q190" s="114"/>
      <c r="R190" s="114"/>
      <c r="S190" s="121"/>
      <c r="T190" s="114"/>
      <c r="U190" s="114"/>
      <c r="V190" s="133"/>
      <c r="W190" s="114"/>
      <c r="X190" s="114"/>
      <c r="Y190" s="114"/>
      <c r="Z190" s="114"/>
      <c r="AA190" s="114"/>
    </row>
    <row r="191">
      <c r="A191" s="110" t="s">
        <v>2008</v>
      </c>
      <c r="B191" s="115" t="s">
        <v>2039</v>
      </c>
      <c r="C191" s="144"/>
      <c r="D191" s="144"/>
      <c r="E191" s="144"/>
      <c r="F191" s="145"/>
      <c r="G191" s="145"/>
      <c r="H191" s="145"/>
      <c r="I191" s="145"/>
      <c r="J191" s="144"/>
      <c r="K191" s="144"/>
      <c r="L191" s="144"/>
      <c r="M191" s="144"/>
      <c r="N191" s="144"/>
      <c r="O191" s="144"/>
      <c r="P191" s="115"/>
      <c r="Q191" s="114"/>
      <c r="R191" s="114"/>
      <c r="S191" s="121"/>
      <c r="T191" s="114"/>
      <c r="U191" s="114"/>
      <c r="V191" s="133"/>
      <c r="W191" s="114"/>
      <c r="X191" s="114"/>
      <c r="Y191" s="114"/>
      <c r="Z191" s="114"/>
      <c r="AA191" s="114"/>
    </row>
    <row r="192">
      <c r="A192" s="110" t="s">
        <v>2008</v>
      </c>
      <c r="B192" s="115" t="s">
        <v>2054</v>
      </c>
      <c r="C192" s="144"/>
      <c r="D192" s="144"/>
      <c r="E192" s="145"/>
      <c r="F192" s="145"/>
      <c r="G192" s="145"/>
      <c r="H192" s="145"/>
      <c r="I192" s="145"/>
      <c r="J192" s="144"/>
      <c r="K192" s="144"/>
      <c r="L192" s="144"/>
      <c r="M192" s="144"/>
      <c r="N192" s="144"/>
      <c r="O192" s="144"/>
      <c r="P192" s="115"/>
      <c r="Q192" s="114"/>
      <c r="R192" s="114"/>
      <c r="S192" s="121"/>
      <c r="T192" s="114"/>
      <c r="U192" s="114"/>
      <c r="V192" s="133"/>
      <c r="W192" s="114"/>
      <c r="X192" s="114"/>
      <c r="Y192" s="114"/>
      <c r="Z192" s="114"/>
      <c r="AA192" s="114"/>
    </row>
    <row r="193">
      <c r="A193" s="110" t="s">
        <v>2008</v>
      </c>
      <c r="B193" s="115" t="s">
        <v>2057</v>
      </c>
      <c r="C193" s="145"/>
      <c r="D193" s="145"/>
      <c r="E193" s="145"/>
      <c r="F193" s="145"/>
      <c r="G193" s="145"/>
      <c r="H193" s="144"/>
      <c r="I193" s="144"/>
      <c r="J193" s="144"/>
      <c r="K193" s="144"/>
      <c r="L193" s="144"/>
      <c r="M193" s="144"/>
      <c r="N193" s="144"/>
      <c r="O193" s="144"/>
      <c r="P193" s="115"/>
      <c r="Q193" s="114"/>
      <c r="R193" s="114"/>
      <c r="S193" s="121"/>
      <c r="T193" s="114"/>
      <c r="U193" s="114"/>
      <c r="V193" s="133"/>
      <c r="W193" s="114"/>
      <c r="X193" s="114"/>
      <c r="Y193" s="114"/>
      <c r="Z193" s="114"/>
      <c r="AA193" s="114"/>
    </row>
    <row r="194">
      <c r="A194" s="110" t="s">
        <v>561</v>
      </c>
      <c r="B194" s="115" t="s">
        <v>844</v>
      </c>
      <c r="C194" s="177"/>
      <c r="D194" s="177" t="s">
        <v>26</v>
      </c>
      <c r="E194" s="177" t="s">
        <v>26</v>
      </c>
      <c r="F194" s="177" t="s">
        <v>26</v>
      </c>
      <c r="G194" s="178"/>
      <c r="H194" s="178"/>
      <c r="I194" s="178"/>
      <c r="J194" s="178"/>
      <c r="K194" s="178"/>
      <c r="L194" s="178"/>
      <c r="M194" s="178"/>
      <c r="N194" s="178"/>
      <c r="O194" s="178"/>
      <c r="P194" s="179"/>
      <c r="Q194" s="172"/>
      <c r="R194" s="172"/>
      <c r="S194" s="121"/>
      <c r="T194" s="114"/>
      <c r="U194" s="114"/>
      <c r="V194" s="133"/>
      <c r="W194" s="114"/>
      <c r="X194" s="114"/>
      <c r="Y194" s="114"/>
      <c r="Z194" s="114"/>
      <c r="AA194" s="114"/>
    </row>
    <row r="195">
      <c r="A195" s="110" t="s">
        <v>2071</v>
      </c>
      <c r="B195" s="115" t="s">
        <v>844</v>
      </c>
      <c r="C195" s="177"/>
      <c r="D195" s="177" t="s">
        <v>26</v>
      </c>
      <c r="E195" s="177" t="s">
        <v>26</v>
      </c>
      <c r="F195" s="177" t="s">
        <v>26</v>
      </c>
      <c r="G195" s="178"/>
      <c r="H195" s="178"/>
      <c r="I195" s="178"/>
      <c r="J195" s="178"/>
      <c r="K195" s="178"/>
      <c r="L195" s="178"/>
      <c r="M195" s="178"/>
      <c r="N195" s="178"/>
      <c r="O195" s="178"/>
      <c r="P195" s="179"/>
      <c r="Q195" s="180"/>
      <c r="R195" s="172"/>
      <c r="S195" s="121"/>
      <c r="T195" s="114"/>
      <c r="U195" s="114"/>
      <c r="V195" s="133"/>
      <c r="W195" s="114"/>
      <c r="X195" s="114"/>
      <c r="Y195" s="114"/>
      <c r="Z195" s="114"/>
      <c r="AA195" s="114"/>
    </row>
    <row r="196">
      <c r="A196" s="110" t="s">
        <v>2079</v>
      </c>
      <c r="B196" s="115" t="s">
        <v>686</v>
      </c>
      <c r="C196" s="145"/>
      <c r="D196" s="145" t="s">
        <v>26</v>
      </c>
      <c r="E196" s="145" t="s">
        <v>26</v>
      </c>
      <c r="F196" s="145" t="s">
        <v>26</v>
      </c>
      <c r="G196" s="144"/>
      <c r="H196" s="144"/>
      <c r="I196" s="144"/>
      <c r="J196" s="144"/>
      <c r="K196" s="144"/>
      <c r="L196" s="144"/>
      <c r="M196" s="144"/>
      <c r="N196" s="144"/>
      <c r="O196" s="144"/>
      <c r="P196" s="115"/>
      <c r="Q196" s="172"/>
      <c r="R196" s="172"/>
      <c r="S196" s="121"/>
      <c r="T196" s="114"/>
      <c r="U196" s="114"/>
      <c r="V196" s="133"/>
      <c r="W196" s="114"/>
      <c r="X196" s="114"/>
      <c r="Y196" s="114"/>
      <c r="Z196" s="114"/>
      <c r="AA196" s="114"/>
    </row>
    <row r="197">
      <c r="A197" s="115" t="s">
        <v>2096</v>
      </c>
      <c r="B197" s="115" t="s">
        <v>844</v>
      </c>
      <c r="C197" s="177"/>
      <c r="D197" s="177" t="s">
        <v>26</v>
      </c>
      <c r="E197" s="177" t="s">
        <v>26</v>
      </c>
      <c r="F197" s="177" t="s">
        <v>26</v>
      </c>
      <c r="G197" s="178"/>
      <c r="H197" s="178"/>
      <c r="I197" s="178"/>
      <c r="J197" s="178"/>
      <c r="K197" s="178"/>
      <c r="L197" s="178"/>
      <c r="M197" s="178"/>
      <c r="N197" s="178"/>
      <c r="O197" s="178"/>
      <c r="P197" s="179"/>
      <c r="Q197" s="172"/>
      <c r="R197" s="172"/>
      <c r="S197" s="121"/>
      <c r="T197" s="114"/>
      <c r="U197" s="114"/>
      <c r="V197" s="133"/>
      <c r="W197" s="114"/>
      <c r="X197" s="114"/>
      <c r="Y197" s="114"/>
      <c r="Z197" s="114"/>
      <c r="AA197" s="114"/>
    </row>
    <row r="198">
      <c r="A198" s="110" t="s">
        <v>2103</v>
      </c>
      <c r="B198" s="115" t="s">
        <v>844</v>
      </c>
      <c r="C198" s="177"/>
      <c r="D198" s="177" t="s">
        <v>26</v>
      </c>
      <c r="E198" s="177" t="s">
        <v>26</v>
      </c>
      <c r="F198" s="177" t="s">
        <v>26</v>
      </c>
      <c r="G198" s="178"/>
      <c r="H198" s="178"/>
      <c r="I198" s="178"/>
      <c r="J198" s="178"/>
      <c r="K198" s="178"/>
      <c r="L198" s="178"/>
      <c r="M198" s="178"/>
      <c r="N198" s="178"/>
      <c r="O198" s="178"/>
      <c r="P198" s="179"/>
      <c r="Q198" s="172"/>
      <c r="R198" s="172"/>
      <c r="S198" s="121"/>
      <c r="T198" s="114"/>
      <c r="U198" s="114"/>
      <c r="V198" s="133"/>
      <c r="W198" s="114"/>
      <c r="X198" s="114"/>
      <c r="Y198" s="114"/>
      <c r="Z198" s="114"/>
      <c r="AA198" s="114"/>
    </row>
    <row r="199">
      <c r="A199" s="110" t="s">
        <v>561</v>
      </c>
      <c r="B199" s="115" t="s">
        <v>2110</v>
      </c>
      <c r="C199" s="155"/>
      <c r="D199" s="155" t="s">
        <v>26</v>
      </c>
      <c r="E199" s="155" t="s">
        <v>26</v>
      </c>
      <c r="F199" s="155" t="s">
        <v>26</v>
      </c>
      <c r="G199" s="156"/>
      <c r="H199" s="156"/>
      <c r="I199" s="156"/>
      <c r="J199" s="156"/>
      <c r="K199" s="156"/>
      <c r="L199" s="156"/>
      <c r="M199" s="156"/>
      <c r="N199" s="156"/>
      <c r="O199" s="156"/>
      <c r="P199" s="157"/>
      <c r="Q199" s="172"/>
      <c r="R199" s="172"/>
      <c r="S199" s="121"/>
      <c r="T199" s="114"/>
      <c r="U199" s="114"/>
      <c r="V199" s="133"/>
      <c r="W199" s="114"/>
      <c r="X199" s="114"/>
      <c r="Y199" s="114"/>
      <c r="Z199" s="114"/>
      <c r="AA199" s="114"/>
    </row>
    <row r="200">
      <c r="A200" s="110" t="s">
        <v>2113</v>
      </c>
      <c r="B200" s="115" t="s">
        <v>844</v>
      </c>
      <c r="C200" s="177"/>
      <c r="D200" s="177"/>
      <c r="E200" s="178"/>
      <c r="F200" s="178"/>
      <c r="G200" s="178"/>
      <c r="H200" s="178"/>
      <c r="I200" s="178"/>
      <c r="J200" s="178"/>
      <c r="K200" s="178"/>
      <c r="L200" s="178"/>
      <c r="M200" s="178"/>
      <c r="N200" s="178"/>
      <c r="O200" s="178"/>
      <c r="P200" s="179"/>
      <c r="Q200" s="172"/>
      <c r="R200" s="172"/>
      <c r="S200" s="121"/>
      <c r="T200" s="114"/>
      <c r="U200" s="114"/>
      <c r="V200" s="133"/>
      <c r="W200" s="114"/>
      <c r="X200" s="114"/>
      <c r="Y200" s="114"/>
      <c r="Z200" s="114"/>
      <c r="AA200" s="114"/>
    </row>
    <row r="201">
      <c r="A201" s="110" t="s">
        <v>2118</v>
      </c>
      <c r="B201" s="115" t="s">
        <v>844</v>
      </c>
      <c r="C201" s="177"/>
      <c r="D201" s="177" t="s">
        <v>26</v>
      </c>
      <c r="E201" s="177" t="s">
        <v>26</v>
      </c>
      <c r="F201" s="178"/>
      <c r="G201" s="178"/>
      <c r="H201" s="178"/>
      <c r="I201" s="178"/>
      <c r="J201" s="178"/>
      <c r="K201" s="178"/>
      <c r="L201" s="178"/>
      <c r="M201" s="178"/>
      <c r="N201" s="178"/>
      <c r="O201" s="178"/>
      <c r="P201" s="179"/>
      <c r="Q201" s="172"/>
      <c r="R201" s="172"/>
      <c r="S201" s="121"/>
      <c r="T201" s="114"/>
      <c r="U201" s="114"/>
      <c r="V201" s="133"/>
      <c r="W201" s="114"/>
      <c r="X201" s="114"/>
      <c r="Y201" s="114"/>
      <c r="Z201" s="114"/>
      <c r="AA201" s="114"/>
    </row>
    <row r="202">
      <c r="A202" s="110" t="s">
        <v>2125</v>
      </c>
      <c r="B202" s="115" t="s">
        <v>844</v>
      </c>
      <c r="C202" s="177"/>
      <c r="D202" s="177" t="s">
        <v>26</v>
      </c>
      <c r="E202" s="177" t="s">
        <v>26</v>
      </c>
      <c r="F202" s="178"/>
      <c r="G202" s="178"/>
      <c r="H202" s="178"/>
      <c r="I202" s="178"/>
      <c r="J202" s="178"/>
      <c r="K202" s="178"/>
      <c r="L202" s="178" t="s">
        <v>2498</v>
      </c>
      <c r="M202" s="178"/>
      <c r="N202" s="178"/>
      <c r="O202" s="178"/>
      <c r="P202" s="179"/>
      <c r="Q202" s="172"/>
      <c r="R202" s="172"/>
      <c r="S202" s="121"/>
      <c r="T202" s="114"/>
      <c r="U202" s="114"/>
      <c r="V202" s="133"/>
      <c r="W202" s="114"/>
      <c r="X202" s="114"/>
      <c r="Y202" s="114"/>
      <c r="Z202" s="114"/>
      <c r="AA202" s="114"/>
    </row>
    <row r="203">
      <c r="A203" s="115" t="s">
        <v>2140</v>
      </c>
      <c r="B203" s="115" t="s">
        <v>844</v>
      </c>
      <c r="C203" s="177"/>
      <c r="D203" s="177" t="s">
        <v>26</v>
      </c>
      <c r="E203" s="177" t="s">
        <v>26</v>
      </c>
      <c r="F203" s="178"/>
      <c r="G203" s="178"/>
      <c r="H203" s="178"/>
      <c r="I203" s="178"/>
      <c r="J203" s="178"/>
      <c r="K203" s="178"/>
      <c r="L203" s="126" t="s">
        <v>2498</v>
      </c>
      <c r="M203" s="178"/>
      <c r="N203" s="178"/>
      <c r="O203" s="178"/>
      <c r="P203" s="179"/>
      <c r="Q203" s="172"/>
      <c r="R203" s="172"/>
      <c r="S203" s="121"/>
      <c r="T203" s="114"/>
      <c r="U203" s="114"/>
      <c r="V203" s="133"/>
      <c r="W203" s="114"/>
      <c r="X203" s="114"/>
      <c r="Y203" s="114"/>
      <c r="Z203" s="114"/>
      <c r="AA203" s="114"/>
    </row>
    <row r="204">
      <c r="A204" s="110" t="s">
        <v>2145</v>
      </c>
      <c r="B204" s="115" t="s">
        <v>844</v>
      </c>
      <c r="C204" s="177"/>
      <c r="D204" s="177" t="s">
        <v>26</v>
      </c>
      <c r="E204" s="177" t="s">
        <v>26</v>
      </c>
      <c r="F204" s="178"/>
      <c r="G204" s="178"/>
      <c r="H204" s="178"/>
      <c r="I204" s="178"/>
      <c r="J204" s="178"/>
      <c r="K204" s="178"/>
      <c r="L204" s="178" t="s">
        <v>2498</v>
      </c>
      <c r="M204" s="178"/>
      <c r="N204" s="178"/>
      <c r="O204" s="178"/>
      <c r="P204" s="179"/>
      <c r="Q204" s="172"/>
      <c r="R204" s="172"/>
      <c r="S204" s="121"/>
      <c r="T204" s="114"/>
      <c r="U204" s="114"/>
      <c r="V204" s="133"/>
      <c r="W204" s="114"/>
      <c r="X204" s="114"/>
      <c r="Y204" s="114"/>
      <c r="Z204" s="114"/>
      <c r="AA204" s="114"/>
    </row>
    <row r="205">
      <c r="A205" s="110" t="s">
        <v>2154</v>
      </c>
      <c r="B205" s="115" t="s">
        <v>844</v>
      </c>
      <c r="C205" s="177"/>
      <c r="D205" s="177"/>
      <c r="E205" s="177"/>
      <c r="F205" s="178"/>
      <c r="G205" s="178"/>
      <c r="H205" s="178"/>
      <c r="I205" s="178"/>
      <c r="J205" s="178"/>
      <c r="K205" s="178"/>
      <c r="L205" s="178" t="s">
        <v>2498</v>
      </c>
      <c r="M205" s="178"/>
      <c r="N205" s="178"/>
      <c r="O205" s="178"/>
      <c r="P205" s="179"/>
      <c r="Q205" s="172"/>
      <c r="R205" s="172"/>
      <c r="S205" s="121"/>
      <c r="T205" s="114"/>
      <c r="U205" s="114"/>
      <c r="V205" s="133"/>
      <c r="W205" s="114"/>
      <c r="X205" s="114"/>
      <c r="Y205" s="114"/>
      <c r="Z205" s="114"/>
      <c r="AA205" s="114"/>
    </row>
    <row r="206">
      <c r="A206" s="110" t="s">
        <v>2164</v>
      </c>
      <c r="B206" s="115" t="s">
        <v>844</v>
      </c>
      <c r="C206" s="177"/>
      <c r="D206" s="177" t="s">
        <v>26</v>
      </c>
      <c r="E206" s="177" t="s">
        <v>26</v>
      </c>
      <c r="F206" s="178"/>
      <c r="G206" s="178"/>
      <c r="H206" s="178"/>
      <c r="I206" s="178"/>
      <c r="J206" s="178"/>
      <c r="K206" s="178"/>
      <c r="L206" s="178" t="s">
        <v>2498</v>
      </c>
      <c r="M206" s="178"/>
      <c r="N206" s="178"/>
      <c r="O206" s="178"/>
      <c r="P206" s="179"/>
      <c r="Q206" s="172"/>
      <c r="R206" s="172"/>
      <c r="S206" s="121"/>
      <c r="T206" s="114"/>
      <c r="U206" s="114"/>
      <c r="V206" s="133"/>
      <c r="W206" s="114"/>
      <c r="X206" s="114"/>
      <c r="Y206" s="114"/>
      <c r="Z206" s="114"/>
      <c r="AA206" s="114"/>
    </row>
    <row r="207">
      <c r="A207" s="110" t="s">
        <v>2173</v>
      </c>
      <c r="B207" s="115" t="s">
        <v>844</v>
      </c>
      <c r="C207" s="177"/>
      <c r="D207" s="177"/>
      <c r="E207" s="178"/>
      <c r="F207" s="178"/>
      <c r="G207" s="178"/>
      <c r="H207" s="178"/>
      <c r="I207" s="178"/>
      <c r="J207" s="178"/>
      <c r="K207" s="178"/>
      <c r="L207" s="178"/>
      <c r="M207" s="178"/>
      <c r="N207" s="178"/>
      <c r="O207" s="178"/>
      <c r="P207" s="179"/>
      <c r="Q207" s="172"/>
      <c r="R207" s="172"/>
      <c r="S207" s="121"/>
      <c r="T207" s="114"/>
      <c r="U207" s="114"/>
      <c r="V207" s="133"/>
      <c r="W207" s="114"/>
      <c r="X207" s="114"/>
      <c r="Y207" s="114"/>
      <c r="Z207" s="114"/>
      <c r="AA207" s="114"/>
    </row>
    <row r="208">
      <c r="A208" s="110" t="s">
        <v>2184</v>
      </c>
      <c r="B208" s="115" t="s">
        <v>844</v>
      </c>
      <c r="C208" s="177"/>
      <c r="D208" s="177"/>
      <c r="E208" s="178"/>
      <c r="F208" s="178"/>
      <c r="G208" s="178"/>
      <c r="H208" s="178"/>
      <c r="I208" s="178"/>
      <c r="J208" s="178"/>
      <c r="K208" s="178"/>
      <c r="L208" s="178"/>
      <c r="M208" s="178"/>
      <c r="N208" s="178"/>
      <c r="O208" s="178"/>
      <c r="P208" s="179"/>
      <c r="Q208" s="172"/>
      <c r="R208" s="172"/>
      <c r="S208" s="121"/>
      <c r="T208" s="114"/>
      <c r="U208" s="114"/>
      <c r="V208" s="133"/>
      <c r="W208" s="114"/>
      <c r="X208" s="114"/>
      <c r="Y208" s="114"/>
      <c r="Z208" s="114"/>
      <c r="AA208" s="114"/>
    </row>
    <row r="209">
      <c r="A209" s="110" t="s">
        <v>2193</v>
      </c>
      <c r="B209" s="115" t="s">
        <v>844</v>
      </c>
      <c r="C209" s="177"/>
      <c r="D209" s="177"/>
      <c r="E209" s="178"/>
      <c r="F209" s="178"/>
      <c r="G209" s="178"/>
      <c r="H209" s="178"/>
      <c r="I209" s="178"/>
      <c r="J209" s="178"/>
      <c r="K209" s="178"/>
      <c r="L209" s="178"/>
      <c r="M209" s="178"/>
      <c r="N209" s="178"/>
      <c r="O209" s="178"/>
      <c r="P209" s="179"/>
      <c r="Q209" s="172"/>
      <c r="R209" s="172"/>
      <c r="S209" s="121"/>
      <c r="T209" s="114"/>
      <c r="U209" s="114"/>
      <c r="V209" s="133"/>
      <c r="W209" s="114"/>
      <c r="X209" s="114"/>
      <c r="Y209" s="114"/>
      <c r="Z209" s="114"/>
      <c r="AA209" s="114"/>
    </row>
    <row r="210">
      <c r="A210" s="110" t="s">
        <v>2196</v>
      </c>
      <c r="B210" s="158" t="s">
        <v>2197</v>
      </c>
      <c r="C210" s="177"/>
      <c r="D210" s="177"/>
      <c r="E210" s="177"/>
      <c r="F210" s="177" t="s">
        <v>26</v>
      </c>
      <c r="G210" s="177" t="s">
        <v>26</v>
      </c>
      <c r="H210" s="177" t="s">
        <v>26</v>
      </c>
      <c r="I210" s="177" t="s">
        <v>26</v>
      </c>
      <c r="J210" s="178"/>
      <c r="K210" s="178"/>
      <c r="L210" s="126" t="s">
        <v>2498</v>
      </c>
      <c r="M210" s="178"/>
      <c r="N210" s="178"/>
      <c r="O210" s="178"/>
      <c r="P210" s="179"/>
      <c r="Q210" s="172"/>
      <c r="R210" s="172"/>
      <c r="S210" s="121"/>
      <c r="T210" s="114"/>
      <c r="U210" s="114"/>
      <c r="V210" s="133"/>
      <c r="W210" s="114"/>
      <c r="X210" s="114"/>
      <c r="Y210" s="114"/>
      <c r="Z210" s="114"/>
      <c r="AA210" s="114"/>
    </row>
    <row r="211">
      <c r="A211" s="110" t="s">
        <v>2196</v>
      </c>
      <c r="B211" s="115" t="s">
        <v>2236</v>
      </c>
      <c r="C211" s="177"/>
      <c r="D211" s="177"/>
      <c r="E211" s="177"/>
      <c r="F211" s="177" t="s">
        <v>26</v>
      </c>
      <c r="G211" s="177" t="s">
        <v>26</v>
      </c>
      <c r="H211" s="177" t="s">
        <v>26</v>
      </c>
      <c r="I211" s="177" t="s">
        <v>26</v>
      </c>
      <c r="J211" s="178"/>
      <c r="K211" s="178"/>
      <c r="L211" s="178"/>
      <c r="M211" s="178"/>
      <c r="N211" s="178"/>
      <c r="O211" s="178"/>
      <c r="P211" s="179"/>
      <c r="Q211" s="172"/>
      <c r="R211" s="172"/>
      <c r="S211" s="121"/>
      <c r="T211" s="114"/>
      <c r="U211" s="114"/>
      <c r="V211" s="133"/>
      <c r="W211" s="114"/>
      <c r="X211" s="114"/>
      <c r="Y211" s="114"/>
      <c r="Z211" s="114"/>
      <c r="AA211" s="114"/>
    </row>
    <row r="212">
      <c r="A212" s="110" t="s">
        <v>2196</v>
      </c>
      <c r="B212" s="115" t="s">
        <v>2251</v>
      </c>
      <c r="C212" s="177"/>
      <c r="D212" s="177"/>
      <c r="E212" s="177"/>
      <c r="F212" s="177"/>
      <c r="G212" s="177"/>
      <c r="H212" s="177"/>
      <c r="I212" s="177"/>
      <c r="J212" s="178"/>
      <c r="K212" s="178"/>
      <c r="L212" s="178" t="s">
        <v>2498</v>
      </c>
      <c r="M212" s="178"/>
      <c r="N212" s="178"/>
      <c r="O212" s="178"/>
      <c r="P212" s="179"/>
      <c r="Q212" s="172"/>
      <c r="R212" s="172"/>
      <c r="S212" s="121"/>
      <c r="T212" s="114"/>
      <c r="U212" s="114"/>
      <c r="V212" s="133"/>
      <c r="W212" s="114"/>
      <c r="X212" s="114"/>
      <c r="Y212" s="114"/>
      <c r="Z212" s="114"/>
      <c r="AA212" s="114"/>
    </row>
    <row r="213">
      <c r="A213" s="110" t="s">
        <v>2260</v>
      </c>
      <c r="B213" s="115" t="s">
        <v>844</v>
      </c>
      <c r="C213" s="177"/>
      <c r="D213" s="177"/>
      <c r="E213" s="177"/>
      <c r="F213" s="177" t="s">
        <v>26</v>
      </c>
      <c r="G213" s="177" t="s">
        <v>26</v>
      </c>
      <c r="H213" s="177" t="s">
        <v>26</v>
      </c>
      <c r="I213" s="177" t="s">
        <v>26</v>
      </c>
      <c r="J213" s="178"/>
      <c r="K213" s="178"/>
      <c r="L213" s="178" t="s">
        <v>2498</v>
      </c>
      <c r="M213" s="178"/>
      <c r="N213" s="178"/>
      <c r="O213" s="178"/>
      <c r="P213" s="179"/>
      <c r="Q213" s="172"/>
      <c r="R213" s="172"/>
      <c r="S213" s="121"/>
      <c r="T213" s="114"/>
      <c r="U213" s="114"/>
      <c r="V213" s="133"/>
      <c r="W213" s="114"/>
      <c r="X213" s="114"/>
      <c r="Y213" s="114"/>
      <c r="Z213" s="114"/>
      <c r="AA213" s="114"/>
    </row>
    <row r="214">
      <c r="A214" s="110" t="s">
        <v>2289</v>
      </c>
      <c r="B214" s="115" t="s">
        <v>844</v>
      </c>
      <c r="C214" s="177"/>
      <c r="D214" s="177"/>
      <c r="E214" s="177"/>
      <c r="F214" s="177" t="s">
        <v>26</v>
      </c>
      <c r="G214" s="177" t="s">
        <v>26</v>
      </c>
      <c r="H214" s="177" t="s">
        <v>26</v>
      </c>
      <c r="I214" s="177" t="s">
        <v>26</v>
      </c>
      <c r="J214" s="178"/>
      <c r="K214" s="178"/>
      <c r="L214" s="178" t="s">
        <v>2498</v>
      </c>
      <c r="M214" s="178"/>
      <c r="N214" s="178"/>
      <c r="O214" s="178"/>
      <c r="P214" s="179"/>
      <c r="Q214" s="172"/>
      <c r="R214" s="172"/>
      <c r="S214" s="121"/>
      <c r="T214" s="114"/>
      <c r="U214" s="114"/>
      <c r="V214" s="133"/>
      <c r="W214" s="114"/>
      <c r="X214" s="114"/>
      <c r="Y214" s="114"/>
      <c r="Z214" s="114"/>
      <c r="AA214" s="114"/>
    </row>
    <row r="215">
      <c r="A215" s="176" t="s">
        <v>2516</v>
      </c>
      <c r="B215" s="141"/>
      <c r="C215" s="181"/>
      <c r="D215" s="181"/>
      <c r="E215" s="181"/>
      <c r="F215" s="181"/>
      <c r="G215" s="181"/>
      <c r="H215" s="181"/>
      <c r="I215" s="181"/>
      <c r="J215" s="181"/>
      <c r="K215" s="181"/>
      <c r="L215" s="181"/>
      <c r="M215" s="181"/>
      <c r="N215" s="181"/>
      <c r="O215" s="181"/>
      <c r="P215" s="119"/>
      <c r="Q215" s="172"/>
      <c r="R215" s="172"/>
      <c r="S215" s="121"/>
      <c r="T215" s="114"/>
      <c r="U215" s="114"/>
      <c r="V215" s="133"/>
      <c r="W215" s="114"/>
      <c r="X215" s="114"/>
      <c r="Y215" s="114"/>
      <c r="Z215" s="114"/>
      <c r="AA215" s="114"/>
    </row>
    <row r="216">
      <c r="A216" s="110" t="s">
        <v>2310</v>
      </c>
      <c r="B216" s="115" t="s">
        <v>2311</v>
      </c>
      <c r="C216" s="150"/>
      <c r="D216" s="151"/>
      <c r="E216" s="152" t="s">
        <v>26</v>
      </c>
      <c r="F216" s="152" t="s">
        <v>26</v>
      </c>
      <c r="G216" s="152" t="s">
        <v>26</v>
      </c>
      <c r="H216" s="152" t="s">
        <v>26</v>
      </c>
      <c r="I216" s="151"/>
      <c r="J216" s="150"/>
      <c r="K216" s="182" t="s">
        <v>2503</v>
      </c>
      <c r="L216" s="126" t="s">
        <v>2498</v>
      </c>
      <c r="M216" s="150"/>
      <c r="N216" s="150"/>
      <c r="O216" s="150"/>
      <c r="P216" s="128"/>
      <c r="Q216" s="172"/>
      <c r="R216" s="172"/>
      <c r="S216" s="121"/>
      <c r="T216" s="114"/>
      <c r="U216" s="114"/>
      <c r="V216" s="133"/>
      <c r="W216" s="114"/>
      <c r="X216" s="114"/>
      <c r="Y216" s="114"/>
      <c r="Z216" s="114"/>
      <c r="AA216" s="114"/>
    </row>
    <row r="217">
      <c r="A217" s="110" t="s">
        <v>2314</v>
      </c>
      <c r="B217" s="115" t="s">
        <v>2311</v>
      </c>
      <c r="C217" s="150"/>
      <c r="D217" s="150"/>
      <c r="E217" s="150"/>
      <c r="F217" s="151"/>
      <c r="G217" s="151"/>
      <c r="H217" s="151"/>
      <c r="I217" s="151"/>
      <c r="J217" s="150"/>
      <c r="K217" s="150"/>
      <c r="L217" s="150"/>
      <c r="M217" s="150"/>
      <c r="N217" s="150"/>
      <c r="O217" s="150"/>
      <c r="P217" s="128"/>
      <c r="Q217" s="172"/>
      <c r="R217" s="172"/>
      <c r="S217" s="121"/>
      <c r="T217" s="114"/>
      <c r="U217" s="114"/>
      <c r="V217" s="133"/>
      <c r="W217" s="114"/>
      <c r="X217" s="114"/>
      <c r="Y217" s="114"/>
      <c r="Z217" s="114"/>
      <c r="AA217" s="114"/>
    </row>
    <row r="218">
      <c r="A218" s="110" t="s">
        <v>2317</v>
      </c>
      <c r="B218" s="115" t="s">
        <v>2311</v>
      </c>
      <c r="C218" s="150"/>
      <c r="D218" s="150"/>
      <c r="E218" s="152" t="s">
        <v>26</v>
      </c>
      <c r="F218" s="152" t="s">
        <v>26</v>
      </c>
      <c r="G218" s="152" t="s">
        <v>26</v>
      </c>
      <c r="H218" s="152" t="s">
        <v>26</v>
      </c>
      <c r="I218" s="151"/>
      <c r="J218" s="150"/>
      <c r="K218" s="182" t="s">
        <v>2503</v>
      </c>
      <c r="L218" s="126" t="s">
        <v>2498</v>
      </c>
      <c r="M218" s="150"/>
      <c r="N218" s="150"/>
      <c r="O218" s="150"/>
      <c r="P218" s="128"/>
      <c r="Q218" s="172"/>
      <c r="R218" s="172"/>
      <c r="S218" s="121"/>
      <c r="T218" s="114"/>
      <c r="U218" s="114"/>
      <c r="V218" s="133"/>
      <c r="W218" s="114"/>
      <c r="X218" s="114"/>
      <c r="Y218" s="114"/>
      <c r="Z218" s="114"/>
      <c r="AA218" s="114"/>
    </row>
    <row r="219">
      <c r="A219" s="110" t="s">
        <v>2320</v>
      </c>
      <c r="B219" s="115" t="s">
        <v>2311</v>
      </c>
      <c r="C219" s="150"/>
      <c r="D219" s="150"/>
      <c r="E219" s="151"/>
      <c r="F219" s="151"/>
      <c r="G219" s="151"/>
      <c r="H219" s="151"/>
      <c r="I219" s="151"/>
      <c r="J219" s="150"/>
      <c r="K219" s="150"/>
      <c r="L219" s="150"/>
      <c r="M219" s="150"/>
      <c r="N219" s="150"/>
      <c r="O219" s="150"/>
      <c r="P219" s="128"/>
      <c r="Q219" s="172"/>
      <c r="R219" s="172"/>
      <c r="S219" s="121"/>
      <c r="T219" s="114"/>
      <c r="U219" s="114"/>
      <c r="V219" s="133"/>
      <c r="W219" s="114"/>
      <c r="X219" s="114"/>
      <c r="Y219" s="114"/>
      <c r="Z219" s="114"/>
      <c r="AA219" s="114"/>
    </row>
    <row r="220">
      <c r="A220" s="110" t="s">
        <v>2324</v>
      </c>
      <c r="B220" s="115" t="s">
        <v>2311</v>
      </c>
      <c r="C220" s="150"/>
      <c r="D220" s="152" t="s">
        <v>26</v>
      </c>
      <c r="E220" s="152" t="s">
        <v>26</v>
      </c>
      <c r="F220" s="152" t="s">
        <v>26</v>
      </c>
      <c r="G220" s="152" t="s">
        <v>26</v>
      </c>
      <c r="H220" s="151"/>
      <c r="I220" s="151"/>
      <c r="J220" s="150"/>
      <c r="K220" s="146" t="s">
        <v>2517</v>
      </c>
      <c r="L220" s="150"/>
      <c r="M220" s="150"/>
      <c r="N220" s="150"/>
      <c r="O220" s="150"/>
      <c r="P220" s="128"/>
      <c r="Q220" s="172"/>
      <c r="R220" s="172"/>
      <c r="S220" s="121"/>
      <c r="T220" s="114"/>
      <c r="U220" s="114"/>
      <c r="V220" s="133"/>
      <c r="W220" s="114"/>
      <c r="X220" s="114"/>
      <c r="Y220" s="114"/>
      <c r="Z220" s="114"/>
      <c r="AA220" s="114"/>
    </row>
    <row r="221">
      <c r="A221" s="110" t="s">
        <v>2326</v>
      </c>
      <c r="B221" s="115" t="s">
        <v>2311</v>
      </c>
      <c r="C221" s="150"/>
      <c r="D221" s="151"/>
      <c r="E221" s="152" t="s">
        <v>26</v>
      </c>
      <c r="F221" s="152" t="s">
        <v>26</v>
      </c>
      <c r="G221" s="152" t="s">
        <v>26</v>
      </c>
      <c r="H221" s="152" t="s">
        <v>26</v>
      </c>
      <c r="I221" s="151"/>
      <c r="J221" s="150"/>
      <c r="K221" s="150"/>
      <c r="L221" s="126" t="s">
        <v>2498</v>
      </c>
      <c r="M221" s="150"/>
      <c r="N221" s="150"/>
      <c r="O221" s="150"/>
      <c r="P221" s="128"/>
      <c r="Q221" s="172"/>
      <c r="R221" s="172"/>
      <c r="S221" s="121"/>
      <c r="T221" s="114"/>
      <c r="U221" s="114"/>
      <c r="V221" s="133"/>
      <c r="W221" s="114"/>
      <c r="X221" s="114"/>
      <c r="Y221" s="114"/>
      <c r="Z221" s="114"/>
      <c r="AA221" s="114"/>
    </row>
    <row r="222">
      <c r="A222" s="110" t="s">
        <v>2329</v>
      </c>
      <c r="B222" s="115" t="s">
        <v>2311</v>
      </c>
      <c r="C222" s="151"/>
      <c r="D222" s="152" t="s">
        <v>26</v>
      </c>
      <c r="E222" s="152" t="s">
        <v>26</v>
      </c>
      <c r="F222" s="152" t="s">
        <v>26</v>
      </c>
      <c r="G222" s="152" t="s">
        <v>26</v>
      </c>
      <c r="H222" s="152" t="s">
        <v>26</v>
      </c>
      <c r="I222" s="151"/>
      <c r="J222" s="150"/>
      <c r="K222" s="183" t="s">
        <v>2518</v>
      </c>
      <c r="L222" s="126" t="s">
        <v>2498</v>
      </c>
      <c r="M222" s="150"/>
      <c r="N222" s="150"/>
      <c r="O222" s="150"/>
      <c r="P222" s="128"/>
      <c r="Q222" s="172"/>
      <c r="R222" s="172"/>
      <c r="S222" s="121"/>
      <c r="T222" s="114"/>
      <c r="U222" s="114"/>
      <c r="V222" s="133"/>
      <c r="W222" s="114"/>
      <c r="X222" s="114"/>
      <c r="Y222" s="114"/>
      <c r="Z222" s="114"/>
      <c r="AA222" s="114"/>
    </row>
    <row r="223">
      <c r="A223" s="110"/>
      <c r="B223" s="115"/>
      <c r="C223" s="150"/>
      <c r="D223" s="150"/>
      <c r="E223" s="150"/>
      <c r="F223" s="150"/>
      <c r="G223" s="150"/>
      <c r="H223" s="150"/>
      <c r="I223" s="150"/>
      <c r="J223" s="150"/>
      <c r="K223" s="150"/>
      <c r="L223" s="150"/>
      <c r="M223" s="150"/>
      <c r="N223" s="150"/>
      <c r="O223" s="150"/>
      <c r="P223" s="128"/>
      <c r="Q223" s="172"/>
      <c r="R223" s="172"/>
      <c r="S223" s="121"/>
      <c r="T223" s="114"/>
      <c r="U223" s="114"/>
      <c r="V223" s="133"/>
      <c r="W223" s="114"/>
      <c r="X223" s="114"/>
      <c r="Y223" s="114"/>
      <c r="Z223" s="114"/>
      <c r="AA223" s="114"/>
    </row>
    <row r="224">
      <c r="A224" s="110"/>
      <c r="B224" s="115"/>
      <c r="C224" s="150"/>
      <c r="D224" s="150"/>
      <c r="E224" s="150"/>
      <c r="F224" s="150"/>
      <c r="G224" s="150"/>
      <c r="H224" s="150"/>
      <c r="I224" s="150"/>
      <c r="J224" s="150"/>
      <c r="K224" s="150"/>
      <c r="L224" s="150"/>
      <c r="M224" s="150"/>
      <c r="N224" s="150"/>
      <c r="O224" s="150"/>
      <c r="P224" s="128"/>
      <c r="Q224" s="172"/>
      <c r="R224" s="172"/>
      <c r="S224" s="121"/>
      <c r="T224" s="114"/>
      <c r="U224" s="114"/>
      <c r="V224" s="133"/>
      <c r="W224" s="114"/>
      <c r="X224" s="114"/>
      <c r="Y224" s="114"/>
      <c r="Z224" s="114"/>
      <c r="AA224" s="114"/>
    </row>
    <row r="225">
      <c r="A225" s="184"/>
      <c r="B225" s="184"/>
      <c r="C225" s="150"/>
      <c r="D225" s="150"/>
      <c r="E225" s="150"/>
      <c r="F225" s="150"/>
      <c r="G225" s="150"/>
      <c r="H225" s="150"/>
      <c r="I225" s="150"/>
      <c r="J225" s="150"/>
      <c r="K225" s="150"/>
      <c r="L225" s="150"/>
      <c r="M225" s="150"/>
      <c r="N225" s="150"/>
      <c r="O225" s="150"/>
      <c r="P225" s="128"/>
      <c r="Q225" s="172"/>
      <c r="R225" s="172"/>
      <c r="S225" s="121"/>
      <c r="T225" s="114"/>
      <c r="U225" s="114"/>
      <c r="V225" s="133"/>
      <c r="W225" s="114"/>
      <c r="X225" s="114"/>
      <c r="Y225" s="114"/>
      <c r="Z225" s="114"/>
      <c r="AA225" s="114"/>
    </row>
    <row r="226">
      <c r="A226" s="184"/>
      <c r="B226" s="115"/>
      <c r="C226" s="150"/>
      <c r="D226" s="150"/>
      <c r="E226" s="150"/>
      <c r="F226" s="150"/>
      <c r="G226" s="150"/>
      <c r="H226" s="150"/>
      <c r="I226" s="150"/>
      <c r="J226" s="150"/>
      <c r="K226" s="150"/>
      <c r="L226" s="150"/>
      <c r="M226" s="150"/>
      <c r="N226" s="150"/>
      <c r="O226" s="150"/>
      <c r="P226" s="128"/>
      <c r="Q226" s="172"/>
      <c r="R226" s="172"/>
      <c r="S226" s="121"/>
      <c r="T226" s="114"/>
      <c r="U226" s="114"/>
      <c r="V226" s="133"/>
      <c r="W226" s="114"/>
      <c r="X226" s="114"/>
      <c r="Y226" s="114"/>
      <c r="Z226" s="114"/>
      <c r="AA226" s="114"/>
    </row>
    <row r="227">
      <c r="A227" s="184"/>
      <c r="B227" s="115"/>
      <c r="C227" s="150"/>
      <c r="D227" s="150"/>
      <c r="E227" s="150"/>
      <c r="F227" s="150"/>
      <c r="G227" s="150"/>
      <c r="H227" s="150"/>
      <c r="I227" s="150"/>
      <c r="J227" s="150"/>
      <c r="K227" s="150"/>
      <c r="L227" s="150"/>
      <c r="M227" s="150"/>
      <c r="N227" s="150"/>
      <c r="O227" s="150"/>
      <c r="P227" s="128"/>
      <c r="Q227" s="172"/>
      <c r="R227" s="172"/>
      <c r="S227" s="121"/>
      <c r="T227" s="114"/>
      <c r="U227" s="114"/>
      <c r="V227" s="133"/>
      <c r="W227" s="114"/>
      <c r="X227" s="114"/>
      <c r="Y227" s="114"/>
      <c r="Z227" s="114"/>
      <c r="AA227" s="114"/>
    </row>
    <row r="228">
      <c r="A228" s="110"/>
      <c r="B228" s="115"/>
      <c r="C228" s="178"/>
      <c r="D228" s="178"/>
      <c r="E228" s="178"/>
      <c r="F228" s="178"/>
      <c r="G228" s="178"/>
      <c r="H228" s="178"/>
      <c r="I228" s="178"/>
      <c r="J228" s="178"/>
      <c r="K228" s="178"/>
      <c r="L228" s="178"/>
      <c r="M228" s="178"/>
      <c r="N228" s="178"/>
      <c r="O228" s="178"/>
      <c r="P228" s="179"/>
      <c r="Q228" s="172"/>
      <c r="R228" s="172"/>
      <c r="S228" s="153"/>
      <c r="T228" s="114"/>
      <c r="U228" s="114"/>
      <c r="V228" s="133"/>
      <c r="W228" s="114"/>
      <c r="X228" s="114"/>
      <c r="Y228" s="114"/>
      <c r="Z228" s="114"/>
      <c r="AA228" s="114"/>
    </row>
    <row r="229">
      <c r="A229" s="128"/>
      <c r="B229" s="149"/>
      <c r="C229" s="185"/>
      <c r="D229" s="185"/>
      <c r="E229" s="185"/>
      <c r="F229" s="185"/>
      <c r="G229" s="185"/>
      <c r="H229" s="185"/>
      <c r="I229" s="185"/>
      <c r="J229" s="185"/>
      <c r="K229" s="185"/>
      <c r="L229" s="185"/>
      <c r="M229" s="185"/>
      <c r="N229" s="185"/>
      <c r="O229" s="185"/>
      <c r="P229" s="186"/>
      <c r="Q229" s="187"/>
      <c r="R229" s="187"/>
      <c r="S229" s="121"/>
      <c r="T229" s="114"/>
      <c r="U229" s="114"/>
      <c r="V229" s="133"/>
      <c r="W229" s="114"/>
      <c r="X229" s="114"/>
      <c r="Y229" s="114"/>
      <c r="Z229" s="114"/>
      <c r="AA229" s="114"/>
    </row>
    <row r="230">
      <c r="A230" s="128"/>
      <c r="B230" s="149"/>
      <c r="C230" s="188"/>
      <c r="D230" s="188"/>
      <c r="E230" s="188"/>
      <c r="F230" s="188"/>
      <c r="G230" s="188"/>
      <c r="H230" s="188"/>
      <c r="I230" s="188"/>
      <c r="J230" s="188"/>
      <c r="K230" s="188"/>
      <c r="L230" s="188"/>
      <c r="M230" s="188"/>
      <c r="N230" s="188"/>
      <c r="O230" s="188"/>
      <c r="P230" s="189"/>
      <c r="Q230" s="187"/>
      <c r="R230" s="187"/>
      <c r="S230" s="121"/>
      <c r="T230" s="114"/>
      <c r="U230" s="114"/>
      <c r="V230" s="133"/>
      <c r="W230" s="114"/>
      <c r="X230" s="114"/>
      <c r="Y230" s="114"/>
      <c r="Z230" s="114"/>
      <c r="AA230" s="114"/>
    </row>
    <row r="231">
      <c r="A231" s="128"/>
      <c r="B231" s="149"/>
      <c r="C231" s="188"/>
      <c r="D231" s="188"/>
      <c r="E231" s="188"/>
      <c r="F231" s="188"/>
      <c r="G231" s="188"/>
      <c r="H231" s="188"/>
      <c r="I231" s="188"/>
      <c r="J231" s="188"/>
      <c r="K231" s="188"/>
      <c r="L231" s="188"/>
      <c r="M231" s="188"/>
      <c r="N231" s="188"/>
      <c r="O231" s="188"/>
      <c r="P231" s="189"/>
      <c r="Q231" s="187"/>
      <c r="R231" s="187"/>
      <c r="S231" s="121"/>
      <c r="T231" s="114"/>
      <c r="U231" s="114"/>
      <c r="V231" s="133"/>
      <c r="W231" s="114"/>
      <c r="X231" s="114"/>
      <c r="Y231" s="114"/>
      <c r="Z231" s="114"/>
      <c r="AA231" s="114"/>
    </row>
    <row r="232">
      <c r="A232" s="128"/>
      <c r="B232" s="149"/>
      <c r="C232" s="188"/>
      <c r="D232" s="188"/>
      <c r="E232" s="188"/>
      <c r="F232" s="188"/>
      <c r="G232" s="188"/>
      <c r="H232" s="188"/>
      <c r="I232" s="188"/>
      <c r="J232" s="188"/>
      <c r="K232" s="188"/>
      <c r="L232" s="188"/>
      <c r="M232" s="188"/>
      <c r="N232" s="188"/>
      <c r="O232" s="188"/>
      <c r="P232" s="189"/>
      <c r="Q232" s="187"/>
      <c r="R232" s="187"/>
      <c r="S232" s="121"/>
      <c r="T232" s="114"/>
      <c r="U232" s="114"/>
      <c r="V232" s="133"/>
      <c r="W232" s="114"/>
      <c r="X232" s="114"/>
      <c r="Y232" s="114"/>
      <c r="Z232" s="114"/>
      <c r="AA232" s="114"/>
    </row>
    <row r="233">
      <c r="A233" s="128"/>
      <c r="B233" s="149"/>
      <c r="C233" s="188"/>
      <c r="D233" s="188"/>
      <c r="E233" s="188"/>
      <c r="F233" s="188"/>
      <c r="G233" s="188"/>
      <c r="H233" s="188"/>
      <c r="I233" s="188"/>
      <c r="J233" s="188"/>
      <c r="K233" s="188"/>
      <c r="L233" s="188"/>
      <c r="M233" s="188"/>
      <c r="N233" s="188"/>
      <c r="O233" s="188"/>
      <c r="P233" s="189"/>
      <c r="Q233" s="187"/>
      <c r="R233" s="187"/>
      <c r="S233" s="121"/>
      <c r="T233" s="114"/>
      <c r="U233" s="114"/>
      <c r="V233" s="133"/>
      <c r="W233" s="114"/>
      <c r="X233" s="114"/>
      <c r="Y233" s="114"/>
      <c r="Z233" s="114"/>
      <c r="AA233" s="114"/>
    </row>
    <row r="234">
      <c r="A234" s="128"/>
      <c r="B234" s="149"/>
      <c r="C234" s="188"/>
      <c r="D234" s="188"/>
      <c r="E234" s="188"/>
      <c r="F234" s="188"/>
      <c r="G234" s="188"/>
      <c r="H234" s="188"/>
      <c r="I234" s="188"/>
      <c r="J234" s="188"/>
      <c r="K234" s="188"/>
      <c r="L234" s="188"/>
      <c r="M234" s="188"/>
      <c r="N234" s="188"/>
      <c r="O234" s="188"/>
      <c r="P234" s="189"/>
      <c r="Q234" s="187"/>
      <c r="R234" s="187"/>
      <c r="S234" s="121"/>
      <c r="T234" s="114"/>
      <c r="U234" s="114"/>
      <c r="V234" s="133"/>
      <c r="W234" s="114"/>
      <c r="X234" s="114"/>
      <c r="Y234" s="114"/>
      <c r="Z234" s="114"/>
      <c r="AA234" s="114"/>
    </row>
    <row r="235">
      <c r="A235" s="128"/>
      <c r="B235" s="149"/>
      <c r="C235" s="188"/>
      <c r="D235" s="188"/>
      <c r="E235" s="188"/>
      <c r="F235" s="188"/>
      <c r="G235" s="188"/>
      <c r="H235" s="188"/>
      <c r="I235" s="188"/>
      <c r="J235" s="188"/>
      <c r="K235" s="188"/>
      <c r="L235" s="188"/>
      <c r="M235" s="188"/>
      <c r="N235" s="188"/>
      <c r="O235" s="188"/>
      <c r="P235" s="189"/>
      <c r="Q235" s="187"/>
      <c r="R235" s="187"/>
      <c r="S235" s="121"/>
      <c r="T235" s="114"/>
      <c r="U235" s="114"/>
      <c r="V235" s="133"/>
      <c r="W235" s="114"/>
      <c r="X235" s="114"/>
      <c r="Y235" s="114"/>
      <c r="Z235" s="114"/>
      <c r="AA235" s="114"/>
    </row>
    <row r="236">
      <c r="A236" s="128"/>
      <c r="B236" s="149"/>
      <c r="C236" s="188"/>
      <c r="D236" s="188"/>
      <c r="E236" s="188"/>
      <c r="F236" s="188"/>
      <c r="G236" s="188"/>
      <c r="H236" s="188"/>
      <c r="I236" s="188"/>
      <c r="J236" s="188"/>
      <c r="K236" s="188"/>
      <c r="L236" s="188"/>
      <c r="M236" s="188"/>
      <c r="N236" s="188"/>
      <c r="O236" s="188"/>
      <c r="P236" s="189"/>
      <c r="Q236" s="187"/>
      <c r="R236" s="187"/>
      <c r="S236" s="121"/>
      <c r="T236" s="114"/>
      <c r="U236" s="114"/>
      <c r="V236" s="133"/>
      <c r="W236" s="114"/>
      <c r="X236" s="114"/>
      <c r="Y236" s="114"/>
      <c r="Z236" s="114"/>
      <c r="AA236" s="114"/>
    </row>
    <row r="237">
      <c r="A237" s="128"/>
      <c r="B237" s="149"/>
      <c r="C237" s="188"/>
      <c r="D237" s="188"/>
      <c r="E237" s="188"/>
      <c r="F237" s="188"/>
      <c r="G237" s="188"/>
      <c r="H237" s="188"/>
      <c r="I237" s="188"/>
      <c r="J237" s="188"/>
      <c r="K237" s="188"/>
      <c r="L237" s="188"/>
      <c r="M237" s="188"/>
      <c r="N237" s="188"/>
      <c r="O237" s="188"/>
      <c r="P237" s="189"/>
      <c r="Q237" s="187"/>
      <c r="R237" s="187"/>
      <c r="S237" s="121"/>
      <c r="T237" s="114"/>
      <c r="U237" s="114"/>
      <c r="V237" s="133"/>
      <c r="W237" s="114"/>
      <c r="X237" s="114"/>
      <c r="Y237" s="114"/>
      <c r="Z237" s="114"/>
      <c r="AA237" s="114"/>
    </row>
    <row r="238">
      <c r="A238" s="128"/>
      <c r="B238" s="149"/>
      <c r="C238" s="188"/>
      <c r="D238" s="188"/>
      <c r="E238" s="188"/>
      <c r="F238" s="188"/>
      <c r="G238" s="188"/>
      <c r="H238" s="188"/>
      <c r="I238" s="188"/>
      <c r="J238" s="188"/>
      <c r="K238" s="188"/>
      <c r="L238" s="188"/>
      <c r="M238" s="188"/>
      <c r="N238" s="188"/>
      <c r="O238" s="188"/>
      <c r="P238" s="189"/>
      <c r="Q238" s="187"/>
      <c r="R238" s="187"/>
      <c r="S238" s="121"/>
      <c r="T238" s="114"/>
      <c r="U238" s="114"/>
      <c r="V238" s="133"/>
      <c r="W238" s="114"/>
      <c r="X238" s="114"/>
      <c r="Y238" s="114"/>
      <c r="Z238" s="114"/>
      <c r="AA238" s="114"/>
    </row>
    <row r="239">
      <c r="A239" s="128"/>
      <c r="B239" s="149"/>
      <c r="C239" s="188"/>
      <c r="D239" s="188"/>
      <c r="E239" s="188"/>
      <c r="F239" s="188"/>
      <c r="G239" s="188"/>
      <c r="H239" s="188"/>
      <c r="I239" s="188"/>
      <c r="J239" s="188"/>
      <c r="K239" s="188"/>
      <c r="L239" s="188"/>
      <c r="M239" s="188"/>
      <c r="N239" s="188"/>
      <c r="O239" s="188"/>
      <c r="P239" s="189"/>
      <c r="Q239" s="187"/>
      <c r="R239" s="187"/>
      <c r="S239" s="121"/>
      <c r="T239" s="114"/>
      <c r="U239" s="114"/>
      <c r="V239" s="133"/>
      <c r="W239" s="114"/>
      <c r="X239" s="114"/>
      <c r="Y239" s="114"/>
      <c r="Z239" s="114"/>
      <c r="AA239" s="114"/>
    </row>
    <row r="240">
      <c r="A240" s="128"/>
      <c r="B240" s="149"/>
      <c r="C240" s="188"/>
      <c r="D240" s="188"/>
      <c r="E240" s="188"/>
      <c r="F240" s="188"/>
      <c r="G240" s="188"/>
      <c r="H240" s="188"/>
      <c r="I240" s="188"/>
      <c r="J240" s="188"/>
      <c r="K240" s="188"/>
      <c r="L240" s="188"/>
      <c r="M240" s="188"/>
      <c r="N240" s="188"/>
      <c r="O240" s="188"/>
      <c r="P240" s="189"/>
      <c r="Q240" s="187"/>
      <c r="R240" s="187"/>
      <c r="S240" s="121"/>
      <c r="T240" s="114"/>
      <c r="U240" s="114"/>
      <c r="V240" s="133"/>
      <c r="W240" s="114"/>
      <c r="X240" s="114"/>
      <c r="Y240" s="114"/>
      <c r="Z240" s="114"/>
      <c r="AA240" s="114"/>
    </row>
    <row r="241">
      <c r="A241" s="128"/>
      <c r="B241" s="149"/>
      <c r="C241" s="188"/>
      <c r="D241" s="188"/>
      <c r="E241" s="188"/>
      <c r="F241" s="188"/>
      <c r="G241" s="188"/>
      <c r="H241" s="188"/>
      <c r="I241" s="188"/>
      <c r="J241" s="188"/>
      <c r="K241" s="188"/>
      <c r="L241" s="188"/>
      <c r="M241" s="188"/>
      <c r="N241" s="188"/>
      <c r="O241" s="188"/>
      <c r="P241" s="189"/>
      <c r="Q241" s="187"/>
      <c r="R241" s="187"/>
      <c r="S241" s="121"/>
      <c r="T241" s="114"/>
      <c r="U241" s="114"/>
      <c r="V241" s="133"/>
      <c r="W241" s="114"/>
      <c r="X241" s="114"/>
      <c r="Y241" s="114"/>
      <c r="Z241" s="114"/>
      <c r="AA241" s="114"/>
    </row>
    <row r="242">
      <c r="A242" s="128"/>
      <c r="B242" s="149"/>
      <c r="C242" s="188"/>
      <c r="D242" s="188"/>
      <c r="E242" s="188"/>
      <c r="F242" s="188"/>
      <c r="G242" s="188"/>
      <c r="H242" s="188"/>
      <c r="I242" s="188"/>
      <c r="J242" s="188"/>
      <c r="K242" s="188"/>
      <c r="L242" s="188"/>
      <c r="M242" s="188"/>
      <c r="N242" s="188"/>
      <c r="O242" s="188"/>
      <c r="P242" s="189"/>
      <c r="Q242" s="187"/>
      <c r="R242" s="187"/>
      <c r="S242" s="121"/>
      <c r="T242" s="114"/>
      <c r="U242" s="114"/>
      <c r="V242" s="133"/>
      <c r="W242" s="114"/>
      <c r="X242" s="114"/>
      <c r="Y242" s="114"/>
      <c r="Z242" s="114"/>
      <c r="AA242" s="114"/>
    </row>
    <row r="243">
      <c r="A243" s="128"/>
      <c r="B243" s="149"/>
      <c r="C243" s="188"/>
      <c r="D243" s="188"/>
      <c r="E243" s="188"/>
      <c r="F243" s="188"/>
      <c r="G243" s="188"/>
      <c r="H243" s="188"/>
      <c r="I243" s="188"/>
      <c r="J243" s="188"/>
      <c r="K243" s="188"/>
      <c r="L243" s="188"/>
      <c r="M243" s="188"/>
      <c r="N243" s="188"/>
      <c r="O243" s="188"/>
      <c r="P243" s="189"/>
      <c r="Q243" s="187"/>
      <c r="R243" s="187"/>
      <c r="S243" s="121"/>
      <c r="T243" s="114"/>
      <c r="U243" s="114"/>
      <c r="V243" s="133"/>
      <c r="W243" s="114"/>
      <c r="X243" s="114"/>
      <c r="Y243" s="114"/>
      <c r="Z243" s="114"/>
      <c r="AA243" s="114"/>
    </row>
    <row r="244">
      <c r="A244" s="128"/>
      <c r="B244" s="149"/>
      <c r="C244" s="188"/>
      <c r="D244" s="188"/>
      <c r="E244" s="188"/>
      <c r="F244" s="188"/>
      <c r="G244" s="188"/>
      <c r="H244" s="188"/>
      <c r="I244" s="188"/>
      <c r="J244" s="188"/>
      <c r="K244" s="188"/>
      <c r="L244" s="188"/>
      <c r="M244" s="188"/>
      <c r="N244" s="188"/>
      <c r="O244" s="188"/>
      <c r="P244" s="189"/>
      <c r="Q244" s="187"/>
      <c r="R244" s="187"/>
      <c r="S244" s="121"/>
      <c r="T244" s="114"/>
      <c r="U244" s="114"/>
      <c r="V244" s="133"/>
      <c r="W244" s="114"/>
      <c r="X244" s="114"/>
      <c r="Y244" s="114"/>
      <c r="Z244" s="114"/>
      <c r="AA244" s="114"/>
    </row>
    <row r="245">
      <c r="A245" s="128"/>
      <c r="B245" s="149"/>
      <c r="C245" s="188"/>
      <c r="D245" s="188"/>
      <c r="E245" s="188"/>
      <c r="F245" s="188"/>
      <c r="G245" s="188"/>
      <c r="H245" s="188"/>
      <c r="I245" s="188"/>
      <c r="J245" s="188"/>
      <c r="K245" s="188"/>
      <c r="L245" s="188"/>
      <c r="M245" s="188"/>
      <c r="N245" s="188"/>
      <c r="O245" s="188"/>
      <c r="P245" s="189"/>
      <c r="Q245" s="187"/>
      <c r="R245" s="187"/>
      <c r="S245" s="121"/>
      <c r="T245" s="114"/>
      <c r="U245" s="114"/>
      <c r="V245" s="133"/>
      <c r="W245" s="114"/>
      <c r="X245" s="114"/>
      <c r="Y245" s="114"/>
      <c r="Z245" s="114"/>
      <c r="AA245" s="114"/>
    </row>
    <row r="246">
      <c r="A246" s="128"/>
      <c r="B246" s="149"/>
      <c r="C246" s="188"/>
      <c r="D246" s="188"/>
      <c r="E246" s="188"/>
      <c r="F246" s="188"/>
      <c r="G246" s="188"/>
      <c r="H246" s="188"/>
      <c r="I246" s="188"/>
      <c r="J246" s="188"/>
      <c r="K246" s="188"/>
      <c r="L246" s="188"/>
      <c r="M246" s="188"/>
      <c r="N246" s="188"/>
      <c r="O246" s="188"/>
      <c r="P246" s="189"/>
      <c r="Q246" s="187"/>
      <c r="R246" s="187"/>
      <c r="S246" s="121"/>
      <c r="T246" s="114"/>
      <c r="U246" s="114"/>
      <c r="V246" s="133"/>
      <c r="W246" s="114"/>
      <c r="X246" s="114"/>
      <c r="Y246" s="114"/>
      <c r="Z246" s="114"/>
      <c r="AA246" s="114"/>
    </row>
    <row r="247">
      <c r="A247" s="128"/>
      <c r="B247" s="149"/>
      <c r="C247" s="188"/>
      <c r="D247" s="188"/>
      <c r="E247" s="188"/>
      <c r="F247" s="188"/>
      <c r="G247" s="188"/>
      <c r="H247" s="188"/>
      <c r="I247" s="188"/>
      <c r="J247" s="188"/>
      <c r="K247" s="188"/>
      <c r="L247" s="188"/>
      <c r="M247" s="188"/>
      <c r="N247" s="188"/>
      <c r="O247" s="188"/>
      <c r="P247" s="189"/>
      <c r="Q247" s="187"/>
      <c r="R247" s="187"/>
      <c r="S247" s="121"/>
      <c r="T247" s="114"/>
      <c r="U247" s="114"/>
      <c r="V247" s="133"/>
      <c r="W247" s="114"/>
      <c r="X247" s="114"/>
      <c r="Y247" s="114"/>
      <c r="Z247" s="114"/>
      <c r="AA247" s="114"/>
    </row>
    <row r="248">
      <c r="A248" s="128"/>
      <c r="B248" s="149"/>
      <c r="C248" s="188"/>
      <c r="D248" s="188"/>
      <c r="E248" s="188"/>
      <c r="F248" s="188"/>
      <c r="G248" s="188"/>
      <c r="H248" s="188"/>
      <c r="I248" s="188"/>
      <c r="J248" s="188"/>
      <c r="K248" s="188"/>
      <c r="L248" s="188"/>
      <c r="M248" s="188"/>
      <c r="N248" s="188"/>
      <c r="O248" s="188"/>
      <c r="P248" s="189"/>
      <c r="Q248" s="187"/>
      <c r="R248" s="187"/>
      <c r="S248" s="121"/>
      <c r="T248" s="114"/>
      <c r="U248" s="114"/>
      <c r="V248" s="133"/>
      <c r="W248" s="114"/>
      <c r="X248" s="114"/>
      <c r="Y248" s="114"/>
      <c r="Z248" s="114"/>
      <c r="AA248" s="114"/>
    </row>
    <row r="249">
      <c r="A249" s="128"/>
      <c r="B249" s="149"/>
      <c r="C249" s="188"/>
      <c r="D249" s="188"/>
      <c r="E249" s="188"/>
      <c r="F249" s="188"/>
      <c r="G249" s="188"/>
      <c r="H249" s="188"/>
      <c r="I249" s="188"/>
      <c r="J249" s="188"/>
      <c r="K249" s="188"/>
      <c r="L249" s="188"/>
      <c r="M249" s="188"/>
      <c r="N249" s="188"/>
      <c r="O249" s="188"/>
      <c r="P249" s="189"/>
      <c r="Q249" s="187"/>
      <c r="R249" s="187"/>
      <c r="S249" s="121"/>
      <c r="T249" s="114"/>
      <c r="U249" s="114"/>
      <c r="V249" s="133"/>
      <c r="W249" s="114"/>
      <c r="X249" s="114"/>
      <c r="Y249" s="114"/>
      <c r="Z249" s="114"/>
      <c r="AA249" s="114"/>
    </row>
    <row r="250">
      <c r="A250" s="128"/>
      <c r="B250" s="149"/>
      <c r="C250" s="188"/>
      <c r="D250" s="188"/>
      <c r="E250" s="188"/>
      <c r="F250" s="188"/>
      <c r="G250" s="188"/>
      <c r="H250" s="188"/>
      <c r="I250" s="188"/>
      <c r="J250" s="188"/>
      <c r="K250" s="188"/>
      <c r="L250" s="188"/>
      <c r="M250" s="188"/>
      <c r="N250" s="188"/>
      <c r="O250" s="188"/>
      <c r="P250" s="189"/>
      <c r="Q250" s="187"/>
      <c r="R250" s="187"/>
      <c r="S250" s="121"/>
      <c r="T250" s="114"/>
      <c r="U250" s="114"/>
      <c r="V250" s="133"/>
      <c r="W250" s="114"/>
      <c r="X250" s="114"/>
      <c r="Y250" s="114"/>
      <c r="Z250" s="114"/>
      <c r="AA250" s="114"/>
    </row>
    <row r="251">
      <c r="A251" s="128"/>
      <c r="B251" s="149"/>
      <c r="C251" s="188"/>
      <c r="D251" s="188"/>
      <c r="E251" s="188"/>
      <c r="F251" s="188"/>
      <c r="G251" s="188"/>
      <c r="H251" s="188"/>
      <c r="I251" s="188"/>
      <c r="J251" s="188"/>
      <c r="K251" s="188"/>
      <c r="L251" s="188"/>
      <c r="M251" s="188"/>
      <c r="N251" s="188"/>
      <c r="O251" s="188"/>
      <c r="P251" s="189"/>
      <c r="Q251" s="187"/>
      <c r="R251" s="187"/>
      <c r="S251" s="121"/>
      <c r="T251" s="114"/>
      <c r="U251" s="114"/>
      <c r="V251" s="133"/>
      <c r="W251" s="114"/>
      <c r="X251" s="114"/>
      <c r="Y251" s="114"/>
      <c r="Z251" s="114"/>
      <c r="AA251" s="114"/>
    </row>
    <row r="252">
      <c r="A252" s="128"/>
      <c r="B252" s="149"/>
      <c r="C252" s="188"/>
      <c r="D252" s="188"/>
      <c r="E252" s="188"/>
      <c r="F252" s="188"/>
      <c r="G252" s="188"/>
      <c r="H252" s="188"/>
      <c r="I252" s="188"/>
      <c r="J252" s="188"/>
      <c r="K252" s="188"/>
      <c r="L252" s="188"/>
      <c r="M252" s="188"/>
      <c r="N252" s="188"/>
      <c r="O252" s="188"/>
      <c r="P252" s="189"/>
      <c r="Q252" s="187"/>
      <c r="R252" s="187"/>
      <c r="S252" s="121"/>
      <c r="T252" s="114"/>
      <c r="U252" s="114"/>
      <c r="V252" s="133"/>
      <c r="W252" s="114"/>
      <c r="X252" s="114"/>
      <c r="Y252" s="114"/>
      <c r="Z252" s="114"/>
      <c r="AA252" s="114"/>
    </row>
    <row r="253">
      <c r="A253" s="128"/>
      <c r="B253" s="149"/>
      <c r="C253" s="188"/>
      <c r="D253" s="188"/>
      <c r="E253" s="188"/>
      <c r="F253" s="188"/>
      <c r="G253" s="188"/>
      <c r="H253" s="188"/>
      <c r="I253" s="188"/>
      <c r="J253" s="188"/>
      <c r="K253" s="188"/>
      <c r="L253" s="188"/>
      <c r="M253" s="188"/>
      <c r="N253" s="188"/>
      <c r="O253" s="188"/>
      <c r="P253" s="189"/>
      <c r="Q253" s="187"/>
      <c r="R253" s="187"/>
      <c r="S253" s="121"/>
      <c r="T253" s="114"/>
      <c r="U253" s="114"/>
      <c r="V253" s="133"/>
      <c r="W253" s="114"/>
      <c r="X253" s="114"/>
      <c r="Y253" s="114"/>
      <c r="Z253" s="114"/>
      <c r="AA253" s="114"/>
    </row>
    <row r="254">
      <c r="A254" s="128"/>
      <c r="B254" s="149"/>
      <c r="C254" s="188"/>
      <c r="D254" s="188"/>
      <c r="E254" s="188"/>
      <c r="F254" s="188"/>
      <c r="G254" s="188"/>
      <c r="H254" s="188"/>
      <c r="I254" s="188"/>
      <c r="J254" s="188"/>
      <c r="K254" s="188"/>
      <c r="L254" s="188"/>
      <c r="M254" s="188"/>
      <c r="N254" s="188"/>
      <c r="O254" s="188"/>
      <c r="P254" s="189"/>
      <c r="Q254" s="187"/>
      <c r="R254" s="187"/>
      <c r="S254" s="121"/>
      <c r="T254" s="114"/>
      <c r="U254" s="114"/>
      <c r="V254" s="133"/>
      <c r="W254" s="114"/>
      <c r="X254" s="114"/>
      <c r="Y254" s="114"/>
      <c r="Z254" s="114"/>
      <c r="AA254" s="114"/>
    </row>
    <row r="255">
      <c r="A255" s="128"/>
      <c r="B255" s="149"/>
      <c r="C255" s="188"/>
      <c r="D255" s="188"/>
      <c r="E255" s="188"/>
      <c r="F255" s="188"/>
      <c r="G255" s="188"/>
      <c r="H255" s="188"/>
      <c r="I255" s="188"/>
      <c r="J255" s="188"/>
      <c r="K255" s="188"/>
      <c r="L255" s="188"/>
      <c r="M255" s="188"/>
      <c r="N255" s="188"/>
      <c r="O255" s="188"/>
      <c r="P255" s="189"/>
      <c r="Q255" s="187"/>
      <c r="R255" s="187"/>
      <c r="S255" s="121"/>
      <c r="T255" s="114"/>
      <c r="U255" s="114"/>
      <c r="V255" s="133"/>
      <c r="W255" s="114"/>
      <c r="X255" s="114"/>
      <c r="Y255" s="114"/>
      <c r="Z255" s="114"/>
      <c r="AA255" s="114"/>
    </row>
    <row r="256">
      <c r="A256" s="128"/>
      <c r="B256" s="149"/>
      <c r="C256" s="188"/>
      <c r="D256" s="188"/>
      <c r="E256" s="188"/>
      <c r="F256" s="188"/>
      <c r="G256" s="188"/>
      <c r="H256" s="188"/>
      <c r="I256" s="188"/>
      <c r="J256" s="188"/>
      <c r="K256" s="188"/>
      <c r="L256" s="188"/>
      <c r="M256" s="188"/>
      <c r="N256" s="188"/>
      <c r="O256" s="188"/>
      <c r="P256" s="189"/>
      <c r="Q256" s="187"/>
      <c r="R256" s="187"/>
      <c r="S256" s="121"/>
      <c r="T256" s="114"/>
      <c r="U256" s="114"/>
      <c r="V256" s="133"/>
      <c r="W256" s="114"/>
      <c r="X256" s="114"/>
      <c r="Y256" s="114"/>
      <c r="Z256" s="114"/>
      <c r="AA256" s="114"/>
    </row>
    <row r="257">
      <c r="A257" s="128"/>
      <c r="B257" s="149"/>
      <c r="C257" s="188"/>
      <c r="D257" s="188"/>
      <c r="E257" s="188"/>
      <c r="F257" s="188"/>
      <c r="G257" s="188"/>
      <c r="H257" s="188"/>
      <c r="I257" s="188"/>
      <c r="J257" s="188"/>
      <c r="K257" s="188"/>
      <c r="L257" s="188"/>
      <c r="M257" s="188"/>
      <c r="N257" s="188"/>
      <c r="O257" s="188"/>
      <c r="P257" s="189"/>
      <c r="Q257" s="187"/>
      <c r="R257" s="187"/>
      <c r="S257" s="121"/>
      <c r="T257" s="114"/>
      <c r="U257" s="114"/>
      <c r="V257" s="133"/>
      <c r="W257" s="114"/>
      <c r="X257" s="114"/>
      <c r="Y257" s="114"/>
      <c r="Z257" s="114"/>
      <c r="AA257" s="114"/>
    </row>
    <row r="258">
      <c r="A258" s="128"/>
      <c r="B258" s="149"/>
      <c r="C258" s="188"/>
      <c r="D258" s="188"/>
      <c r="E258" s="188"/>
      <c r="F258" s="188"/>
      <c r="G258" s="188"/>
      <c r="H258" s="188"/>
      <c r="I258" s="188"/>
      <c r="J258" s="188"/>
      <c r="K258" s="188"/>
      <c r="L258" s="188"/>
      <c r="M258" s="188"/>
      <c r="N258" s="188"/>
      <c r="O258" s="188"/>
      <c r="P258" s="189"/>
      <c r="Q258" s="187"/>
      <c r="R258" s="187"/>
      <c r="S258" s="121"/>
      <c r="T258" s="114"/>
      <c r="U258" s="114"/>
      <c r="V258" s="133"/>
      <c r="W258" s="114"/>
      <c r="X258" s="114"/>
      <c r="Y258" s="114"/>
      <c r="Z258" s="114"/>
      <c r="AA258" s="114"/>
    </row>
    <row r="259">
      <c r="A259" s="128"/>
      <c r="B259" s="149"/>
      <c r="C259" s="188"/>
      <c r="D259" s="188"/>
      <c r="E259" s="188"/>
      <c r="F259" s="188"/>
      <c r="G259" s="188"/>
      <c r="H259" s="188"/>
      <c r="I259" s="188"/>
      <c r="J259" s="188"/>
      <c r="K259" s="188"/>
      <c r="L259" s="188"/>
      <c r="M259" s="188"/>
      <c r="N259" s="188"/>
      <c r="O259" s="188"/>
      <c r="P259" s="189"/>
      <c r="Q259" s="187"/>
      <c r="R259" s="187"/>
      <c r="S259" s="121"/>
      <c r="T259" s="114"/>
      <c r="U259" s="114"/>
      <c r="V259" s="133"/>
      <c r="W259" s="114"/>
      <c r="X259" s="114"/>
      <c r="Y259" s="114"/>
      <c r="Z259" s="114"/>
      <c r="AA259" s="114"/>
    </row>
    <row r="260">
      <c r="A260" s="128"/>
      <c r="B260" s="149"/>
      <c r="C260" s="188"/>
      <c r="D260" s="188"/>
      <c r="E260" s="188"/>
      <c r="F260" s="188"/>
      <c r="G260" s="188"/>
      <c r="H260" s="188"/>
      <c r="I260" s="188"/>
      <c r="J260" s="188"/>
      <c r="K260" s="188"/>
      <c r="L260" s="188"/>
      <c r="M260" s="188"/>
      <c r="N260" s="188"/>
      <c r="O260" s="188"/>
      <c r="P260" s="189"/>
      <c r="Q260" s="187"/>
      <c r="R260" s="187"/>
      <c r="S260" s="121"/>
      <c r="T260" s="114"/>
      <c r="U260" s="114"/>
      <c r="V260" s="133"/>
      <c r="W260" s="114"/>
      <c r="X260" s="114"/>
      <c r="Y260" s="114"/>
      <c r="Z260" s="114"/>
      <c r="AA260" s="114"/>
    </row>
    <row r="261">
      <c r="A261" s="128"/>
      <c r="B261" s="149"/>
      <c r="C261" s="188"/>
      <c r="D261" s="188"/>
      <c r="E261" s="188"/>
      <c r="F261" s="188"/>
      <c r="G261" s="188"/>
      <c r="H261" s="188"/>
      <c r="I261" s="188"/>
      <c r="J261" s="188"/>
      <c r="K261" s="188"/>
      <c r="L261" s="188"/>
      <c r="M261" s="188"/>
      <c r="N261" s="188"/>
      <c r="O261" s="188"/>
      <c r="P261" s="189"/>
      <c r="Q261" s="187"/>
      <c r="R261" s="187"/>
      <c r="S261" s="121"/>
      <c r="T261" s="114"/>
      <c r="U261" s="114"/>
      <c r="V261" s="133"/>
      <c r="W261" s="114"/>
      <c r="X261" s="114"/>
      <c r="Y261" s="114"/>
      <c r="Z261" s="114"/>
      <c r="AA261" s="114"/>
    </row>
    <row r="262">
      <c r="A262" s="128"/>
      <c r="B262" s="149"/>
      <c r="C262" s="188"/>
      <c r="D262" s="188"/>
      <c r="E262" s="188"/>
      <c r="F262" s="188"/>
      <c r="G262" s="188"/>
      <c r="H262" s="188"/>
      <c r="I262" s="188"/>
      <c r="J262" s="188"/>
      <c r="K262" s="188"/>
      <c r="L262" s="188"/>
      <c r="M262" s="188"/>
      <c r="N262" s="188"/>
      <c r="O262" s="188"/>
      <c r="P262" s="189"/>
      <c r="Q262" s="187"/>
      <c r="R262" s="187"/>
      <c r="S262" s="121"/>
      <c r="T262" s="114"/>
      <c r="U262" s="114"/>
      <c r="V262" s="133"/>
      <c r="W262" s="114"/>
      <c r="X262" s="114"/>
      <c r="Y262" s="114"/>
      <c r="Z262" s="114"/>
      <c r="AA262" s="114"/>
    </row>
    <row r="263">
      <c r="A263" s="128"/>
      <c r="B263" s="149"/>
      <c r="C263" s="188"/>
      <c r="D263" s="188"/>
      <c r="E263" s="188"/>
      <c r="F263" s="188"/>
      <c r="G263" s="188"/>
      <c r="H263" s="188"/>
      <c r="I263" s="188"/>
      <c r="J263" s="188"/>
      <c r="K263" s="188"/>
      <c r="L263" s="188"/>
      <c r="M263" s="188"/>
      <c r="N263" s="188"/>
      <c r="O263" s="188"/>
      <c r="P263" s="189"/>
      <c r="Q263" s="187"/>
      <c r="R263" s="187"/>
      <c r="S263" s="121"/>
      <c r="T263" s="114"/>
      <c r="U263" s="114"/>
      <c r="V263" s="133"/>
      <c r="W263" s="114"/>
      <c r="X263" s="114"/>
      <c r="Y263" s="114"/>
      <c r="Z263" s="114"/>
      <c r="AA263" s="114"/>
    </row>
    <row r="264">
      <c r="A264" s="128"/>
      <c r="B264" s="149"/>
      <c r="C264" s="188"/>
      <c r="D264" s="188"/>
      <c r="E264" s="188"/>
      <c r="F264" s="188"/>
      <c r="G264" s="188"/>
      <c r="H264" s="188"/>
      <c r="I264" s="188"/>
      <c r="J264" s="188"/>
      <c r="K264" s="188"/>
      <c r="L264" s="188"/>
      <c r="M264" s="188"/>
      <c r="N264" s="188"/>
      <c r="O264" s="188"/>
      <c r="P264" s="189"/>
      <c r="Q264" s="187"/>
      <c r="R264" s="187"/>
      <c r="S264" s="121"/>
      <c r="T264" s="114"/>
      <c r="U264" s="114"/>
      <c r="V264" s="133"/>
      <c r="W264" s="114"/>
      <c r="X264" s="114"/>
      <c r="Y264" s="114"/>
      <c r="Z264" s="114"/>
      <c r="AA264" s="114"/>
    </row>
    <row r="265">
      <c r="A265" s="128"/>
      <c r="B265" s="149"/>
      <c r="C265" s="188"/>
      <c r="D265" s="188"/>
      <c r="E265" s="188"/>
      <c r="F265" s="188"/>
      <c r="G265" s="188"/>
      <c r="H265" s="188"/>
      <c r="I265" s="188"/>
      <c r="J265" s="188"/>
      <c r="K265" s="188"/>
      <c r="L265" s="188"/>
      <c r="M265" s="188"/>
      <c r="N265" s="188"/>
      <c r="O265" s="188"/>
      <c r="P265" s="189"/>
      <c r="Q265" s="187"/>
      <c r="R265" s="187"/>
      <c r="S265" s="121"/>
      <c r="T265" s="114"/>
      <c r="U265" s="114"/>
      <c r="V265" s="133"/>
      <c r="W265" s="114"/>
      <c r="X265" s="114"/>
      <c r="Y265" s="114"/>
      <c r="Z265" s="114"/>
      <c r="AA265" s="114"/>
    </row>
    <row r="266">
      <c r="A266" s="128"/>
      <c r="B266" s="149"/>
      <c r="C266" s="188"/>
      <c r="D266" s="188"/>
      <c r="E266" s="188"/>
      <c r="F266" s="188"/>
      <c r="G266" s="188"/>
      <c r="H266" s="188"/>
      <c r="I266" s="188"/>
      <c r="J266" s="188"/>
      <c r="K266" s="188"/>
      <c r="L266" s="188"/>
      <c r="M266" s="188"/>
      <c r="N266" s="188"/>
      <c r="O266" s="188"/>
      <c r="P266" s="189"/>
      <c r="Q266" s="187"/>
      <c r="R266" s="187"/>
      <c r="S266" s="121"/>
      <c r="T266" s="114"/>
      <c r="U266" s="114"/>
      <c r="V266" s="133"/>
      <c r="W266" s="114"/>
      <c r="X266" s="114"/>
      <c r="Y266" s="114"/>
      <c r="Z266" s="114"/>
      <c r="AA266" s="114"/>
    </row>
    <row r="267">
      <c r="A267" s="128"/>
      <c r="B267" s="149"/>
      <c r="C267" s="188"/>
      <c r="D267" s="188"/>
      <c r="E267" s="188"/>
      <c r="F267" s="188"/>
      <c r="G267" s="188"/>
      <c r="H267" s="188"/>
      <c r="I267" s="188"/>
      <c r="J267" s="188"/>
      <c r="K267" s="188"/>
      <c r="L267" s="188"/>
      <c r="M267" s="188"/>
      <c r="N267" s="188"/>
      <c r="O267" s="188"/>
      <c r="P267" s="189"/>
      <c r="Q267" s="187"/>
      <c r="R267" s="187"/>
      <c r="S267" s="121"/>
      <c r="T267" s="114"/>
      <c r="U267" s="114"/>
      <c r="V267" s="133"/>
      <c r="W267" s="114"/>
      <c r="X267" s="114"/>
      <c r="Y267" s="114"/>
      <c r="Z267" s="114"/>
      <c r="AA267" s="114"/>
    </row>
    <row r="268">
      <c r="A268" s="128"/>
      <c r="B268" s="149"/>
      <c r="C268" s="188"/>
      <c r="D268" s="188"/>
      <c r="E268" s="188"/>
      <c r="F268" s="188"/>
      <c r="G268" s="188"/>
      <c r="H268" s="188"/>
      <c r="I268" s="188"/>
      <c r="J268" s="188"/>
      <c r="K268" s="188"/>
      <c r="L268" s="188"/>
      <c r="M268" s="188"/>
      <c r="N268" s="188"/>
      <c r="O268" s="188"/>
      <c r="P268" s="189"/>
      <c r="Q268" s="187"/>
      <c r="R268" s="187"/>
      <c r="S268" s="121"/>
      <c r="T268" s="114"/>
      <c r="U268" s="114"/>
      <c r="V268" s="133"/>
      <c r="W268" s="114"/>
      <c r="X268" s="114"/>
      <c r="Y268" s="114"/>
      <c r="Z268" s="114"/>
      <c r="AA268" s="114"/>
    </row>
    <row r="269">
      <c r="A269" s="128"/>
      <c r="B269" s="149"/>
      <c r="C269" s="188"/>
      <c r="D269" s="188"/>
      <c r="E269" s="188"/>
      <c r="F269" s="188"/>
      <c r="G269" s="188"/>
      <c r="H269" s="188"/>
      <c r="I269" s="188"/>
      <c r="J269" s="188"/>
      <c r="K269" s="188"/>
      <c r="L269" s="188"/>
      <c r="M269" s="188"/>
      <c r="N269" s="188"/>
      <c r="O269" s="188"/>
      <c r="P269" s="189"/>
      <c r="Q269" s="187"/>
      <c r="R269" s="187"/>
      <c r="S269" s="121"/>
      <c r="T269" s="114"/>
      <c r="U269" s="114"/>
      <c r="V269" s="133"/>
      <c r="W269" s="114"/>
      <c r="X269" s="114"/>
      <c r="Y269" s="114"/>
      <c r="Z269" s="114"/>
      <c r="AA269" s="114"/>
    </row>
    <row r="270">
      <c r="A270" s="128"/>
      <c r="B270" s="149"/>
      <c r="C270" s="188"/>
      <c r="D270" s="188"/>
      <c r="E270" s="188"/>
      <c r="F270" s="188"/>
      <c r="G270" s="188"/>
      <c r="H270" s="188"/>
      <c r="I270" s="188"/>
      <c r="J270" s="188"/>
      <c r="K270" s="188"/>
      <c r="L270" s="188"/>
      <c r="M270" s="188"/>
      <c r="N270" s="188"/>
      <c r="O270" s="188"/>
      <c r="P270" s="189"/>
      <c r="Q270" s="187"/>
      <c r="R270" s="187"/>
      <c r="S270" s="121"/>
      <c r="T270" s="114"/>
      <c r="U270" s="114"/>
      <c r="V270" s="133"/>
      <c r="W270" s="114"/>
      <c r="X270" s="114"/>
      <c r="Y270" s="114"/>
      <c r="Z270" s="114"/>
      <c r="AA270" s="114"/>
    </row>
    <row r="271">
      <c r="A271" s="128"/>
      <c r="B271" s="149"/>
      <c r="C271" s="188"/>
      <c r="D271" s="188"/>
      <c r="E271" s="188"/>
      <c r="F271" s="188"/>
      <c r="G271" s="188"/>
      <c r="H271" s="188"/>
      <c r="I271" s="188"/>
      <c r="J271" s="188"/>
      <c r="K271" s="188"/>
      <c r="L271" s="188"/>
      <c r="M271" s="188"/>
      <c r="N271" s="188"/>
      <c r="O271" s="188"/>
      <c r="P271" s="189"/>
      <c r="Q271" s="187"/>
      <c r="R271" s="187"/>
      <c r="S271" s="121"/>
      <c r="T271" s="114"/>
      <c r="U271" s="114"/>
      <c r="V271" s="133"/>
      <c r="W271" s="114"/>
      <c r="X271" s="114"/>
      <c r="Y271" s="114"/>
      <c r="Z271" s="114"/>
      <c r="AA271" s="114"/>
    </row>
    <row r="272">
      <c r="A272" s="128"/>
      <c r="B272" s="149"/>
      <c r="C272" s="188"/>
      <c r="D272" s="188"/>
      <c r="E272" s="188"/>
      <c r="F272" s="188"/>
      <c r="G272" s="188"/>
      <c r="H272" s="188"/>
      <c r="I272" s="188"/>
      <c r="J272" s="188"/>
      <c r="K272" s="188"/>
      <c r="L272" s="188"/>
      <c r="M272" s="188"/>
      <c r="N272" s="188"/>
      <c r="O272" s="188"/>
      <c r="P272" s="189"/>
      <c r="Q272" s="187"/>
      <c r="R272" s="187"/>
      <c r="S272" s="121"/>
      <c r="T272" s="114"/>
      <c r="U272" s="114"/>
      <c r="V272" s="133"/>
      <c r="W272" s="114"/>
      <c r="X272" s="114"/>
      <c r="Y272" s="114"/>
      <c r="Z272" s="114"/>
      <c r="AA272" s="114"/>
    </row>
    <row r="273">
      <c r="A273" s="128"/>
      <c r="B273" s="149"/>
      <c r="C273" s="188"/>
      <c r="D273" s="188"/>
      <c r="E273" s="188"/>
      <c r="F273" s="188"/>
      <c r="G273" s="188"/>
      <c r="H273" s="188"/>
      <c r="I273" s="188"/>
      <c r="J273" s="188"/>
      <c r="K273" s="188"/>
      <c r="L273" s="188"/>
      <c r="M273" s="188"/>
      <c r="N273" s="188"/>
      <c r="O273" s="188"/>
      <c r="P273" s="189"/>
      <c r="Q273" s="187"/>
      <c r="R273" s="187"/>
      <c r="S273" s="121"/>
      <c r="T273" s="114"/>
      <c r="U273" s="114"/>
      <c r="V273" s="133"/>
      <c r="W273" s="114"/>
      <c r="X273" s="114"/>
      <c r="Y273" s="114"/>
      <c r="Z273" s="114"/>
      <c r="AA273" s="114"/>
    </row>
    <row r="274">
      <c r="A274" s="128"/>
      <c r="B274" s="149"/>
      <c r="C274" s="188"/>
      <c r="D274" s="188"/>
      <c r="E274" s="188"/>
      <c r="F274" s="188"/>
      <c r="G274" s="188"/>
      <c r="H274" s="188"/>
      <c r="I274" s="188"/>
      <c r="J274" s="188"/>
      <c r="K274" s="188"/>
      <c r="L274" s="188"/>
      <c r="M274" s="188"/>
      <c r="N274" s="188"/>
      <c r="O274" s="188"/>
      <c r="P274" s="189"/>
      <c r="Q274" s="187"/>
      <c r="R274" s="187"/>
      <c r="S274" s="121"/>
      <c r="T274" s="114"/>
      <c r="U274" s="114"/>
      <c r="V274" s="133"/>
      <c r="W274" s="114"/>
      <c r="X274" s="114"/>
      <c r="Y274" s="114"/>
      <c r="Z274" s="114"/>
      <c r="AA274" s="114"/>
    </row>
    <row r="275">
      <c r="A275" s="128"/>
      <c r="B275" s="149"/>
      <c r="C275" s="188"/>
      <c r="D275" s="188"/>
      <c r="E275" s="188"/>
      <c r="F275" s="188"/>
      <c r="G275" s="188"/>
      <c r="H275" s="188"/>
      <c r="I275" s="188"/>
      <c r="J275" s="188"/>
      <c r="K275" s="188"/>
      <c r="L275" s="188"/>
      <c r="M275" s="188"/>
      <c r="N275" s="188"/>
      <c r="O275" s="188"/>
      <c r="P275" s="189"/>
      <c r="Q275" s="187"/>
      <c r="R275" s="187"/>
      <c r="S275" s="121"/>
      <c r="T275" s="114"/>
      <c r="U275" s="114"/>
      <c r="V275" s="133"/>
      <c r="W275" s="114"/>
      <c r="X275" s="114"/>
      <c r="Y275" s="114"/>
      <c r="Z275" s="114"/>
      <c r="AA275" s="114"/>
    </row>
    <row r="276">
      <c r="A276" s="128"/>
      <c r="B276" s="149"/>
      <c r="C276" s="188"/>
      <c r="D276" s="188"/>
      <c r="E276" s="188"/>
      <c r="F276" s="188"/>
      <c r="G276" s="188"/>
      <c r="H276" s="188"/>
      <c r="I276" s="188"/>
      <c r="J276" s="188"/>
      <c r="K276" s="188"/>
      <c r="L276" s="188"/>
      <c r="M276" s="188"/>
      <c r="N276" s="188"/>
      <c r="O276" s="188"/>
      <c r="P276" s="189"/>
      <c r="Q276" s="187"/>
      <c r="R276" s="187"/>
      <c r="S276" s="121"/>
      <c r="T276" s="114"/>
      <c r="U276" s="114"/>
      <c r="V276" s="133"/>
      <c r="W276" s="114"/>
      <c r="X276" s="114"/>
      <c r="Y276" s="114"/>
      <c r="Z276" s="114"/>
      <c r="AA276" s="114"/>
    </row>
    <row r="277">
      <c r="A277" s="128"/>
      <c r="B277" s="149"/>
      <c r="C277" s="188"/>
      <c r="D277" s="188"/>
      <c r="E277" s="188"/>
      <c r="F277" s="188"/>
      <c r="G277" s="188"/>
      <c r="H277" s="188"/>
      <c r="I277" s="188"/>
      <c r="J277" s="188"/>
      <c r="K277" s="188"/>
      <c r="L277" s="188"/>
      <c r="M277" s="188"/>
      <c r="N277" s="188"/>
      <c r="O277" s="188"/>
      <c r="P277" s="189"/>
      <c r="Q277" s="187"/>
      <c r="R277" s="187"/>
      <c r="S277" s="121"/>
      <c r="T277" s="114"/>
      <c r="U277" s="114"/>
      <c r="V277" s="133"/>
      <c r="W277" s="114"/>
      <c r="X277" s="114"/>
      <c r="Y277" s="114"/>
      <c r="Z277" s="114"/>
      <c r="AA277" s="114"/>
    </row>
    <row r="278">
      <c r="A278" s="128"/>
      <c r="B278" s="149"/>
      <c r="C278" s="188"/>
      <c r="D278" s="188"/>
      <c r="E278" s="188"/>
      <c r="F278" s="188"/>
      <c r="G278" s="188"/>
      <c r="H278" s="188"/>
      <c r="I278" s="188"/>
      <c r="J278" s="188"/>
      <c r="K278" s="188"/>
      <c r="L278" s="188"/>
      <c r="M278" s="188"/>
      <c r="N278" s="188"/>
      <c r="O278" s="188"/>
      <c r="P278" s="189"/>
      <c r="Q278" s="187"/>
      <c r="R278" s="187"/>
      <c r="S278" s="121"/>
      <c r="T278" s="114"/>
      <c r="U278" s="114"/>
      <c r="V278" s="133"/>
      <c r="W278" s="114"/>
      <c r="X278" s="114"/>
      <c r="Y278" s="114"/>
      <c r="Z278" s="114"/>
      <c r="AA278" s="114"/>
    </row>
    <row r="279">
      <c r="A279" s="128"/>
      <c r="B279" s="149"/>
      <c r="C279" s="188"/>
      <c r="D279" s="188"/>
      <c r="E279" s="188"/>
      <c r="F279" s="188"/>
      <c r="G279" s="188"/>
      <c r="H279" s="188"/>
      <c r="I279" s="188"/>
      <c r="J279" s="188"/>
      <c r="K279" s="188"/>
      <c r="L279" s="188"/>
      <c r="M279" s="188"/>
      <c r="N279" s="188"/>
      <c r="O279" s="188"/>
      <c r="P279" s="189"/>
      <c r="Q279" s="187"/>
      <c r="R279" s="187"/>
      <c r="S279" s="121"/>
      <c r="T279" s="114"/>
      <c r="U279" s="114"/>
      <c r="V279" s="133"/>
      <c r="W279" s="114"/>
      <c r="X279" s="114"/>
      <c r="Y279" s="114"/>
      <c r="Z279" s="114"/>
      <c r="AA279" s="114"/>
    </row>
    <row r="280">
      <c r="A280" s="128"/>
      <c r="B280" s="149"/>
      <c r="C280" s="188"/>
      <c r="D280" s="188"/>
      <c r="E280" s="188"/>
      <c r="F280" s="188"/>
      <c r="G280" s="188"/>
      <c r="H280" s="188"/>
      <c r="I280" s="188"/>
      <c r="J280" s="188"/>
      <c r="K280" s="188"/>
      <c r="L280" s="188"/>
      <c r="M280" s="188"/>
      <c r="N280" s="188"/>
      <c r="O280" s="188"/>
      <c r="P280" s="189"/>
      <c r="Q280" s="187"/>
      <c r="R280" s="187"/>
      <c r="S280" s="121"/>
      <c r="T280" s="114"/>
      <c r="U280" s="114"/>
      <c r="V280" s="133"/>
      <c r="W280" s="114"/>
      <c r="X280" s="114"/>
      <c r="Y280" s="114"/>
      <c r="Z280" s="114"/>
      <c r="AA280" s="114"/>
    </row>
    <row r="281">
      <c r="A281" s="128"/>
      <c r="B281" s="149"/>
      <c r="C281" s="188"/>
      <c r="D281" s="188"/>
      <c r="E281" s="188"/>
      <c r="F281" s="188"/>
      <c r="G281" s="188"/>
      <c r="H281" s="188"/>
      <c r="I281" s="188"/>
      <c r="J281" s="188"/>
      <c r="K281" s="188"/>
      <c r="L281" s="188"/>
      <c r="M281" s="188"/>
      <c r="N281" s="188"/>
      <c r="O281" s="188"/>
      <c r="P281" s="189"/>
      <c r="Q281" s="187"/>
      <c r="R281" s="187"/>
      <c r="S281" s="121"/>
      <c r="T281" s="114"/>
      <c r="U281" s="114"/>
      <c r="V281" s="133"/>
      <c r="W281" s="114"/>
      <c r="X281" s="114"/>
      <c r="Y281" s="114"/>
      <c r="Z281" s="114"/>
      <c r="AA281" s="114"/>
    </row>
    <row r="282">
      <c r="A282" s="128"/>
      <c r="B282" s="149"/>
      <c r="C282" s="188"/>
      <c r="D282" s="188"/>
      <c r="E282" s="188"/>
      <c r="F282" s="188"/>
      <c r="G282" s="188"/>
      <c r="H282" s="188"/>
      <c r="I282" s="188"/>
      <c r="J282" s="188"/>
      <c r="K282" s="188"/>
      <c r="L282" s="188"/>
      <c r="M282" s="188"/>
      <c r="N282" s="188"/>
      <c r="O282" s="188"/>
      <c r="P282" s="189"/>
      <c r="Q282" s="187"/>
      <c r="R282" s="187"/>
      <c r="S282" s="121"/>
      <c r="T282" s="114"/>
      <c r="U282" s="114"/>
      <c r="V282" s="133"/>
      <c r="W282" s="114"/>
      <c r="X282" s="114"/>
      <c r="Y282" s="114"/>
      <c r="Z282" s="114"/>
      <c r="AA282" s="114"/>
    </row>
    <row r="283">
      <c r="A283" s="128"/>
      <c r="B283" s="149"/>
      <c r="C283" s="188"/>
      <c r="D283" s="188"/>
      <c r="E283" s="188"/>
      <c r="F283" s="188"/>
      <c r="G283" s="188"/>
      <c r="H283" s="188"/>
      <c r="I283" s="188"/>
      <c r="J283" s="188"/>
      <c r="K283" s="188"/>
      <c r="L283" s="188"/>
      <c r="M283" s="188"/>
      <c r="N283" s="188"/>
      <c r="O283" s="188"/>
      <c r="P283" s="189"/>
      <c r="Q283" s="187"/>
      <c r="R283" s="187"/>
      <c r="S283" s="121"/>
      <c r="T283" s="114"/>
      <c r="U283" s="114"/>
      <c r="V283" s="133"/>
      <c r="W283" s="114"/>
      <c r="X283" s="114"/>
      <c r="Y283" s="114"/>
      <c r="Z283" s="114"/>
      <c r="AA283" s="114"/>
    </row>
    <row r="284">
      <c r="A284" s="128"/>
      <c r="B284" s="149"/>
      <c r="C284" s="188"/>
      <c r="D284" s="188"/>
      <c r="E284" s="188"/>
      <c r="F284" s="188"/>
      <c r="G284" s="188"/>
      <c r="H284" s="188"/>
      <c r="I284" s="188"/>
      <c r="J284" s="188"/>
      <c r="K284" s="188"/>
      <c r="L284" s="188"/>
      <c r="M284" s="188"/>
      <c r="N284" s="188"/>
      <c r="O284" s="188"/>
      <c r="P284" s="189"/>
      <c r="Q284" s="187"/>
      <c r="R284" s="187"/>
      <c r="S284" s="121"/>
      <c r="T284" s="114"/>
      <c r="U284" s="114"/>
      <c r="V284" s="133"/>
      <c r="W284" s="114"/>
      <c r="X284" s="114"/>
      <c r="Y284" s="114"/>
      <c r="Z284" s="114"/>
      <c r="AA284" s="114"/>
    </row>
    <row r="285">
      <c r="A285" s="128"/>
      <c r="B285" s="149"/>
      <c r="C285" s="188"/>
      <c r="D285" s="188"/>
      <c r="E285" s="188"/>
      <c r="F285" s="188"/>
      <c r="G285" s="188"/>
      <c r="H285" s="188"/>
      <c r="I285" s="188"/>
      <c r="J285" s="188"/>
      <c r="K285" s="188"/>
      <c r="L285" s="188"/>
      <c r="M285" s="188"/>
      <c r="N285" s="188"/>
      <c r="O285" s="188"/>
      <c r="P285" s="189"/>
      <c r="Q285" s="187"/>
      <c r="R285" s="187"/>
      <c r="S285" s="121"/>
      <c r="T285" s="114"/>
      <c r="U285" s="114"/>
      <c r="V285" s="133"/>
      <c r="W285" s="114"/>
      <c r="X285" s="114"/>
      <c r="Y285" s="114"/>
      <c r="Z285" s="114"/>
      <c r="AA285" s="114"/>
    </row>
    <row r="286">
      <c r="A286" s="128"/>
      <c r="B286" s="149"/>
      <c r="C286" s="188"/>
      <c r="D286" s="188"/>
      <c r="E286" s="188"/>
      <c r="F286" s="188"/>
      <c r="G286" s="188"/>
      <c r="H286" s="188"/>
      <c r="I286" s="188"/>
      <c r="J286" s="188"/>
      <c r="K286" s="188"/>
      <c r="L286" s="188"/>
      <c r="M286" s="188"/>
      <c r="N286" s="188"/>
      <c r="O286" s="188"/>
      <c r="P286" s="189"/>
      <c r="Q286" s="187"/>
      <c r="R286" s="187"/>
      <c r="S286" s="121"/>
      <c r="T286" s="114"/>
      <c r="U286" s="114"/>
      <c r="V286" s="133"/>
      <c r="W286" s="114"/>
      <c r="X286" s="114"/>
      <c r="Y286" s="114"/>
      <c r="Z286" s="114"/>
      <c r="AA286" s="114"/>
    </row>
    <row r="287">
      <c r="A287" s="128"/>
      <c r="B287" s="149"/>
      <c r="C287" s="188"/>
      <c r="D287" s="188"/>
      <c r="E287" s="188"/>
      <c r="F287" s="188"/>
      <c r="G287" s="188"/>
      <c r="H287" s="188"/>
      <c r="I287" s="188"/>
      <c r="J287" s="188"/>
      <c r="K287" s="188"/>
      <c r="L287" s="188"/>
      <c r="M287" s="188"/>
      <c r="N287" s="188"/>
      <c r="O287" s="188"/>
      <c r="P287" s="189"/>
      <c r="Q287" s="187"/>
      <c r="R287" s="187"/>
      <c r="S287" s="121"/>
      <c r="T287" s="114"/>
      <c r="U287" s="114"/>
      <c r="V287" s="133"/>
      <c r="W287" s="114"/>
      <c r="X287" s="114"/>
      <c r="Y287" s="114"/>
      <c r="Z287" s="114"/>
      <c r="AA287" s="114"/>
    </row>
    <row r="288">
      <c r="A288" s="128"/>
      <c r="B288" s="149"/>
      <c r="C288" s="188"/>
      <c r="D288" s="188"/>
      <c r="E288" s="188"/>
      <c r="F288" s="188"/>
      <c r="G288" s="188"/>
      <c r="H288" s="188"/>
      <c r="I288" s="188"/>
      <c r="J288" s="188"/>
      <c r="K288" s="188"/>
      <c r="L288" s="188"/>
      <c r="M288" s="188"/>
      <c r="N288" s="188"/>
      <c r="O288" s="188"/>
      <c r="P288" s="189"/>
      <c r="Q288" s="187"/>
      <c r="R288" s="187"/>
      <c r="S288" s="121"/>
      <c r="T288" s="114"/>
      <c r="U288" s="114"/>
      <c r="V288" s="133"/>
      <c r="W288" s="114"/>
      <c r="X288" s="114"/>
      <c r="Y288" s="114"/>
      <c r="Z288" s="114"/>
      <c r="AA288" s="114"/>
    </row>
    <row r="289">
      <c r="A289" s="128"/>
      <c r="B289" s="149"/>
      <c r="C289" s="188"/>
      <c r="D289" s="188"/>
      <c r="E289" s="188"/>
      <c r="F289" s="188"/>
      <c r="G289" s="188"/>
      <c r="H289" s="188"/>
      <c r="I289" s="188"/>
      <c r="J289" s="188"/>
      <c r="K289" s="188"/>
      <c r="L289" s="188"/>
      <c r="M289" s="188"/>
      <c r="N289" s="188"/>
      <c r="O289" s="188"/>
      <c r="P289" s="189"/>
      <c r="Q289" s="187"/>
      <c r="R289" s="187"/>
      <c r="S289" s="121"/>
      <c r="T289" s="114"/>
      <c r="U289" s="114"/>
      <c r="V289" s="133"/>
      <c r="W289" s="114"/>
      <c r="X289" s="114"/>
      <c r="Y289" s="114"/>
      <c r="Z289" s="114"/>
      <c r="AA289" s="114"/>
    </row>
    <row r="290">
      <c r="A290" s="128"/>
      <c r="B290" s="149"/>
      <c r="C290" s="188"/>
      <c r="D290" s="188"/>
      <c r="E290" s="188"/>
      <c r="F290" s="188"/>
      <c r="G290" s="188"/>
      <c r="H290" s="188"/>
      <c r="I290" s="188"/>
      <c r="J290" s="188"/>
      <c r="K290" s="188"/>
      <c r="L290" s="188"/>
      <c r="M290" s="188"/>
      <c r="N290" s="188"/>
      <c r="O290" s="188"/>
      <c r="P290" s="189"/>
      <c r="Q290" s="187"/>
      <c r="R290" s="187"/>
      <c r="S290" s="121"/>
      <c r="T290" s="114"/>
      <c r="U290" s="114"/>
      <c r="V290" s="133"/>
      <c r="W290" s="114"/>
      <c r="X290" s="114"/>
      <c r="Y290" s="114"/>
      <c r="Z290" s="114"/>
      <c r="AA290" s="114"/>
    </row>
    <row r="291">
      <c r="A291" s="128"/>
      <c r="B291" s="149"/>
      <c r="C291" s="188"/>
      <c r="D291" s="188"/>
      <c r="E291" s="188"/>
      <c r="F291" s="188"/>
      <c r="G291" s="188"/>
      <c r="H291" s="188"/>
      <c r="I291" s="188"/>
      <c r="J291" s="188"/>
      <c r="K291" s="188"/>
      <c r="L291" s="188"/>
      <c r="M291" s="188"/>
      <c r="N291" s="188"/>
      <c r="O291" s="188"/>
      <c r="P291" s="189"/>
      <c r="Q291" s="187"/>
      <c r="R291" s="187"/>
      <c r="S291" s="121"/>
      <c r="T291" s="114"/>
      <c r="U291" s="114"/>
      <c r="V291" s="133"/>
      <c r="W291" s="114"/>
      <c r="X291" s="114"/>
      <c r="Y291" s="114"/>
      <c r="Z291" s="114"/>
      <c r="AA291" s="114"/>
    </row>
    <row r="292">
      <c r="A292" s="128"/>
      <c r="B292" s="149"/>
      <c r="C292" s="188"/>
      <c r="D292" s="188"/>
      <c r="E292" s="188"/>
      <c r="F292" s="188"/>
      <c r="G292" s="188"/>
      <c r="H292" s="188"/>
      <c r="I292" s="188"/>
      <c r="J292" s="188"/>
      <c r="K292" s="188"/>
      <c r="L292" s="188"/>
      <c r="M292" s="188"/>
      <c r="N292" s="188"/>
      <c r="O292" s="188"/>
      <c r="P292" s="189"/>
      <c r="Q292" s="187"/>
      <c r="R292" s="187"/>
      <c r="S292" s="121"/>
      <c r="T292" s="114"/>
      <c r="U292" s="114"/>
      <c r="V292" s="133"/>
      <c r="W292" s="114"/>
      <c r="X292" s="114"/>
      <c r="Y292" s="114"/>
      <c r="Z292" s="114"/>
      <c r="AA292" s="114"/>
    </row>
    <row r="293">
      <c r="A293" s="128"/>
      <c r="B293" s="149"/>
      <c r="C293" s="188"/>
      <c r="D293" s="188"/>
      <c r="E293" s="188"/>
      <c r="F293" s="188"/>
      <c r="G293" s="188"/>
      <c r="H293" s="188"/>
      <c r="I293" s="188"/>
      <c r="J293" s="188"/>
      <c r="K293" s="188"/>
      <c r="L293" s="188"/>
      <c r="M293" s="188"/>
      <c r="N293" s="188"/>
      <c r="O293" s="188"/>
      <c r="P293" s="189"/>
      <c r="Q293" s="187"/>
      <c r="R293" s="187"/>
      <c r="S293" s="121"/>
      <c r="T293" s="114"/>
      <c r="U293" s="114"/>
      <c r="V293" s="133"/>
      <c r="W293" s="114"/>
      <c r="X293" s="114"/>
      <c r="Y293" s="114"/>
      <c r="Z293" s="114"/>
      <c r="AA293" s="114"/>
    </row>
    <row r="294">
      <c r="A294" s="128"/>
      <c r="B294" s="149"/>
      <c r="C294" s="188"/>
      <c r="D294" s="188"/>
      <c r="E294" s="188"/>
      <c r="F294" s="188"/>
      <c r="G294" s="188"/>
      <c r="H294" s="188"/>
      <c r="I294" s="188"/>
      <c r="J294" s="188"/>
      <c r="K294" s="188"/>
      <c r="L294" s="188"/>
      <c r="M294" s="188"/>
      <c r="N294" s="188"/>
      <c r="O294" s="188"/>
      <c r="P294" s="189"/>
      <c r="Q294" s="187"/>
      <c r="R294" s="187"/>
      <c r="S294" s="121"/>
      <c r="T294" s="114"/>
      <c r="U294" s="114"/>
      <c r="V294" s="133"/>
      <c r="W294" s="114"/>
      <c r="X294" s="114"/>
      <c r="Y294" s="114"/>
      <c r="Z294" s="114"/>
      <c r="AA294" s="114"/>
    </row>
    <row r="295">
      <c r="A295" s="128"/>
      <c r="B295" s="149"/>
      <c r="C295" s="188"/>
      <c r="D295" s="188"/>
      <c r="E295" s="188"/>
      <c r="F295" s="188"/>
      <c r="G295" s="188"/>
      <c r="H295" s="188"/>
      <c r="I295" s="188"/>
      <c r="J295" s="188"/>
      <c r="K295" s="188"/>
      <c r="L295" s="188"/>
      <c r="M295" s="188"/>
      <c r="N295" s="188"/>
      <c r="O295" s="188"/>
      <c r="P295" s="189"/>
      <c r="Q295" s="187"/>
      <c r="R295" s="187"/>
      <c r="S295" s="121"/>
      <c r="T295" s="114"/>
      <c r="U295" s="114"/>
      <c r="V295" s="133"/>
      <c r="W295" s="114"/>
      <c r="X295" s="114"/>
      <c r="Y295" s="114"/>
      <c r="Z295" s="114"/>
      <c r="AA295" s="114"/>
    </row>
    <row r="296">
      <c r="A296" s="128"/>
      <c r="B296" s="149"/>
      <c r="C296" s="188"/>
      <c r="D296" s="188"/>
      <c r="E296" s="188"/>
      <c r="F296" s="188"/>
      <c r="G296" s="188"/>
      <c r="H296" s="188"/>
      <c r="I296" s="188"/>
      <c r="J296" s="188"/>
      <c r="K296" s="188"/>
      <c r="L296" s="188"/>
      <c r="M296" s="188"/>
      <c r="N296" s="188"/>
      <c r="O296" s="188"/>
      <c r="P296" s="189"/>
      <c r="Q296" s="187"/>
      <c r="R296" s="187"/>
      <c r="S296" s="121"/>
      <c r="T296" s="114"/>
      <c r="U296" s="114"/>
      <c r="V296" s="133"/>
      <c r="W296" s="114"/>
      <c r="X296" s="114"/>
      <c r="Y296" s="114"/>
      <c r="Z296" s="114"/>
      <c r="AA296" s="114"/>
    </row>
    <row r="297">
      <c r="A297" s="128"/>
      <c r="B297" s="149"/>
      <c r="C297" s="188"/>
      <c r="D297" s="188"/>
      <c r="E297" s="188"/>
      <c r="F297" s="188"/>
      <c r="G297" s="188"/>
      <c r="H297" s="188"/>
      <c r="I297" s="188"/>
      <c r="J297" s="188"/>
      <c r="K297" s="188"/>
      <c r="L297" s="188"/>
      <c r="M297" s="188"/>
      <c r="N297" s="188"/>
      <c r="O297" s="188"/>
      <c r="P297" s="189"/>
      <c r="Q297" s="187"/>
      <c r="R297" s="187"/>
      <c r="S297" s="121"/>
      <c r="T297" s="114"/>
      <c r="U297" s="114"/>
      <c r="V297" s="133"/>
      <c r="W297" s="114"/>
      <c r="X297" s="114"/>
      <c r="Y297" s="114"/>
      <c r="Z297" s="114"/>
      <c r="AA297" s="114"/>
    </row>
    <row r="298">
      <c r="A298" s="128"/>
      <c r="B298" s="149"/>
      <c r="C298" s="188"/>
      <c r="D298" s="188"/>
      <c r="E298" s="188"/>
      <c r="F298" s="188"/>
      <c r="G298" s="188"/>
      <c r="H298" s="188"/>
      <c r="I298" s="188"/>
      <c r="J298" s="188"/>
      <c r="K298" s="188"/>
      <c r="L298" s="188"/>
      <c r="M298" s="188"/>
      <c r="N298" s="188"/>
      <c r="O298" s="188"/>
      <c r="P298" s="189"/>
      <c r="Q298" s="187"/>
      <c r="R298" s="187"/>
      <c r="S298" s="121"/>
      <c r="T298" s="114"/>
      <c r="U298" s="114"/>
      <c r="V298" s="133"/>
      <c r="W298" s="114"/>
      <c r="X298" s="114"/>
      <c r="Y298" s="114"/>
      <c r="Z298" s="114"/>
      <c r="AA298" s="114"/>
    </row>
    <row r="299">
      <c r="A299" s="128"/>
      <c r="B299" s="149"/>
      <c r="C299" s="188"/>
      <c r="D299" s="188"/>
      <c r="E299" s="188"/>
      <c r="F299" s="188"/>
      <c r="G299" s="188"/>
      <c r="H299" s="188"/>
      <c r="I299" s="188"/>
      <c r="J299" s="188"/>
      <c r="K299" s="188"/>
      <c r="L299" s="188"/>
      <c r="M299" s="188"/>
      <c r="N299" s="188"/>
      <c r="O299" s="188"/>
      <c r="P299" s="189"/>
      <c r="Q299" s="187"/>
      <c r="R299" s="187"/>
      <c r="S299" s="121"/>
      <c r="T299" s="114"/>
      <c r="U299" s="114"/>
      <c r="V299" s="133"/>
      <c r="W299" s="114"/>
      <c r="X299" s="114"/>
      <c r="Y299" s="114"/>
      <c r="Z299" s="114"/>
      <c r="AA299" s="114"/>
    </row>
    <row r="300">
      <c r="A300" s="128"/>
      <c r="B300" s="149"/>
      <c r="C300" s="188"/>
      <c r="D300" s="188"/>
      <c r="E300" s="188"/>
      <c r="F300" s="188"/>
      <c r="G300" s="188"/>
      <c r="H300" s="188"/>
      <c r="I300" s="188"/>
      <c r="J300" s="188"/>
      <c r="K300" s="188"/>
      <c r="L300" s="188"/>
      <c r="M300" s="188"/>
      <c r="N300" s="188"/>
      <c r="O300" s="188"/>
      <c r="P300" s="189"/>
      <c r="Q300" s="187"/>
      <c r="R300" s="187"/>
      <c r="S300" s="121"/>
      <c r="T300" s="114"/>
      <c r="U300" s="114"/>
      <c r="V300" s="133"/>
      <c r="W300" s="114"/>
      <c r="X300" s="114"/>
      <c r="Y300" s="114"/>
      <c r="Z300" s="114"/>
      <c r="AA300" s="114"/>
    </row>
    <row r="301">
      <c r="A301" s="128"/>
      <c r="B301" s="149"/>
      <c r="C301" s="188"/>
      <c r="D301" s="188"/>
      <c r="E301" s="188"/>
      <c r="F301" s="188"/>
      <c r="G301" s="188"/>
      <c r="H301" s="188"/>
      <c r="I301" s="188"/>
      <c r="J301" s="188"/>
      <c r="K301" s="188"/>
      <c r="L301" s="188"/>
      <c r="M301" s="188"/>
      <c r="N301" s="188"/>
      <c r="O301" s="188"/>
      <c r="P301" s="189"/>
      <c r="Q301" s="187"/>
      <c r="R301" s="187"/>
      <c r="S301" s="121"/>
      <c r="T301" s="114"/>
      <c r="U301" s="114"/>
      <c r="V301" s="133"/>
      <c r="W301" s="114"/>
      <c r="X301" s="114"/>
      <c r="Y301" s="114"/>
      <c r="Z301" s="114"/>
      <c r="AA301" s="114"/>
    </row>
    <row r="302">
      <c r="A302" s="128"/>
      <c r="B302" s="149"/>
      <c r="C302" s="188"/>
      <c r="D302" s="188"/>
      <c r="E302" s="188"/>
      <c r="F302" s="188"/>
      <c r="G302" s="188"/>
      <c r="H302" s="188"/>
      <c r="I302" s="188"/>
      <c r="J302" s="188"/>
      <c r="K302" s="188"/>
      <c r="L302" s="188"/>
      <c r="M302" s="188"/>
      <c r="N302" s="188"/>
      <c r="O302" s="188"/>
      <c r="P302" s="189"/>
      <c r="Q302" s="187"/>
      <c r="R302" s="187"/>
      <c r="S302" s="121"/>
      <c r="T302" s="114"/>
      <c r="U302" s="114"/>
      <c r="V302" s="133"/>
      <c r="W302" s="114"/>
      <c r="X302" s="114"/>
      <c r="Y302" s="114"/>
      <c r="Z302" s="114"/>
      <c r="AA302" s="114"/>
    </row>
    <row r="303">
      <c r="A303" s="128"/>
      <c r="B303" s="149"/>
      <c r="C303" s="188"/>
      <c r="D303" s="188"/>
      <c r="E303" s="188"/>
      <c r="F303" s="188"/>
      <c r="G303" s="188"/>
      <c r="H303" s="188"/>
      <c r="I303" s="188"/>
      <c r="J303" s="188"/>
      <c r="K303" s="188"/>
      <c r="L303" s="188"/>
      <c r="M303" s="188"/>
      <c r="N303" s="188"/>
      <c r="O303" s="188"/>
      <c r="P303" s="189"/>
      <c r="Q303" s="187"/>
      <c r="R303" s="187"/>
      <c r="S303" s="121"/>
      <c r="T303" s="114"/>
      <c r="U303" s="114"/>
      <c r="V303" s="133"/>
      <c r="W303" s="114"/>
      <c r="X303" s="114"/>
      <c r="Y303" s="114"/>
      <c r="Z303" s="114"/>
      <c r="AA303" s="114"/>
    </row>
    <row r="304">
      <c r="A304" s="128"/>
      <c r="B304" s="149"/>
      <c r="C304" s="188"/>
      <c r="D304" s="188"/>
      <c r="E304" s="188"/>
      <c r="F304" s="188"/>
      <c r="G304" s="188"/>
      <c r="H304" s="188"/>
      <c r="I304" s="188"/>
      <c r="J304" s="188"/>
      <c r="K304" s="188"/>
      <c r="L304" s="188"/>
      <c r="M304" s="188"/>
      <c r="N304" s="188"/>
      <c r="O304" s="188"/>
      <c r="P304" s="189"/>
      <c r="Q304" s="187"/>
      <c r="R304" s="187"/>
      <c r="S304" s="121"/>
      <c r="T304" s="114"/>
      <c r="U304" s="114"/>
      <c r="V304" s="133"/>
      <c r="W304" s="114"/>
      <c r="X304" s="114"/>
      <c r="Y304" s="114"/>
      <c r="Z304" s="114"/>
      <c r="AA304" s="114"/>
    </row>
    <row r="305">
      <c r="A305" s="128"/>
      <c r="B305" s="149"/>
      <c r="C305" s="188"/>
      <c r="D305" s="188"/>
      <c r="E305" s="188"/>
      <c r="F305" s="188"/>
      <c r="G305" s="188"/>
      <c r="H305" s="188"/>
      <c r="I305" s="188"/>
      <c r="J305" s="188"/>
      <c r="K305" s="188"/>
      <c r="L305" s="188"/>
      <c r="M305" s="188"/>
      <c r="N305" s="188"/>
      <c r="O305" s="188"/>
      <c r="P305" s="189"/>
      <c r="Q305" s="187"/>
      <c r="R305" s="187"/>
      <c r="S305" s="121"/>
      <c r="T305" s="114"/>
      <c r="U305" s="114"/>
      <c r="V305" s="133"/>
      <c r="W305" s="114"/>
      <c r="X305" s="114"/>
      <c r="Y305" s="114"/>
      <c r="Z305" s="114"/>
      <c r="AA305" s="114"/>
    </row>
    <row r="306">
      <c r="A306" s="128"/>
      <c r="B306" s="149"/>
      <c r="C306" s="188"/>
      <c r="D306" s="188"/>
      <c r="E306" s="188"/>
      <c r="F306" s="188"/>
      <c r="G306" s="188"/>
      <c r="H306" s="188"/>
      <c r="I306" s="188"/>
      <c r="J306" s="188"/>
      <c r="K306" s="188"/>
      <c r="L306" s="188"/>
      <c r="M306" s="188"/>
      <c r="N306" s="188"/>
      <c r="O306" s="188"/>
      <c r="P306" s="189"/>
      <c r="Q306" s="187"/>
      <c r="R306" s="187"/>
      <c r="S306" s="121"/>
      <c r="T306" s="114"/>
      <c r="U306" s="114"/>
      <c r="V306" s="133"/>
      <c r="W306" s="114"/>
      <c r="X306" s="114"/>
      <c r="Y306" s="114"/>
      <c r="Z306" s="114"/>
      <c r="AA306" s="114"/>
    </row>
    <row r="307">
      <c r="A307" s="128"/>
      <c r="B307" s="149"/>
      <c r="C307" s="188"/>
      <c r="D307" s="188"/>
      <c r="E307" s="188"/>
      <c r="F307" s="188"/>
      <c r="G307" s="188"/>
      <c r="H307" s="188"/>
      <c r="I307" s="188"/>
      <c r="J307" s="188"/>
      <c r="K307" s="188"/>
      <c r="L307" s="188"/>
      <c r="M307" s="188"/>
      <c r="N307" s="188"/>
      <c r="O307" s="188"/>
      <c r="P307" s="189"/>
      <c r="Q307" s="187"/>
      <c r="R307" s="187"/>
      <c r="S307" s="121"/>
      <c r="T307" s="114"/>
      <c r="U307" s="114"/>
      <c r="V307" s="133"/>
      <c r="W307" s="114"/>
      <c r="X307" s="114"/>
      <c r="Y307" s="114"/>
      <c r="Z307" s="114"/>
      <c r="AA307" s="114"/>
    </row>
    <row r="308">
      <c r="A308" s="128"/>
      <c r="B308" s="149"/>
      <c r="C308" s="188"/>
      <c r="D308" s="188"/>
      <c r="E308" s="188"/>
      <c r="F308" s="188"/>
      <c r="G308" s="188"/>
      <c r="H308" s="188"/>
      <c r="I308" s="188"/>
      <c r="J308" s="188"/>
      <c r="K308" s="188"/>
      <c r="L308" s="188"/>
      <c r="M308" s="188"/>
      <c r="N308" s="188"/>
      <c r="O308" s="188"/>
      <c r="P308" s="189"/>
      <c r="Q308" s="187"/>
      <c r="R308" s="187"/>
      <c r="S308" s="121"/>
      <c r="T308" s="114"/>
      <c r="U308" s="114"/>
      <c r="V308" s="133"/>
      <c r="W308" s="114"/>
      <c r="X308" s="114"/>
      <c r="Y308" s="114"/>
      <c r="Z308" s="114"/>
      <c r="AA308" s="114"/>
    </row>
    <row r="309">
      <c r="A309" s="128"/>
      <c r="B309" s="149"/>
      <c r="C309" s="188"/>
      <c r="D309" s="188"/>
      <c r="E309" s="188"/>
      <c r="F309" s="188"/>
      <c r="G309" s="188"/>
      <c r="H309" s="188"/>
      <c r="I309" s="188"/>
      <c r="J309" s="188"/>
      <c r="K309" s="188"/>
      <c r="L309" s="188"/>
      <c r="M309" s="188"/>
      <c r="N309" s="188"/>
      <c r="O309" s="188"/>
      <c r="P309" s="189"/>
      <c r="Q309" s="187"/>
      <c r="R309" s="187"/>
      <c r="S309" s="121"/>
      <c r="T309" s="114"/>
      <c r="U309" s="114"/>
      <c r="V309" s="133"/>
      <c r="W309" s="114"/>
      <c r="X309" s="114"/>
      <c r="Y309" s="114"/>
      <c r="Z309" s="114"/>
      <c r="AA309" s="114"/>
    </row>
    <row r="310">
      <c r="A310" s="128"/>
      <c r="B310" s="149"/>
      <c r="C310" s="188"/>
      <c r="D310" s="188"/>
      <c r="E310" s="188"/>
      <c r="F310" s="188"/>
      <c r="G310" s="188"/>
      <c r="H310" s="188"/>
      <c r="I310" s="188"/>
      <c r="J310" s="188"/>
      <c r="K310" s="188"/>
      <c r="L310" s="188"/>
      <c r="M310" s="188"/>
      <c r="N310" s="188"/>
      <c r="O310" s="188"/>
      <c r="P310" s="189"/>
      <c r="Q310" s="187"/>
      <c r="R310" s="187"/>
      <c r="S310" s="121"/>
      <c r="T310" s="114"/>
      <c r="U310" s="114"/>
      <c r="V310" s="133"/>
      <c r="W310" s="114"/>
      <c r="X310" s="114"/>
      <c r="Y310" s="114"/>
      <c r="Z310" s="114"/>
      <c r="AA310" s="114"/>
    </row>
    <row r="311">
      <c r="A311" s="128"/>
      <c r="B311" s="149"/>
      <c r="C311" s="188"/>
      <c r="D311" s="188"/>
      <c r="E311" s="188"/>
      <c r="F311" s="188"/>
      <c r="G311" s="188"/>
      <c r="H311" s="188"/>
      <c r="I311" s="188"/>
      <c r="J311" s="188"/>
      <c r="K311" s="188"/>
      <c r="L311" s="188"/>
      <c r="M311" s="188"/>
      <c r="N311" s="188"/>
      <c r="O311" s="188"/>
      <c r="P311" s="189"/>
      <c r="Q311" s="187"/>
      <c r="R311" s="187"/>
      <c r="S311" s="121"/>
      <c r="T311" s="114"/>
      <c r="U311" s="114"/>
      <c r="V311" s="133"/>
      <c r="W311" s="114"/>
      <c r="X311" s="114"/>
      <c r="Y311" s="114"/>
      <c r="Z311" s="114"/>
      <c r="AA311" s="114"/>
    </row>
    <row r="312">
      <c r="A312" s="128"/>
      <c r="B312" s="149"/>
      <c r="C312" s="188"/>
      <c r="D312" s="188"/>
      <c r="E312" s="188"/>
      <c r="F312" s="188"/>
      <c r="G312" s="188"/>
      <c r="H312" s="188"/>
      <c r="I312" s="188"/>
      <c r="J312" s="188"/>
      <c r="K312" s="188"/>
      <c r="L312" s="188"/>
      <c r="M312" s="188"/>
      <c r="N312" s="188"/>
      <c r="O312" s="188"/>
      <c r="P312" s="189"/>
      <c r="Q312" s="187"/>
      <c r="R312" s="187"/>
      <c r="S312" s="121"/>
      <c r="T312" s="114"/>
      <c r="U312" s="114"/>
      <c r="V312" s="133"/>
      <c r="W312" s="114"/>
      <c r="X312" s="114"/>
      <c r="Y312" s="114"/>
      <c r="Z312" s="114"/>
      <c r="AA312" s="114"/>
    </row>
    <row r="313">
      <c r="A313" s="128"/>
      <c r="B313" s="149"/>
      <c r="C313" s="188"/>
      <c r="D313" s="188"/>
      <c r="E313" s="188"/>
      <c r="F313" s="188"/>
      <c r="G313" s="188"/>
      <c r="H313" s="188"/>
      <c r="I313" s="188"/>
      <c r="J313" s="188"/>
      <c r="K313" s="188"/>
      <c r="L313" s="188"/>
      <c r="M313" s="188"/>
      <c r="N313" s="188"/>
      <c r="O313" s="188"/>
      <c r="P313" s="189"/>
      <c r="Q313" s="187"/>
      <c r="R313" s="187"/>
      <c r="S313" s="121"/>
      <c r="T313" s="114"/>
      <c r="U313" s="114"/>
      <c r="V313" s="133"/>
      <c r="W313" s="114"/>
      <c r="X313" s="114"/>
      <c r="Y313" s="114"/>
      <c r="Z313" s="114"/>
      <c r="AA313" s="114"/>
    </row>
    <row r="314">
      <c r="A314" s="128"/>
      <c r="B314" s="149"/>
      <c r="C314" s="188"/>
      <c r="D314" s="188"/>
      <c r="E314" s="188"/>
      <c r="F314" s="188"/>
      <c r="G314" s="188"/>
      <c r="H314" s="188"/>
      <c r="I314" s="188"/>
      <c r="J314" s="188"/>
      <c r="K314" s="188"/>
      <c r="L314" s="188"/>
      <c r="M314" s="188"/>
      <c r="N314" s="188"/>
      <c r="O314" s="188"/>
      <c r="P314" s="189"/>
      <c r="Q314" s="187"/>
      <c r="R314" s="187"/>
      <c r="S314" s="121"/>
      <c r="T314" s="114"/>
      <c r="U314" s="114"/>
      <c r="V314" s="133"/>
      <c r="W314" s="114"/>
      <c r="X314" s="114"/>
      <c r="Y314" s="114"/>
      <c r="Z314" s="114"/>
      <c r="AA314" s="114"/>
    </row>
    <row r="315">
      <c r="A315" s="128"/>
      <c r="B315" s="149"/>
      <c r="C315" s="188"/>
      <c r="D315" s="188"/>
      <c r="E315" s="188"/>
      <c r="F315" s="188"/>
      <c r="G315" s="188"/>
      <c r="H315" s="188"/>
      <c r="I315" s="188"/>
      <c r="J315" s="188"/>
      <c r="K315" s="188"/>
      <c r="L315" s="188"/>
      <c r="M315" s="188"/>
      <c r="N315" s="188"/>
      <c r="O315" s="188"/>
      <c r="P315" s="189"/>
      <c r="Q315" s="187"/>
      <c r="R315" s="187"/>
      <c r="S315" s="121"/>
      <c r="T315" s="114"/>
      <c r="U315" s="114"/>
      <c r="V315" s="133"/>
      <c r="W315" s="114"/>
      <c r="X315" s="114"/>
      <c r="Y315" s="114"/>
      <c r="Z315" s="114"/>
      <c r="AA315" s="114"/>
    </row>
    <row r="316">
      <c r="A316" s="128"/>
      <c r="B316" s="149"/>
      <c r="C316" s="188"/>
      <c r="D316" s="188"/>
      <c r="E316" s="188"/>
      <c r="F316" s="188"/>
      <c r="G316" s="188"/>
      <c r="H316" s="188"/>
      <c r="I316" s="188"/>
      <c r="J316" s="188"/>
      <c r="K316" s="188"/>
      <c r="L316" s="188"/>
      <c r="M316" s="188"/>
      <c r="N316" s="188"/>
      <c r="O316" s="188"/>
      <c r="P316" s="189"/>
      <c r="Q316" s="187"/>
      <c r="R316" s="187"/>
      <c r="S316" s="121"/>
      <c r="T316" s="114"/>
      <c r="U316" s="114"/>
      <c r="V316" s="133"/>
      <c r="W316" s="114"/>
      <c r="X316" s="114"/>
      <c r="Y316" s="114"/>
      <c r="Z316" s="114"/>
      <c r="AA316" s="114"/>
    </row>
    <row r="317">
      <c r="A317" s="128"/>
      <c r="B317" s="149"/>
      <c r="C317" s="188"/>
      <c r="D317" s="188"/>
      <c r="E317" s="188"/>
      <c r="F317" s="188"/>
      <c r="G317" s="188"/>
      <c r="H317" s="188"/>
      <c r="I317" s="188"/>
      <c r="J317" s="188"/>
      <c r="K317" s="188"/>
      <c r="L317" s="188"/>
      <c r="M317" s="188"/>
      <c r="N317" s="188"/>
      <c r="O317" s="188"/>
      <c r="P317" s="189"/>
      <c r="Q317" s="187"/>
      <c r="R317" s="187"/>
      <c r="S317" s="121"/>
      <c r="T317" s="114"/>
      <c r="U317" s="114"/>
      <c r="V317" s="133"/>
      <c r="W317" s="114"/>
      <c r="X317" s="114"/>
      <c r="Y317" s="114"/>
      <c r="Z317" s="114"/>
      <c r="AA317" s="114"/>
    </row>
    <row r="318">
      <c r="A318" s="128"/>
      <c r="B318" s="149"/>
      <c r="C318" s="188"/>
      <c r="D318" s="188"/>
      <c r="E318" s="188"/>
      <c r="F318" s="188"/>
      <c r="G318" s="188"/>
      <c r="H318" s="188"/>
      <c r="I318" s="188"/>
      <c r="J318" s="188"/>
      <c r="K318" s="188"/>
      <c r="L318" s="188"/>
      <c r="M318" s="188"/>
      <c r="N318" s="188"/>
      <c r="O318" s="188"/>
      <c r="P318" s="189"/>
      <c r="Q318" s="187"/>
      <c r="R318" s="187"/>
      <c r="S318" s="121"/>
      <c r="T318" s="114"/>
      <c r="U318" s="114"/>
      <c r="V318" s="133"/>
      <c r="W318" s="114"/>
      <c r="X318" s="114"/>
      <c r="Y318" s="114"/>
      <c r="Z318" s="114"/>
      <c r="AA318" s="114"/>
    </row>
    <row r="319">
      <c r="A319" s="128"/>
      <c r="B319" s="149"/>
      <c r="C319" s="188"/>
      <c r="D319" s="188"/>
      <c r="E319" s="188"/>
      <c r="F319" s="188"/>
      <c r="G319" s="188"/>
      <c r="H319" s="188"/>
      <c r="I319" s="188"/>
      <c r="J319" s="188"/>
      <c r="K319" s="188"/>
      <c r="L319" s="188"/>
      <c r="M319" s="188"/>
      <c r="N319" s="188"/>
      <c r="O319" s="188"/>
      <c r="P319" s="189"/>
      <c r="Q319" s="187"/>
      <c r="R319" s="187"/>
      <c r="S319" s="121"/>
      <c r="T319" s="114"/>
      <c r="U319" s="114"/>
      <c r="V319" s="133"/>
      <c r="W319" s="114"/>
      <c r="X319" s="114"/>
      <c r="Y319" s="114"/>
      <c r="Z319" s="114"/>
      <c r="AA319" s="114"/>
    </row>
    <row r="320">
      <c r="A320" s="128"/>
      <c r="B320" s="149"/>
      <c r="C320" s="188"/>
      <c r="D320" s="188"/>
      <c r="E320" s="188"/>
      <c r="F320" s="188"/>
      <c r="G320" s="188"/>
      <c r="H320" s="188"/>
      <c r="I320" s="188"/>
      <c r="J320" s="188"/>
      <c r="K320" s="188"/>
      <c r="L320" s="188"/>
      <c r="M320" s="188"/>
      <c r="N320" s="188"/>
      <c r="O320" s="188"/>
      <c r="P320" s="189"/>
      <c r="Q320" s="187"/>
      <c r="R320" s="187"/>
      <c r="S320" s="121"/>
      <c r="T320" s="114"/>
      <c r="U320" s="114"/>
      <c r="V320" s="133"/>
      <c r="W320" s="114"/>
      <c r="X320" s="114"/>
      <c r="Y320" s="114"/>
      <c r="Z320" s="114"/>
      <c r="AA320" s="114"/>
    </row>
    <row r="321">
      <c r="A321" s="128"/>
      <c r="B321" s="149"/>
      <c r="C321" s="188"/>
      <c r="D321" s="188"/>
      <c r="E321" s="188"/>
      <c r="F321" s="188"/>
      <c r="G321" s="188"/>
      <c r="H321" s="188"/>
      <c r="I321" s="188"/>
      <c r="J321" s="188"/>
      <c r="K321" s="188"/>
      <c r="L321" s="188"/>
      <c r="M321" s="188"/>
      <c r="N321" s="188"/>
      <c r="O321" s="188"/>
      <c r="P321" s="189"/>
      <c r="Q321" s="187"/>
      <c r="R321" s="187"/>
      <c r="S321" s="121"/>
      <c r="T321" s="114"/>
      <c r="U321" s="114"/>
      <c r="V321" s="133"/>
      <c r="W321" s="114"/>
      <c r="X321" s="114"/>
      <c r="Y321" s="114"/>
      <c r="Z321" s="114"/>
      <c r="AA321" s="114"/>
    </row>
    <row r="322">
      <c r="A322" s="128"/>
      <c r="B322" s="149"/>
      <c r="C322" s="188"/>
      <c r="D322" s="188"/>
      <c r="E322" s="188"/>
      <c r="F322" s="188"/>
      <c r="G322" s="188"/>
      <c r="H322" s="188"/>
      <c r="I322" s="188"/>
      <c r="J322" s="188"/>
      <c r="K322" s="188"/>
      <c r="L322" s="188"/>
      <c r="M322" s="188"/>
      <c r="N322" s="188"/>
      <c r="O322" s="188"/>
      <c r="P322" s="189"/>
      <c r="Q322" s="187"/>
      <c r="R322" s="187"/>
      <c r="S322" s="121"/>
      <c r="T322" s="114"/>
      <c r="U322" s="114"/>
      <c r="V322" s="133"/>
      <c r="W322" s="114"/>
      <c r="X322" s="114"/>
      <c r="Y322" s="114"/>
      <c r="Z322" s="114"/>
      <c r="AA322" s="114"/>
    </row>
    <row r="323">
      <c r="A323" s="128"/>
      <c r="B323" s="149"/>
      <c r="C323" s="188"/>
      <c r="D323" s="188"/>
      <c r="E323" s="188"/>
      <c r="F323" s="188"/>
      <c r="G323" s="188"/>
      <c r="H323" s="188"/>
      <c r="I323" s="188"/>
      <c r="J323" s="188"/>
      <c r="K323" s="188"/>
      <c r="L323" s="188"/>
      <c r="M323" s="188"/>
      <c r="N323" s="188"/>
      <c r="O323" s="188"/>
      <c r="P323" s="189"/>
      <c r="Q323" s="187"/>
      <c r="R323" s="187"/>
      <c r="S323" s="121"/>
      <c r="T323" s="114"/>
      <c r="U323" s="114"/>
      <c r="V323" s="133"/>
      <c r="W323" s="114"/>
      <c r="X323" s="114"/>
      <c r="Y323" s="114"/>
      <c r="Z323" s="114"/>
      <c r="AA323" s="114"/>
    </row>
    <row r="324">
      <c r="A324" s="128"/>
      <c r="B324" s="149"/>
      <c r="C324" s="188"/>
      <c r="D324" s="188"/>
      <c r="E324" s="188"/>
      <c r="F324" s="188"/>
      <c r="G324" s="188"/>
      <c r="H324" s="188"/>
      <c r="I324" s="188"/>
      <c r="J324" s="188"/>
      <c r="K324" s="188"/>
      <c r="L324" s="188"/>
      <c r="M324" s="188"/>
      <c r="N324" s="188"/>
      <c r="O324" s="188"/>
      <c r="P324" s="189"/>
      <c r="Q324" s="187"/>
      <c r="R324" s="187"/>
      <c r="S324" s="121"/>
      <c r="T324" s="114"/>
      <c r="U324" s="114"/>
      <c r="V324" s="133"/>
      <c r="W324" s="114"/>
      <c r="X324" s="114"/>
      <c r="Y324" s="114"/>
      <c r="Z324" s="114"/>
      <c r="AA324" s="114"/>
    </row>
    <row r="325">
      <c r="A325" s="128"/>
      <c r="B325" s="149"/>
      <c r="C325" s="188"/>
      <c r="D325" s="188"/>
      <c r="E325" s="188"/>
      <c r="F325" s="188"/>
      <c r="G325" s="188"/>
      <c r="H325" s="188"/>
      <c r="I325" s="188"/>
      <c r="J325" s="188"/>
      <c r="K325" s="188"/>
      <c r="L325" s="188"/>
      <c r="M325" s="188"/>
      <c r="N325" s="188"/>
      <c r="O325" s="188"/>
      <c r="P325" s="189"/>
      <c r="Q325" s="187"/>
      <c r="R325" s="187"/>
      <c r="S325" s="121"/>
      <c r="T325" s="114"/>
      <c r="U325" s="114"/>
      <c r="V325" s="133"/>
      <c r="W325" s="114"/>
      <c r="X325" s="114"/>
      <c r="Y325" s="114"/>
      <c r="Z325" s="114"/>
      <c r="AA325" s="114"/>
    </row>
    <row r="326">
      <c r="A326" s="128"/>
      <c r="B326" s="149"/>
      <c r="C326" s="188"/>
      <c r="D326" s="188"/>
      <c r="E326" s="188"/>
      <c r="F326" s="188"/>
      <c r="G326" s="188"/>
      <c r="H326" s="188"/>
      <c r="I326" s="188"/>
      <c r="J326" s="188"/>
      <c r="K326" s="188"/>
      <c r="L326" s="188"/>
      <c r="M326" s="188"/>
      <c r="N326" s="188"/>
      <c r="O326" s="188"/>
      <c r="P326" s="189"/>
      <c r="Q326" s="187"/>
      <c r="R326" s="187"/>
      <c r="S326" s="121"/>
      <c r="T326" s="114"/>
      <c r="U326" s="114"/>
      <c r="V326" s="133"/>
      <c r="W326" s="114"/>
      <c r="X326" s="114"/>
      <c r="Y326" s="114"/>
      <c r="Z326" s="114"/>
      <c r="AA326" s="114"/>
    </row>
    <row r="327">
      <c r="A327" s="128"/>
      <c r="B327" s="149"/>
      <c r="C327" s="188"/>
      <c r="D327" s="188"/>
      <c r="E327" s="188"/>
      <c r="F327" s="188"/>
      <c r="G327" s="188"/>
      <c r="H327" s="188"/>
      <c r="I327" s="188"/>
      <c r="J327" s="188"/>
      <c r="K327" s="188"/>
      <c r="L327" s="188"/>
      <c r="M327" s="188"/>
      <c r="N327" s="188"/>
      <c r="O327" s="188"/>
      <c r="P327" s="189"/>
      <c r="Q327" s="187"/>
      <c r="R327" s="187"/>
      <c r="S327" s="121"/>
      <c r="T327" s="114"/>
      <c r="U327" s="114"/>
      <c r="V327" s="133"/>
      <c r="W327" s="114"/>
      <c r="X327" s="114"/>
      <c r="Y327" s="114"/>
      <c r="Z327" s="114"/>
      <c r="AA327" s="114"/>
    </row>
    <row r="328">
      <c r="A328" s="128"/>
      <c r="B328" s="149"/>
      <c r="C328" s="188"/>
      <c r="D328" s="188"/>
      <c r="E328" s="188"/>
      <c r="F328" s="188"/>
      <c r="G328" s="188"/>
      <c r="H328" s="188"/>
      <c r="I328" s="188"/>
      <c r="J328" s="188"/>
      <c r="K328" s="188"/>
      <c r="L328" s="188"/>
      <c r="M328" s="188"/>
      <c r="N328" s="188"/>
      <c r="O328" s="188"/>
      <c r="P328" s="189"/>
      <c r="Q328" s="187"/>
      <c r="R328" s="187"/>
      <c r="S328" s="121"/>
      <c r="T328" s="114"/>
      <c r="U328" s="114"/>
      <c r="V328" s="133"/>
      <c r="W328" s="114"/>
      <c r="X328" s="114"/>
      <c r="Y328" s="114"/>
      <c r="Z328" s="114"/>
      <c r="AA328" s="114"/>
    </row>
    <row r="329">
      <c r="A329" s="128"/>
      <c r="B329" s="149"/>
      <c r="C329" s="188"/>
      <c r="D329" s="188"/>
      <c r="E329" s="188"/>
      <c r="F329" s="188"/>
      <c r="G329" s="188"/>
      <c r="H329" s="188"/>
      <c r="I329" s="188"/>
      <c r="J329" s="188"/>
      <c r="K329" s="188"/>
      <c r="L329" s="188"/>
      <c r="M329" s="188"/>
      <c r="N329" s="188"/>
      <c r="O329" s="188"/>
      <c r="P329" s="189"/>
      <c r="Q329" s="187"/>
      <c r="R329" s="187"/>
      <c r="S329" s="121"/>
      <c r="T329" s="114"/>
      <c r="U329" s="114"/>
      <c r="V329" s="133"/>
      <c r="W329" s="114"/>
      <c r="X329" s="114"/>
      <c r="Y329" s="114"/>
      <c r="Z329" s="114"/>
      <c r="AA329" s="114"/>
    </row>
    <row r="330">
      <c r="A330" s="128"/>
      <c r="B330" s="149"/>
      <c r="C330" s="188"/>
      <c r="D330" s="188"/>
      <c r="E330" s="188"/>
      <c r="F330" s="188"/>
      <c r="G330" s="188"/>
      <c r="H330" s="188"/>
      <c r="I330" s="188"/>
      <c r="J330" s="188"/>
      <c r="K330" s="188"/>
      <c r="L330" s="188"/>
      <c r="M330" s="188"/>
      <c r="N330" s="188"/>
      <c r="O330" s="188"/>
      <c r="P330" s="189"/>
      <c r="Q330" s="187"/>
      <c r="R330" s="187"/>
      <c r="S330" s="121"/>
      <c r="T330" s="114"/>
      <c r="U330" s="114"/>
      <c r="V330" s="133"/>
      <c r="W330" s="114"/>
      <c r="X330" s="114"/>
      <c r="Y330" s="114"/>
      <c r="Z330" s="114"/>
      <c r="AA330" s="114"/>
    </row>
    <row r="331">
      <c r="A331" s="128"/>
      <c r="B331" s="149"/>
      <c r="C331" s="188"/>
      <c r="D331" s="188"/>
      <c r="E331" s="188"/>
      <c r="F331" s="188"/>
      <c r="G331" s="188"/>
      <c r="H331" s="188"/>
      <c r="I331" s="188"/>
      <c r="J331" s="188"/>
      <c r="K331" s="188"/>
      <c r="L331" s="188"/>
      <c r="M331" s="188"/>
      <c r="N331" s="188"/>
      <c r="O331" s="188"/>
      <c r="P331" s="189"/>
      <c r="Q331" s="187"/>
      <c r="R331" s="187"/>
      <c r="S331" s="121"/>
      <c r="T331" s="114"/>
      <c r="U331" s="114"/>
      <c r="V331" s="133"/>
      <c r="W331" s="114"/>
      <c r="X331" s="114"/>
      <c r="Y331" s="114"/>
      <c r="Z331" s="114"/>
      <c r="AA331" s="114"/>
    </row>
    <row r="332">
      <c r="A332" s="128"/>
      <c r="B332" s="149"/>
      <c r="C332" s="188"/>
      <c r="D332" s="188"/>
      <c r="E332" s="188"/>
      <c r="F332" s="188"/>
      <c r="G332" s="188"/>
      <c r="H332" s="188"/>
      <c r="I332" s="188"/>
      <c r="J332" s="188"/>
      <c r="K332" s="188"/>
      <c r="L332" s="188"/>
      <c r="M332" s="188"/>
      <c r="N332" s="188"/>
      <c r="O332" s="188"/>
      <c r="P332" s="189"/>
      <c r="Q332" s="187"/>
      <c r="R332" s="187"/>
      <c r="S332" s="121"/>
      <c r="T332" s="114"/>
      <c r="U332" s="114"/>
      <c r="V332" s="133"/>
      <c r="W332" s="114"/>
      <c r="X332" s="114"/>
      <c r="Y332" s="114"/>
      <c r="Z332" s="114"/>
      <c r="AA332" s="114"/>
    </row>
    <row r="333">
      <c r="A333" s="128"/>
      <c r="B333" s="149"/>
      <c r="C333" s="188"/>
      <c r="D333" s="188"/>
      <c r="E333" s="188"/>
      <c r="F333" s="188"/>
      <c r="G333" s="188"/>
      <c r="H333" s="188"/>
      <c r="I333" s="188"/>
      <c r="J333" s="188"/>
      <c r="K333" s="188"/>
      <c r="L333" s="188"/>
      <c r="M333" s="188"/>
      <c r="N333" s="188"/>
      <c r="O333" s="188"/>
      <c r="P333" s="189"/>
      <c r="Q333" s="187"/>
      <c r="R333" s="187"/>
      <c r="S333" s="121"/>
      <c r="T333" s="114"/>
      <c r="U333" s="114"/>
      <c r="V333" s="133"/>
      <c r="W333" s="114"/>
      <c r="X333" s="114"/>
      <c r="Y333" s="114"/>
      <c r="Z333" s="114"/>
      <c r="AA333" s="114"/>
    </row>
    <row r="334">
      <c r="A334" s="128"/>
      <c r="B334" s="149"/>
      <c r="C334" s="188"/>
      <c r="D334" s="188"/>
      <c r="E334" s="188"/>
      <c r="F334" s="188"/>
      <c r="G334" s="188"/>
      <c r="H334" s="188"/>
      <c r="I334" s="188"/>
      <c r="J334" s="188"/>
      <c r="K334" s="188"/>
      <c r="L334" s="188"/>
      <c r="M334" s="188"/>
      <c r="N334" s="188"/>
      <c r="O334" s="188"/>
      <c r="P334" s="189"/>
      <c r="Q334" s="187"/>
      <c r="R334" s="187"/>
      <c r="S334" s="121"/>
      <c r="T334" s="114"/>
      <c r="U334" s="114"/>
      <c r="V334" s="133"/>
      <c r="W334" s="114"/>
      <c r="X334" s="114"/>
      <c r="Y334" s="114"/>
      <c r="Z334" s="114"/>
      <c r="AA334" s="114"/>
    </row>
    <row r="335">
      <c r="A335" s="128"/>
      <c r="B335" s="149"/>
      <c r="C335" s="188"/>
      <c r="D335" s="188"/>
      <c r="E335" s="188"/>
      <c r="F335" s="188"/>
      <c r="G335" s="188"/>
      <c r="H335" s="188"/>
      <c r="I335" s="188"/>
      <c r="J335" s="188"/>
      <c r="K335" s="188"/>
      <c r="L335" s="188"/>
      <c r="M335" s="188"/>
      <c r="N335" s="188"/>
      <c r="O335" s="188"/>
      <c r="P335" s="189"/>
      <c r="Q335" s="187"/>
      <c r="R335" s="187"/>
      <c r="S335" s="121"/>
      <c r="T335" s="114"/>
      <c r="U335" s="114"/>
      <c r="V335" s="133"/>
      <c r="W335" s="114"/>
      <c r="X335" s="114"/>
      <c r="Y335" s="114"/>
      <c r="Z335" s="114"/>
      <c r="AA335" s="114"/>
    </row>
    <row r="336">
      <c r="A336" s="128"/>
      <c r="B336" s="149"/>
      <c r="C336" s="188"/>
      <c r="D336" s="188"/>
      <c r="E336" s="188"/>
      <c r="F336" s="188"/>
      <c r="G336" s="188"/>
      <c r="H336" s="188"/>
      <c r="I336" s="188"/>
      <c r="J336" s="188"/>
      <c r="K336" s="188"/>
      <c r="L336" s="188"/>
      <c r="M336" s="188"/>
      <c r="N336" s="188"/>
      <c r="O336" s="188"/>
      <c r="P336" s="189"/>
      <c r="Q336" s="187"/>
      <c r="R336" s="187"/>
      <c r="S336" s="121"/>
      <c r="T336" s="114"/>
      <c r="U336" s="114"/>
      <c r="V336" s="133"/>
      <c r="W336" s="114"/>
      <c r="X336" s="114"/>
      <c r="Y336" s="114"/>
      <c r="Z336" s="114"/>
      <c r="AA336" s="114"/>
    </row>
    <row r="337">
      <c r="A337" s="128"/>
      <c r="B337" s="149"/>
      <c r="C337" s="188"/>
      <c r="D337" s="188"/>
      <c r="E337" s="188"/>
      <c r="F337" s="188"/>
      <c r="G337" s="188"/>
      <c r="H337" s="188"/>
      <c r="I337" s="188"/>
      <c r="J337" s="188"/>
      <c r="K337" s="188"/>
      <c r="L337" s="188"/>
      <c r="M337" s="188"/>
      <c r="N337" s="188"/>
      <c r="O337" s="188"/>
      <c r="P337" s="189"/>
      <c r="Q337" s="187"/>
      <c r="R337" s="187"/>
      <c r="S337" s="121"/>
      <c r="T337" s="114"/>
      <c r="U337" s="114"/>
      <c r="V337" s="133"/>
      <c r="W337" s="114"/>
      <c r="X337" s="114"/>
      <c r="Y337" s="114"/>
      <c r="Z337" s="114"/>
      <c r="AA337" s="114"/>
    </row>
    <row r="338">
      <c r="A338" s="128"/>
      <c r="B338" s="149"/>
      <c r="C338" s="188"/>
      <c r="D338" s="188"/>
      <c r="E338" s="188"/>
      <c r="F338" s="188"/>
      <c r="G338" s="188"/>
      <c r="H338" s="188"/>
      <c r="I338" s="188"/>
      <c r="J338" s="188"/>
      <c r="K338" s="188"/>
      <c r="L338" s="188"/>
      <c r="M338" s="188"/>
      <c r="N338" s="188"/>
      <c r="O338" s="188"/>
      <c r="P338" s="189"/>
      <c r="Q338" s="187"/>
      <c r="R338" s="187"/>
      <c r="S338" s="121"/>
      <c r="T338" s="114"/>
      <c r="U338" s="114"/>
      <c r="V338" s="133"/>
      <c r="W338" s="114"/>
      <c r="X338" s="114"/>
      <c r="Y338" s="114"/>
      <c r="Z338" s="114"/>
      <c r="AA338" s="114"/>
    </row>
    <row r="339">
      <c r="A339" s="128"/>
      <c r="B339" s="149"/>
      <c r="C339" s="188"/>
      <c r="D339" s="188"/>
      <c r="E339" s="188"/>
      <c r="F339" s="188"/>
      <c r="G339" s="188"/>
      <c r="H339" s="188"/>
      <c r="I339" s="188"/>
      <c r="J339" s="188"/>
      <c r="K339" s="188"/>
      <c r="L339" s="188"/>
      <c r="M339" s="188"/>
      <c r="N339" s="188"/>
      <c r="O339" s="188"/>
      <c r="P339" s="189"/>
      <c r="Q339" s="187"/>
      <c r="R339" s="187"/>
      <c r="S339" s="121"/>
      <c r="T339" s="114"/>
      <c r="U339" s="114"/>
      <c r="V339" s="133"/>
      <c r="W339" s="114"/>
      <c r="X339" s="114"/>
      <c r="Y339" s="114"/>
      <c r="Z339" s="114"/>
      <c r="AA339" s="114"/>
    </row>
    <row r="340">
      <c r="A340" s="128"/>
      <c r="B340" s="149"/>
      <c r="C340" s="188"/>
      <c r="D340" s="188"/>
      <c r="E340" s="188"/>
      <c r="F340" s="188"/>
      <c r="G340" s="188"/>
      <c r="H340" s="188"/>
      <c r="I340" s="188"/>
      <c r="J340" s="188"/>
      <c r="K340" s="188"/>
      <c r="L340" s="188"/>
      <c r="M340" s="188"/>
      <c r="N340" s="188"/>
      <c r="O340" s="188"/>
      <c r="P340" s="189"/>
      <c r="Q340" s="187"/>
      <c r="R340" s="187"/>
      <c r="S340" s="121"/>
      <c r="T340" s="114"/>
      <c r="U340" s="114"/>
      <c r="V340" s="133"/>
      <c r="W340" s="114"/>
      <c r="X340" s="114"/>
      <c r="Y340" s="114"/>
      <c r="Z340" s="114"/>
      <c r="AA340" s="114"/>
    </row>
    <row r="341">
      <c r="A341" s="128"/>
      <c r="B341" s="149"/>
      <c r="C341" s="188"/>
      <c r="D341" s="188"/>
      <c r="E341" s="188"/>
      <c r="F341" s="188"/>
      <c r="G341" s="188"/>
      <c r="H341" s="188"/>
      <c r="I341" s="188"/>
      <c r="J341" s="188"/>
      <c r="K341" s="188"/>
      <c r="L341" s="188"/>
      <c r="M341" s="188"/>
      <c r="N341" s="188"/>
      <c r="O341" s="188"/>
      <c r="P341" s="189"/>
      <c r="Q341" s="187"/>
      <c r="R341" s="187"/>
      <c r="S341" s="121"/>
      <c r="T341" s="114"/>
      <c r="U341" s="114"/>
      <c r="V341" s="133"/>
      <c r="W341" s="114"/>
      <c r="X341" s="114"/>
      <c r="Y341" s="114"/>
      <c r="Z341" s="114"/>
      <c r="AA341" s="114"/>
    </row>
    <row r="342">
      <c r="A342" s="128"/>
      <c r="B342" s="149"/>
      <c r="C342" s="188"/>
      <c r="D342" s="188"/>
      <c r="E342" s="188"/>
      <c r="F342" s="188"/>
      <c r="G342" s="188"/>
      <c r="H342" s="188"/>
      <c r="I342" s="188"/>
      <c r="J342" s="188"/>
      <c r="K342" s="188"/>
      <c r="L342" s="188"/>
      <c r="M342" s="188"/>
      <c r="N342" s="188"/>
      <c r="O342" s="188"/>
      <c r="P342" s="189"/>
      <c r="Q342" s="187"/>
      <c r="R342" s="187"/>
      <c r="S342" s="121"/>
      <c r="T342" s="114"/>
      <c r="U342" s="114"/>
      <c r="V342" s="133"/>
      <c r="W342" s="114"/>
      <c r="X342" s="114"/>
      <c r="Y342" s="114"/>
      <c r="Z342" s="114"/>
      <c r="AA342" s="114"/>
    </row>
    <row r="343">
      <c r="A343" s="128"/>
      <c r="B343" s="149"/>
      <c r="C343" s="188"/>
      <c r="D343" s="188"/>
      <c r="E343" s="188"/>
      <c r="F343" s="188"/>
      <c r="G343" s="188"/>
      <c r="H343" s="188"/>
      <c r="I343" s="188"/>
      <c r="J343" s="188"/>
      <c r="K343" s="188"/>
      <c r="L343" s="188"/>
      <c r="M343" s="188"/>
      <c r="N343" s="188"/>
      <c r="O343" s="188"/>
      <c r="P343" s="189"/>
      <c r="Q343" s="187"/>
      <c r="R343" s="187"/>
      <c r="S343" s="121"/>
      <c r="T343" s="114"/>
      <c r="U343" s="114"/>
      <c r="V343" s="133"/>
      <c r="W343" s="114"/>
      <c r="X343" s="114"/>
      <c r="Y343" s="114"/>
      <c r="Z343" s="114"/>
      <c r="AA343" s="114"/>
    </row>
    <row r="344">
      <c r="A344" s="128"/>
      <c r="B344" s="149"/>
      <c r="C344" s="188"/>
      <c r="D344" s="188"/>
      <c r="E344" s="188"/>
      <c r="F344" s="188"/>
      <c r="G344" s="188"/>
      <c r="H344" s="188"/>
      <c r="I344" s="188"/>
      <c r="J344" s="188"/>
      <c r="K344" s="188"/>
      <c r="L344" s="188"/>
      <c r="M344" s="188"/>
      <c r="N344" s="188"/>
      <c r="O344" s="188"/>
      <c r="P344" s="189"/>
      <c r="Q344" s="187"/>
      <c r="R344" s="187"/>
      <c r="S344" s="121"/>
      <c r="T344" s="114"/>
      <c r="U344" s="114"/>
      <c r="V344" s="133"/>
      <c r="W344" s="114"/>
      <c r="X344" s="114"/>
      <c r="Y344" s="114"/>
      <c r="Z344" s="114"/>
      <c r="AA344" s="114"/>
    </row>
    <row r="345">
      <c r="A345" s="128"/>
      <c r="B345" s="149"/>
      <c r="C345" s="188"/>
      <c r="D345" s="188"/>
      <c r="E345" s="188"/>
      <c r="F345" s="188"/>
      <c r="G345" s="188"/>
      <c r="H345" s="188"/>
      <c r="I345" s="188"/>
      <c r="J345" s="188"/>
      <c r="K345" s="188"/>
      <c r="L345" s="188"/>
      <c r="M345" s="188"/>
      <c r="N345" s="188"/>
      <c r="O345" s="188"/>
      <c r="P345" s="189"/>
      <c r="Q345" s="187"/>
      <c r="R345" s="187"/>
      <c r="S345" s="121"/>
      <c r="T345" s="114"/>
      <c r="U345" s="114"/>
      <c r="V345" s="133"/>
      <c r="W345" s="114"/>
      <c r="X345" s="114"/>
      <c r="Y345" s="114"/>
      <c r="Z345" s="114"/>
      <c r="AA345" s="114"/>
    </row>
    <row r="346">
      <c r="A346" s="128"/>
      <c r="B346" s="149"/>
      <c r="C346" s="188"/>
      <c r="D346" s="188"/>
      <c r="E346" s="188"/>
      <c r="F346" s="188"/>
      <c r="G346" s="188"/>
      <c r="H346" s="188"/>
      <c r="I346" s="188"/>
      <c r="J346" s="188"/>
      <c r="K346" s="188"/>
      <c r="L346" s="188"/>
      <c r="M346" s="188"/>
      <c r="N346" s="188"/>
      <c r="O346" s="188"/>
      <c r="P346" s="189"/>
      <c r="Q346" s="187"/>
      <c r="R346" s="187"/>
      <c r="S346" s="121"/>
      <c r="T346" s="114"/>
      <c r="U346" s="114"/>
      <c r="V346" s="133"/>
      <c r="W346" s="114"/>
      <c r="X346" s="114"/>
      <c r="Y346" s="114"/>
      <c r="Z346" s="114"/>
      <c r="AA346" s="114"/>
    </row>
    <row r="347">
      <c r="A347" s="128"/>
      <c r="B347" s="149"/>
      <c r="C347" s="188"/>
      <c r="D347" s="188"/>
      <c r="E347" s="188"/>
      <c r="F347" s="188"/>
      <c r="G347" s="188"/>
      <c r="H347" s="188"/>
      <c r="I347" s="188"/>
      <c r="J347" s="188"/>
      <c r="K347" s="188"/>
      <c r="L347" s="188"/>
      <c r="M347" s="188"/>
      <c r="N347" s="188"/>
      <c r="O347" s="188"/>
      <c r="P347" s="189"/>
      <c r="Q347" s="187"/>
      <c r="R347" s="187"/>
      <c r="S347" s="121"/>
      <c r="T347" s="114"/>
      <c r="U347" s="114"/>
      <c r="V347" s="133"/>
      <c r="W347" s="114"/>
      <c r="X347" s="114"/>
      <c r="Y347" s="114"/>
      <c r="Z347" s="114"/>
      <c r="AA347" s="114"/>
    </row>
    <row r="348">
      <c r="A348" s="128"/>
      <c r="B348" s="149"/>
      <c r="C348" s="188"/>
      <c r="D348" s="188"/>
      <c r="E348" s="188"/>
      <c r="F348" s="188"/>
      <c r="G348" s="188"/>
      <c r="H348" s="188"/>
      <c r="I348" s="188"/>
      <c r="J348" s="188"/>
      <c r="K348" s="188"/>
      <c r="L348" s="188"/>
      <c r="M348" s="188"/>
      <c r="N348" s="188"/>
      <c r="O348" s="188"/>
      <c r="P348" s="189"/>
      <c r="Q348" s="187"/>
      <c r="R348" s="187"/>
      <c r="S348" s="121"/>
      <c r="T348" s="114"/>
      <c r="U348" s="114"/>
      <c r="V348" s="133"/>
      <c r="W348" s="114"/>
      <c r="X348" s="114"/>
      <c r="Y348" s="114"/>
      <c r="Z348" s="114"/>
      <c r="AA348" s="114"/>
    </row>
    <row r="349">
      <c r="A349" s="128"/>
      <c r="B349" s="149"/>
      <c r="C349" s="188"/>
      <c r="D349" s="188"/>
      <c r="E349" s="188"/>
      <c r="F349" s="188"/>
      <c r="G349" s="188"/>
      <c r="H349" s="188"/>
      <c r="I349" s="188"/>
      <c r="J349" s="188"/>
      <c r="K349" s="188"/>
      <c r="L349" s="188"/>
      <c r="M349" s="188"/>
      <c r="N349" s="188"/>
      <c r="O349" s="188"/>
      <c r="P349" s="189"/>
      <c r="Q349" s="187"/>
      <c r="R349" s="187"/>
      <c r="S349" s="121"/>
      <c r="T349" s="114"/>
      <c r="U349" s="114"/>
      <c r="V349" s="133"/>
      <c r="W349" s="114"/>
      <c r="X349" s="114"/>
      <c r="Y349" s="114"/>
      <c r="Z349" s="114"/>
      <c r="AA349" s="114"/>
    </row>
    <row r="350">
      <c r="A350" s="128"/>
      <c r="B350" s="149"/>
      <c r="C350" s="188"/>
      <c r="D350" s="188"/>
      <c r="E350" s="188"/>
      <c r="F350" s="188"/>
      <c r="G350" s="188"/>
      <c r="H350" s="188"/>
      <c r="I350" s="188"/>
      <c r="J350" s="188"/>
      <c r="K350" s="188"/>
      <c r="L350" s="188"/>
      <c r="M350" s="188"/>
      <c r="N350" s="188"/>
      <c r="O350" s="188"/>
      <c r="P350" s="189"/>
      <c r="Q350" s="187"/>
      <c r="R350" s="187"/>
      <c r="S350" s="121"/>
      <c r="T350" s="114"/>
      <c r="U350" s="114"/>
      <c r="V350" s="133"/>
      <c r="W350" s="114"/>
      <c r="X350" s="114"/>
      <c r="Y350" s="114"/>
      <c r="Z350" s="114"/>
      <c r="AA350" s="114"/>
    </row>
    <row r="351">
      <c r="A351" s="128"/>
      <c r="B351" s="149"/>
      <c r="C351" s="188"/>
      <c r="D351" s="188"/>
      <c r="E351" s="188"/>
      <c r="F351" s="188"/>
      <c r="G351" s="188"/>
      <c r="H351" s="188"/>
      <c r="I351" s="188"/>
      <c r="J351" s="188"/>
      <c r="K351" s="188"/>
      <c r="L351" s="188"/>
      <c r="M351" s="188"/>
      <c r="N351" s="188"/>
      <c r="O351" s="188"/>
      <c r="P351" s="189"/>
      <c r="Q351" s="187"/>
      <c r="R351" s="187"/>
      <c r="S351" s="121"/>
      <c r="T351" s="114"/>
      <c r="U351" s="114"/>
      <c r="V351" s="133"/>
      <c r="W351" s="114"/>
      <c r="X351" s="114"/>
      <c r="Y351" s="114"/>
      <c r="Z351" s="114"/>
      <c r="AA351" s="114"/>
    </row>
    <row r="352">
      <c r="A352" s="128"/>
      <c r="B352" s="149"/>
      <c r="C352" s="188"/>
      <c r="D352" s="188"/>
      <c r="E352" s="188"/>
      <c r="F352" s="188"/>
      <c r="G352" s="188"/>
      <c r="H352" s="188"/>
      <c r="I352" s="188"/>
      <c r="J352" s="188"/>
      <c r="K352" s="188"/>
      <c r="L352" s="188"/>
      <c r="M352" s="188"/>
      <c r="N352" s="188"/>
      <c r="O352" s="188"/>
      <c r="P352" s="189"/>
      <c r="Q352" s="187"/>
      <c r="R352" s="187"/>
      <c r="S352" s="121"/>
      <c r="T352" s="114"/>
      <c r="U352" s="114"/>
      <c r="V352" s="133"/>
      <c r="W352" s="114"/>
      <c r="X352" s="114"/>
      <c r="Y352" s="114"/>
      <c r="Z352" s="114"/>
      <c r="AA352" s="114"/>
    </row>
    <row r="353">
      <c r="A353" s="128"/>
      <c r="B353" s="149"/>
      <c r="C353" s="188"/>
      <c r="D353" s="188"/>
      <c r="E353" s="188"/>
      <c r="F353" s="188"/>
      <c r="G353" s="188"/>
      <c r="H353" s="188"/>
      <c r="I353" s="188"/>
      <c r="J353" s="188"/>
      <c r="K353" s="188"/>
      <c r="L353" s="188"/>
      <c r="M353" s="188"/>
      <c r="N353" s="188"/>
      <c r="O353" s="188"/>
      <c r="P353" s="189"/>
      <c r="Q353" s="187"/>
      <c r="R353" s="187"/>
      <c r="S353" s="121"/>
      <c r="T353" s="114"/>
      <c r="U353" s="114"/>
      <c r="V353" s="133"/>
      <c r="W353" s="114"/>
      <c r="X353" s="114"/>
      <c r="Y353" s="114"/>
      <c r="Z353" s="114"/>
      <c r="AA353" s="114"/>
    </row>
    <row r="354">
      <c r="A354" s="128"/>
      <c r="B354" s="149"/>
      <c r="C354" s="188"/>
      <c r="D354" s="188"/>
      <c r="E354" s="188"/>
      <c r="F354" s="188"/>
      <c r="G354" s="188"/>
      <c r="H354" s="188"/>
      <c r="I354" s="188"/>
      <c r="J354" s="188"/>
      <c r="K354" s="188"/>
      <c r="L354" s="188"/>
      <c r="M354" s="188"/>
      <c r="N354" s="188"/>
      <c r="O354" s="188"/>
      <c r="P354" s="189"/>
      <c r="Q354" s="187"/>
      <c r="R354" s="187"/>
      <c r="S354" s="121"/>
      <c r="T354" s="114"/>
      <c r="U354" s="114"/>
      <c r="V354" s="133"/>
      <c r="W354" s="114"/>
      <c r="X354" s="114"/>
      <c r="Y354" s="114"/>
      <c r="Z354" s="114"/>
      <c r="AA354" s="114"/>
    </row>
    <row r="355">
      <c r="A355" s="128"/>
      <c r="B355" s="149"/>
      <c r="C355" s="188"/>
      <c r="D355" s="188"/>
      <c r="E355" s="188"/>
      <c r="F355" s="188"/>
      <c r="G355" s="188"/>
      <c r="H355" s="188"/>
      <c r="I355" s="188"/>
      <c r="J355" s="188"/>
      <c r="K355" s="188"/>
      <c r="L355" s="188"/>
      <c r="M355" s="188"/>
      <c r="N355" s="188"/>
      <c r="O355" s="188"/>
      <c r="P355" s="189"/>
      <c r="Q355" s="187"/>
      <c r="R355" s="187"/>
      <c r="S355" s="121"/>
      <c r="T355" s="114"/>
      <c r="U355" s="114"/>
      <c r="V355" s="133"/>
      <c r="W355" s="114"/>
      <c r="X355" s="114"/>
      <c r="Y355" s="114"/>
      <c r="Z355" s="114"/>
      <c r="AA355" s="114"/>
    </row>
    <row r="356">
      <c r="A356" s="128"/>
      <c r="B356" s="149"/>
      <c r="C356" s="188"/>
      <c r="D356" s="188"/>
      <c r="E356" s="188"/>
      <c r="F356" s="188"/>
      <c r="G356" s="188"/>
      <c r="H356" s="188"/>
      <c r="I356" s="188"/>
      <c r="J356" s="188"/>
      <c r="K356" s="188"/>
      <c r="L356" s="188"/>
      <c r="M356" s="188"/>
      <c r="N356" s="188"/>
      <c r="O356" s="188"/>
      <c r="P356" s="189"/>
      <c r="Q356" s="187"/>
      <c r="R356" s="187"/>
      <c r="S356" s="121"/>
      <c r="T356" s="114"/>
      <c r="U356" s="114"/>
      <c r="V356" s="133"/>
      <c r="W356" s="114"/>
      <c r="X356" s="114"/>
      <c r="Y356" s="114"/>
      <c r="Z356" s="114"/>
      <c r="AA356" s="114"/>
    </row>
    <row r="357">
      <c r="A357" s="128"/>
      <c r="B357" s="149"/>
      <c r="C357" s="188"/>
      <c r="D357" s="188"/>
      <c r="E357" s="188"/>
      <c r="F357" s="188"/>
      <c r="G357" s="188"/>
      <c r="H357" s="188"/>
      <c r="I357" s="188"/>
      <c r="J357" s="188"/>
      <c r="K357" s="188"/>
      <c r="L357" s="188"/>
      <c r="M357" s="188"/>
      <c r="N357" s="188"/>
      <c r="O357" s="188"/>
      <c r="P357" s="189"/>
      <c r="Q357" s="187"/>
      <c r="R357" s="187"/>
      <c r="S357" s="121"/>
      <c r="T357" s="114"/>
      <c r="U357" s="114"/>
      <c r="V357" s="133"/>
      <c r="W357" s="114"/>
      <c r="X357" s="114"/>
      <c r="Y357" s="114"/>
      <c r="Z357" s="114"/>
      <c r="AA357" s="114"/>
    </row>
    <row r="358">
      <c r="A358" s="128"/>
      <c r="B358" s="149"/>
      <c r="C358" s="188"/>
      <c r="D358" s="188"/>
      <c r="E358" s="188"/>
      <c r="F358" s="188"/>
      <c r="G358" s="188"/>
      <c r="H358" s="188"/>
      <c r="I358" s="188"/>
      <c r="J358" s="188"/>
      <c r="K358" s="188"/>
      <c r="L358" s="188"/>
      <c r="M358" s="188"/>
      <c r="N358" s="188"/>
      <c r="O358" s="188"/>
      <c r="P358" s="189"/>
      <c r="Q358" s="187"/>
      <c r="R358" s="187"/>
      <c r="S358" s="121"/>
      <c r="T358" s="114"/>
      <c r="U358" s="114"/>
      <c r="V358" s="133"/>
      <c r="W358" s="114"/>
      <c r="X358" s="114"/>
      <c r="Y358" s="114"/>
      <c r="Z358" s="114"/>
      <c r="AA358" s="114"/>
    </row>
    <row r="359">
      <c r="A359" s="128"/>
      <c r="B359" s="149"/>
      <c r="C359" s="188"/>
      <c r="D359" s="188"/>
      <c r="E359" s="188"/>
      <c r="F359" s="188"/>
      <c r="G359" s="188"/>
      <c r="H359" s="188"/>
      <c r="I359" s="188"/>
      <c r="J359" s="188"/>
      <c r="K359" s="188"/>
      <c r="L359" s="188"/>
      <c r="M359" s="188"/>
      <c r="N359" s="188"/>
      <c r="O359" s="188"/>
      <c r="P359" s="189"/>
      <c r="Q359" s="187"/>
      <c r="R359" s="187"/>
      <c r="S359" s="121"/>
      <c r="T359" s="114"/>
      <c r="U359" s="114"/>
      <c r="V359" s="133"/>
      <c r="W359" s="114"/>
      <c r="X359" s="114"/>
      <c r="Y359" s="114"/>
      <c r="Z359" s="114"/>
      <c r="AA359" s="114"/>
    </row>
    <row r="360">
      <c r="A360" s="128"/>
      <c r="B360" s="149"/>
      <c r="C360" s="188"/>
      <c r="D360" s="188"/>
      <c r="E360" s="188"/>
      <c r="F360" s="188"/>
      <c r="G360" s="188"/>
      <c r="H360" s="188"/>
      <c r="I360" s="188"/>
      <c r="J360" s="188"/>
      <c r="K360" s="188"/>
      <c r="L360" s="188"/>
      <c r="M360" s="188"/>
      <c r="N360" s="188"/>
      <c r="O360" s="188"/>
      <c r="P360" s="189"/>
      <c r="Q360" s="187"/>
      <c r="R360" s="187"/>
      <c r="S360" s="121"/>
      <c r="T360" s="114"/>
      <c r="U360" s="114"/>
      <c r="V360" s="133"/>
      <c r="W360" s="114"/>
      <c r="X360" s="114"/>
      <c r="Y360" s="114"/>
      <c r="Z360" s="114"/>
      <c r="AA360" s="114"/>
    </row>
    <row r="361">
      <c r="A361" s="128"/>
      <c r="B361" s="149"/>
      <c r="C361" s="188"/>
      <c r="D361" s="188"/>
      <c r="E361" s="188"/>
      <c r="F361" s="188"/>
      <c r="G361" s="188"/>
      <c r="H361" s="188"/>
      <c r="I361" s="188"/>
      <c r="J361" s="188"/>
      <c r="K361" s="188"/>
      <c r="L361" s="188"/>
      <c r="M361" s="188"/>
      <c r="N361" s="188"/>
      <c r="O361" s="188"/>
      <c r="P361" s="189"/>
      <c r="Q361" s="187"/>
      <c r="R361" s="187"/>
      <c r="S361" s="121"/>
      <c r="T361" s="114"/>
      <c r="U361" s="114"/>
      <c r="V361" s="133"/>
      <c r="W361" s="114"/>
      <c r="X361" s="114"/>
      <c r="Y361" s="114"/>
      <c r="Z361" s="114"/>
      <c r="AA361" s="114"/>
    </row>
    <row r="362">
      <c r="A362" s="128"/>
      <c r="B362" s="149"/>
      <c r="C362" s="188"/>
      <c r="D362" s="188"/>
      <c r="E362" s="188"/>
      <c r="F362" s="188"/>
      <c r="G362" s="188"/>
      <c r="H362" s="188"/>
      <c r="I362" s="188"/>
      <c r="J362" s="188"/>
      <c r="K362" s="188"/>
      <c r="L362" s="188"/>
      <c r="M362" s="188"/>
      <c r="N362" s="188"/>
      <c r="O362" s="188"/>
      <c r="P362" s="189"/>
      <c r="Q362" s="187"/>
      <c r="R362" s="187"/>
      <c r="S362" s="121"/>
      <c r="T362" s="114"/>
      <c r="U362" s="114"/>
      <c r="V362" s="133"/>
      <c r="W362" s="114"/>
      <c r="X362" s="114"/>
      <c r="Y362" s="114"/>
      <c r="Z362" s="114"/>
      <c r="AA362" s="114"/>
    </row>
    <row r="363">
      <c r="A363" s="128"/>
      <c r="B363" s="149"/>
      <c r="C363" s="188"/>
      <c r="D363" s="188"/>
      <c r="E363" s="188"/>
      <c r="F363" s="188"/>
      <c r="G363" s="188"/>
      <c r="H363" s="188"/>
      <c r="I363" s="188"/>
      <c r="J363" s="188"/>
      <c r="K363" s="188"/>
      <c r="L363" s="188"/>
      <c r="M363" s="188"/>
      <c r="N363" s="188"/>
      <c r="O363" s="188"/>
      <c r="P363" s="189"/>
      <c r="Q363" s="187"/>
      <c r="R363" s="187"/>
      <c r="S363" s="121"/>
      <c r="T363" s="114"/>
      <c r="U363" s="114"/>
      <c r="V363" s="133"/>
      <c r="W363" s="114"/>
      <c r="X363" s="114"/>
      <c r="Y363" s="114"/>
      <c r="Z363" s="114"/>
      <c r="AA363" s="114"/>
    </row>
    <row r="364">
      <c r="A364" s="128"/>
      <c r="B364" s="149"/>
      <c r="C364" s="188"/>
      <c r="D364" s="188"/>
      <c r="E364" s="188"/>
      <c r="F364" s="188"/>
      <c r="G364" s="188"/>
      <c r="H364" s="188"/>
      <c r="I364" s="188"/>
      <c r="J364" s="188"/>
      <c r="K364" s="188"/>
      <c r="L364" s="188"/>
      <c r="M364" s="188"/>
      <c r="N364" s="188"/>
      <c r="O364" s="188"/>
      <c r="P364" s="189"/>
      <c r="Q364" s="187"/>
      <c r="R364" s="187"/>
      <c r="S364" s="121"/>
      <c r="T364" s="114"/>
      <c r="U364" s="114"/>
      <c r="V364" s="133"/>
      <c r="W364" s="114"/>
      <c r="X364" s="114"/>
      <c r="Y364" s="114"/>
      <c r="Z364" s="114"/>
      <c r="AA364" s="114"/>
    </row>
    <row r="365">
      <c r="A365" s="128"/>
      <c r="B365" s="149"/>
      <c r="C365" s="188"/>
      <c r="D365" s="188"/>
      <c r="E365" s="188"/>
      <c r="F365" s="188"/>
      <c r="G365" s="188"/>
      <c r="H365" s="188"/>
      <c r="I365" s="188"/>
      <c r="J365" s="188"/>
      <c r="K365" s="188"/>
      <c r="L365" s="188"/>
      <c r="M365" s="188"/>
      <c r="N365" s="188"/>
      <c r="O365" s="188"/>
      <c r="P365" s="189"/>
      <c r="Q365" s="187"/>
      <c r="R365" s="187"/>
      <c r="S365" s="121"/>
      <c r="T365" s="114"/>
      <c r="U365" s="114"/>
      <c r="V365" s="133"/>
      <c r="W365" s="114"/>
      <c r="X365" s="114"/>
      <c r="Y365" s="114"/>
      <c r="Z365" s="114"/>
      <c r="AA365" s="114"/>
    </row>
    <row r="366">
      <c r="A366" s="128"/>
      <c r="B366" s="149"/>
      <c r="C366" s="188"/>
      <c r="D366" s="188"/>
      <c r="E366" s="188"/>
      <c r="F366" s="188"/>
      <c r="G366" s="188"/>
      <c r="H366" s="188"/>
      <c r="I366" s="188"/>
      <c r="J366" s="188"/>
      <c r="K366" s="188"/>
      <c r="L366" s="188"/>
      <c r="M366" s="188"/>
      <c r="N366" s="188"/>
      <c r="O366" s="188"/>
      <c r="P366" s="189"/>
      <c r="Q366" s="187"/>
      <c r="R366" s="187"/>
      <c r="S366" s="121"/>
      <c r="T366" s="114"/>
      <c r="U366" s="114"/>
      <c r="V366" s="133"/>
      <c r="W366" s="114"/>
      <c r="X366" s="114"/>
      <c r="Y366" s="114"/>
      <c r="Z366" s="114"/>
      <c r="AA366" s="114"/>
    </row>
    <row r="367">
      <c r="A367" s="128"/>
      <c r="B367" s="149"/>
      <c r="C367" s="188"/>
      <c r="D367" s="188"/>
      <c r="E367" s="188"/>
      <c r="F367" s="188"/>
      <c r="G367" s="188"/>
      <c r="H367" s="188"/>
      <c r="I367" s="188"/>
      <c r="J367" s="188"/>
      <c r="K367" s="188"/>
      <c r="L367" s="188"/>
      <c r="M367" s="188"/>
      <c r="N367" s="188"/>
      <c r="O367" s="188"/>
      <c r="P367" s="189"/>
      <c r="Q367" s="187"/>
      <c r="R367" s="187"/>
      <c r="S367" s="121"/>
      <c r="T367" s="114"/>
      <c r="U367" s="114"/>
      <c r="V367" s="133"/>
      <c r="W367" s="114"/>
      <c r="X367" s="114"/>
      <c r="Y367" s="114"/>
      <c r="Z367" s="114"/>
      <c r="AA367" s="114"/>
    </row>
    <row r="368">
      <c r="A368" s="128"/>
      <c r="B368" s="149"/>
      <c r="C368" s="188"/>
      <c r="D368" s="188"/>
      <c r="E368" s="188"/>
      <c r="F368" s="188"/>
      <c r="G368" s="188"/>
      <c r="H368" s="188"/>
      <c r="I368" s="188"/>
      <c r="J368" s="188"/>
      <c r="K368" s="188"/>
      <c r="L368" s="188"/>
      <c r="M368" s="188"/>
      <c r="N368" s="188"/>
      <c r="O368" s="188"/>
      <c r="P368" s="189"/>
      <c r="Q368" s="187"/>
      <c r="R368" s="187"/>
      <c r="S368" s="121"/>
      <c r="T368" s="114"/>
      <c r="U368" s="114"/>
      <c r="V368" s="133"/>
      <c r="W368" s="114"/>
      <c r="X368" s="114"/>
      <c r="Y368" s="114"/>
      <c r="Z368" s="114"/>
      <c r="AA368" s="114"/>
    </row>
    <row r="369">
      <c r="A369" s="128"/>
      <c r="B369" s="149"/>
      <c r="C369" s="188"/>
      <c r="D369" s="188"/>
      <c r="E369" s="188"/>
      <c r="F369" s="188"/>
      <c r="G369" s="188"/>
      <c r="H369" s="188"/>
      <c r="I369" s="188"/>
      <c r="J369" s="188"/>
      <c r="K369" s="188"/>
      <c r="L369" s="188"/>
      <c r="M369" s="188"/>
      <c r="N369" s="188"/>
      <c r="O369" s="188"/>
      <c r="P369" s="189"/>
      <c r="Q369" s="187"/>
      <c r="R369" s="187"/>
      <c r="S369" s="121"/>
      <c r="T369" s="114"/>
      <c r="U369" s="114"/>
      <c r="V369" s="133"/>
      <c r="W369" s="114"/>
      <c r="X369" s="114"/>
      <c r="Y369" s="114"/>
      <c r="Z369" s="114"/>
      <c r="AA369" s="114"/>
    </row>
    <row r="370">
      <c r="A370" s="128"/>
      <c r="B370" s="149"/>
      <c r="C370" s="188"/>
      <c r="D370" s="188"/>
      <c r="E370" s="188"/>
      <c r="F370" s="188"/>
      <c r="G370" s="188"/>
      <c r="H370" s="188"/>
      <c r="I370" s="188"/>
      <c r="J370" s="188"/>
      <c r="K370" s="188"/>
      <c r="L370" s="188"/>
      <c r="M370" s="188"/>
      <c r="N370" s="188"/>
      <c r="O370" s="188"/>
      <c r="P370" s="189"/>
      <c r="Q370" s="187"/>
      <c r="R370" s="187"/>
      <c r="S370" s="121"/>
      <c r="T370" s="114"/>
      <c r="U370" s="114"/>
      <c r="V370" s="133"/>
      <c r="W370" s="114"/>
      <c r="X370" s="114"/>
      <c r="Y370" s="114"/>
      <c r="Z370" s="114"/>
      <c r="AA370" s="114"/>
    </row>
    <row r="371">
      <c r="A371" s="128"/>
      <c r="B371" s="149"/>
      <c r="C371" s="188"/>
      <c r="D371" s="188"/>
      <c r="E371" s="188"/>
      <c r="F371" s="188"/>
      <c r="G371" s="188"/>
      <c r="H371" s="188"/>
      <c r="I371" s="188"/>
      <c r="J371" s="188"/>
      <c r="K371" s="188"/>
      <c r="L371" s="188"/>
      <c r="M371" s="188"/>
      <c r="N371" s="188"/>
      <c r="O371" s="188"/>
      <c r="P371" s="189"/>
      <c r="Q371" s="187"/>
      <c r="R371" s="187"/>
      <c r="S371" s="121"/>
      <c r="T371" s="114"/>
      <c r="U371" s="114"/>
      <c r="V371" s="133"/>
      <c r="W371" s="114"/>
      <c r="X371" s="114"/>
      <c r="Y371" s="114"/>
      <c r="Z371" s="114"/>
      <c r="AA371" s="114"/>
    </row>
    <row r="372">
      <c r="A372" s="128"/>
      <c r="B372" s="149"/>
      <c r="C372" s="188"/>
      <c r="D372" s="188"/>
      <c r="E372" s="188"/>
      <c r="F372" s="188"/>
      <c r="G372" s="188"/>
      <c r="H372" s="188"/>
      <c r="I372" s="188"/>
      <c r="J372" s="188"/>
      <c r="K372" s="188"/>
      <c r="L372" s="188"/>
      <c r="M372" s="188"/>
      <c r="N372" s="188"/>
      <c r="O372" s="188"/>
      <c r="P372" s="189"/>
      <c r="Q372" s="187"/>
      <c r="R372" s="187"/>
      <c r="S372" s="121"/>
      <c r="T372" s="114"/>
      <c r="U372" s="114"/>
      <c r="V372" s="133"/>
      <c r="W372" s="114"/>
      <c r="X372" s="114"/>
      <c r="Y372" s="114"/>
      <c r="Z372" s="114"/>
      <c r="AA372" s="114"/>
    </row>
    <row r="373">
      <c r="A373" s="128"/>
      <c r="B373" s="149"/>
      <c r="C373" s="188"/>
      <c r="D373" s="188"/>
      <c r="E373" s="188"/>
      <c r="F373" s="188"/>
      <c r="G373" s="188"/>
      <c r="H373" s="188"/>
      <c r="I373" s="188"/>
      <c r="J373" s="188"/>
      <c r="K373" s="188"/>
      <c r="L373" s="188"/>
      <c r="M373" s="188"/>
      <c r="N373" s="188"/>
      <c r="O373" s="188"/>
      <c r="P373" s="189"/>
      <c r="Q373" s="187"/>
      <c r="R373" s="187"/>
      <c r="S373" s="121"/>
      <c r="T373" s="114"/>
      <c r="U373" s="114"/>
      <c r="V373" s="133"/>
      <c r="W373" s="114"/>
      <c r="X373" s="114"/>
      <c r="Y373" s="114"/>
      <c r="Z373" s="114"/>
      <c r="AA373" s="114"/>
    </row>
    <row r="374">
      <c r="A374" s="128"/>
      <c r="B374" s="149"/>
      <c r="C374" s="188"/>
      <c r="D374" s="188"/>
      <c r="E374" s="188"/>
      <c r="F374" s="188"/>
      <c r="G374" s="188"/>
      <c r="H374" s="188"/>
      <c r="I374" s="188"/>
      <c r="J374" s="188"/>
      <c r="K374" s="188"/>
      <c r="L374" s="188"/>
      <c r="M374" s="188"/>
      <c r="N374" s="188"/>
      <c r="O374" s="188"/>
      <c r="P374" s="189"/>
      <c r="Q374" s="187"/>
      <c r="R374" s="187"/>
      <c r="S374" s="121"/>
      <c r="T374" s="114"/>
      <c r="U374" s="114"/>
      <c r="V374" s="133"/>
      <c r="W374" s="114"/>
      <c r="X374" s="114"/>
      <c r="Y374" s="114"/>
      <c r="Z374" s="114"/>
      <c r="AA374" s="114"/>
    </row>
    <row r="375">
      <c r="A375" s="128"/>
      <c r="B375" s="149"/>
      <c r="C375" s="188"/>
      <c r="D375" s="188"/>
      <c r="E375" s="188"/>
      <c r="F375" s="188"/>
      <c r="G375" s="188"/>
      <c r="H375" s="188"/>
      <c r="I375" s="188"/>
      <c r="J375" s="188"/>
      <c r="K375" s="188"/>
      <c r="L375" s="188"/>
      <c r="M375" s="188"/>
      <c r="N375" s="188"/>
      <c r="O375" s="188"/>
      <c r="P375" s="189"/>
      <c r="Q375" s="187"/>
      <c r="R375" s="187"/>
      <c r="S375" s="121"/>
      <c r="T375" s="114"/>
      <c r="U375" s="114"/>
      <c r="V375" s="133"/>
      <c r="W375" s="114"/>
      <c r="X375" s="114"/>
      <c r="Y375" s="114"/>
      <c r="Z375" s="114"/>
      <c r="AA375" s="114"/>
    </row>
    <row r="376">
      <c r="A376" s="128"/>
      <c r="B376" s="149"/>
      <c r="C376" s="188"/>
      <c r="D376" s="188"/>
      <c r="E376" s="188"/>
      <c r="F376" s="188"/>
      <c r="G376" s="188"/>
      <c r="H376" s="188"/>
      <c r="I376" s="188"/>
      <c r="J376" s="188"/>
      <c r="K376" s="188"/>
      <c r="L376" s="188"/>
      <c r="M376" s="188"/>
      <c r="N376" s="188"/>
      <c r="O376" s="188"/>
      <c r="P376" s="189"/>
      <c r="Q376" s="187"/>
      <c r="R376" s="187"/>
      <c r="S376" s="121"/>
      <c r="T376" s="114"/>
      <c r="U376" s="114"/>
      <c r="V376" s="133"/>
      <c r="W376" s="114"/>
      <c r="X376" s="114"/>
      <c r="Y376" s="114"/>
      <c r="Z376" s="114"/>
      <c r="AA376" s="114"/>
    </row>
    <row r="377">
      <c r="A377" s="128"/>
      <c r="B377" s="149"/>
      <c r="C377" s="188"/>
      <c r="D377" s="188"/>
      <c r="E377" s="188"/>
      <c r="F377" s="188"/>
      <c r="G377" s="188"/>
      <c r="H377" s="188"/>
      <c r="I377" s="188"/>
      <c r="J377" s="188"/>
      <c r="K377" s="188"/>
      <c r="L377" s="188"/>
      <c r="M377" s="188"/>
      <c r="N377" s="188"/>
      <c r="O377" s="188"/>
      <c r="P377" s="189"/>
      <c r="Q377" s="187"/>
      <c r="R377" s="187"/>
      <c r="S377" s="121"/>
      <c r="T377" s="114"/>
      <c r="U377" s="114"/>
      <c r="V377" s="133"/>
      <c r="W377" s="114"/>
      <c r="X377" s="114"/>
      <c r="Y377" s="114"/>
      <c r="Z377" s="114"/>
      <c r="AA377" s="114"/>
    </row>
    <row r="378">
      <c r="A378" s="128"/>
      <c r="B378" s="149"/>
      <c r="C378" s="188"/>
      <c r="D378" s="188"/>
      <c r="E378" s="188"/>
      <c r="F378" s="188"/>
      <c r="G378" s="188"/>
      <c r="H378" s="188"/>
      <c r="I378" s="188"/>
      <c r="J378" s="188"/>
      <c r="K378" s="188"/>
      <c r="L378" s="188"/>
      <c r="M378" s="188"/>
      <c r="N378" s="188"/>
      <c r="O378" s="188"/>
      <c r="P378" s="189"/>
      <c r="Q378" s="187"/>
      <c r="R378" s="187"/>
      <c r="S378" s="121"/>
      <c r="T378" s="114"/>
      <c r="U378" s="114"/>
      <c r="V378" s="133"/>
      <c r="W378" s="114"/>
      <c r="X378" s="114"/>
      <c r="Y378" s="114"/>
      <c r="Z378" s="114"/>
      <c r="AA378" s="114"/>
    </row>
    <row r="379">
      <c r="A379" s="128"/>
      <c r="B379" s="149"/>
      <c r="C379" s="188"/>
      <c r="D379" s="188"/>
      <c r="E379" s="188"/>
      <c r="F379" s="188"/>
      <c r="G379" s="188"/>
      <c r="H379" s="188"/>
      <c r="I379" s="188"/>
      <c r="J379" s="188"/>
      <c r="K379" s="188"/>
      <c r="L379" s="188"/>
      <c r="M379" s="188"/>
      <c r="N379" s="188"/>
      <c r="O379" s="188"/>
      <c r="P379" s="189"/>
      <c r="Q379" s="187"/>
      <c r="R379" s="187"/>
      <c r="S379" s="121"/>
      <c r="T379" s="114"/>
      <c r="U379" s="114"/>
      <c r="V379" s="133"/>
      <c r="W379" s="114"/>
      <c r="X379" s="114"/>
      <c r="Y379" s="114"/>
      <c r="Z379" s="114"/>
      <c r="AA379" s="114"/>
    </row>
    <row r="380">
      <c r="A380" s="128"/>
      <c r="B380" s="149"/>
      <c r="C380" s="188"/>
      <c r="D380" s="188"/>
      <c r="E380" s="188"/>
      <c r="F380" s="188"/>
      <c r="G380" s="188"/>
      <c r="H380" s="188"/>
      <c r="I380" s="188"/>
      <c r="J380" s="188"/>
      <c r="K380" s="188"/>
      <c r="L380" s="188"/>
      <c r="M380" s="188"/>
      <c r="N380" s="188"/>
      <c r="O380" s="188"/>
      <c r="P380" s="189"/>
      <c r="Q380" s="187"/>
      <c r="R380" s="187"/>
      <c r="S380" s="121"/>
      <c r="T380" s="114"/>
      <c r="U380" s="114"/>
      <c r="V380" s="133"/>
      <c r="W380" s="114"/>
      <c r="X380" s="114"/>
      <c r="Y380" s="114"/>
      <c r="Z380" s="114"/>
      <c r="AA380" s="114"/>
    </row>
    <row r="381">
      <c r="A381" s="128"/>
      <c r="B381" s="149"/>
      <c r="C381" s="188"/>
      <c r="D381" s="188"/>
      <c r="E381" s="188"/>
      <c r="F381" s="188"/>
      <c r="G381" s="188"/>
      <c r="H381" s="188"/>
      <c r="I381" s="188"/>
      <c r="J381" s="188"/>
      <c r="K381" s="188"/>
      <c r="L381" s="188"/>
      <c r="M381" s="188"/>
      <c r="N381" s="188"/>
      <c r="O381" s="188"/>
      <c r="P381" s="189"/>
      <c r="Q381" s="187"/>
      <c r="R381" s="187"/>
      <c r="S381" s="121"/>
      <c r="T381" s="114"/>
      <c r="U381" s="114"/>
      <c r="V381" s="133"/>
      <c r="W381" s="114"/>
      <c r="X381" s="114"/>
      <c r="Y381" s="114"/>
      <c r="Z381" s="114"/>
      <c r="AA381" s="114"/>
    </row>
    <row r="382">
      <c r="A382" s="128"/>
      <c r="B382" s="149"/>
      <c r="C382" s="188"/>
      <c r="D382" s="188"/>
      <c r="E382" s="188"/>
      <c r="F382" s="188"/>
      <c r="G382" s="188"/>
      <c r="H382" s="188"/>
      <c r="I382" s="188"/>
      <c r="J382" s="188"/>
      <c r="K382" s="188"/>
      <c r="L382" s="188"/>
      <c r="M382" s="188"/>
      <c r="N382" s="188"/>
      <c r="O382" s="188"/>
      <c r="P382" s="189"/>
      <c r="Q382" s="187"/>
      <c r="R382" s="187"/>
      <c r="S382" s="121"/>
      <c r="T382" s="114"/>
      <c r="U382" s="114"/>
      <c r="V382" s="133"/>
      <c r="W382" s="114"/>
      <c r="X382" s="114"/>
      <c r="Y382" s="114"/>
      <c r="Z382" s="114"/>
      <c r="AA382" s="114"/>
    </row>
    <row r="383">
      <c r="A383" s="128"/>
      <c r="B383" s="149"/>
      <c r="C383" s="188"/>
      <c r="D383" s="188"/>
      <c r="E383" s="188"/>
      <c r="F383" s="188"/>
      <c r="G383" s="188"/>
      <c r="H383" s="188"/>
      <c r="I383" s="188"/>
      <c r="J383" s="188"/>
      <c r="K383" s="188"/>
      <c r="L383" s="188"/>
      <c r="M383" s="188"/>
      <c r="N383" s="188"/>
      <c r="O383" s="188"/>
      <c r="P383" s="189"/>
      <c r="Q383" s="187"/>
      <c r="R383" s="187"/>
      <c r="S383" s="121"/>
      <c r="T383" s="114"/>
      <c r="U383" s="114"/>
      <c r="V383" s="133"/>
      <c r="W383" s="114"/>
      <c r="X383" s="114"/>
      <c r="Y383" s="114"/>
      <c r="Z383" s="114"/>
      <c r="AA383" s="114"/>
    </row>
    <row r="384">
      <c r="A384" s="128"/>
      <c r="B384" s="149"/>
      <c r="C384" s="188"/>
      <c r="D384" s="188"/>
      <c r="E384" s="188"/>
      <c r="F384" s="188"/>
      <c r="G384" s="188"/>
      <c r="H384" s="188"/>
      <c r="I384" s="188"/>
      <c r="J384" s="188"/>
      <c r="K384" s="188"/>
      <c r="L384" s="188"/>
      <c r="M384" s="188"/>
      <c r="N384" s="188"/>
      <c r="O384" s="188"/>
      <c r="P384" s="189"/>
      <c r="Q384" s="187"/>
      <c r="R384" s="187"/>
      <c r="S384" s="121"/>
      <c r="T384" s="114"/>
      <c r="U384" s="114"/>
      <c r="V384" s="133"/>
      <c r="W384" s="114"/>
      <c r="X384" s="114"/>
      <c r="Y384" s="114"/>
      <c r="Z384" s="114"/>
      <c r="AA384" s="114"/>
    </row>
    <row r="385">
      <c r="A385" s="128"/>
      <c r="B385" s="149"/>
      <c r="C385" s="188"/>
      <c r="D385" s="188"/>
      <c r="E385" s="188"/>
      <c r="F385" s="188"/>
      <c r="G385" s="188"/>
      <c r="H385" s="188"/>
      <c r="I385" s="188"/>
      <c r="J385" s="188"/>
      <c r="K385" s="188"/>
      <c r="L385" s="188"/>
      <c r="M385" s="188"/>
      <c r="N385" s="188"/>
      <c r="O385" s="188"/>
      <c r="P385" s="189"/>
      <c r="Q385" s="187"/>
      <c r="R385" s="187"/>
      <c r="S385" s="121"/>
      <c r="T385" s="114"/>
      <c r="U385" s="114"/>
      <c r="V385" s="133"/>
      <c r="W385" s="114"/>
      <c r="X385" s="114"/>
      <c r="Y385" s="114"/>
      <c r="Z385" s="114"/>
      <c r="AA385" s="114"/>
    </row>
    <row r="386">
      <c r="A386" s="128"/>
      <c r="B386" s="149"/>
      <c r="C386" s="188"/>
      <c r="D386" s="188"/>
      <c r="E386" s="188"/>
      <c r="F386" s="188"/>
      <c r="G386" s="188"/>
      <c r="H386" s="188"/>
      <c r="I386" s="188"/>
      <c r="J386" s="188"/>
      <c r="K386" s="188"/>
      <c r="L386" s="188"/>
      <c r="M386" s="188"/>
      <c r="N386" s="188"/>
      <c r="O386" s="188"/>
      <c r="P386" s="189"/>
      <c r="Q386" s="187"/>
      <c r="R386" s="187"/>
      <c r="S386" s="121"/>
      <c r="T386" s="114"/>
      <c r="U386" s="114"/>
      <c r="V386" s="133"/>
      <c r="W386" s="114"/>
      <c r="X386" s="114"/>
      <c r="Y386" s="114"/>
      <c r="Z386" s="114"/>
      <c r="AA386" s="114"/>
    </row>
    <row r="387">
      <c r="A387" s="128"/>
      <c r="B387" s="149"/>
      <c r="C387" s="188"/>
      <c r="D387" s="188"/>
      <c r="E387" s="188"/>
      <c r="F387" s="188"/>
      <c r="G387" s="188"/>
      <c r="H387" s="188"/>
      <c r="I387" s="188"/>
      <c r="J387" s="188"/>
      <c r="K387" s="188"/>
      <c r="L387" s="188"/>
      <c r="M387" s="188"/>
      <c r="N387" s="188"/>
      <c r="O387" s="188"/>
      <c r="P387" s="189"/>
      <c r="Q387" s="187"/>
      <c r="R387" s="187"/>
      <c r="S387" s="121"/>
      <c r="T387" s="114"/>
      <c r="U387" s="114"/>
      <c r="V387" s="133"/>
      <c r="W387" s="114"/>
      <c r="X387" s="114"/>
      <c r="Y387" s="114"/>
      <c r="Z387" s="114"/>
      <c r="AA387" s="114"/>
    </row>
    <row r="388">
      <c r="A388" s="128"/>
      <c r="B388" s="149"/>
      <c r="C388" s="188"/>
      <c r="D388" s="188"/>
      <c r="E388" s="188"/>
      <c r="F388" s="188"/>
      <c r="G388" s="188"/>
      <c r="H388" s="188"/>
      <c r="I388" s="188"/>
      <c r="J388" s="188"/>
      <c r="K388" s="188"/>
      <c r="L388" s="188"/>
      <c r="M388" s="188"/>
      <c r="N388" s="188"/>
      <c r="O388" s="188"/>
      <c r="P388" s="189"/>
      <c r="Q388" s="187"/>
      <c r="R388" s="187"/>
      <c r="S388" s="121"/>
      <c r="T388" s="114"/>
      <c r="U388" s="114"/>
      <c r="V388" s="133"/>
      <c r="W388" s="114"/>
      <c r="X388" s="114"/>
      <c r="Y388" s="114"/>
      <c r="Z388" s="114"/>
      <c r="AA388" s="114"/>
    </row>
    <row r="389">
      <c r="A389" s="128"/>
      <c r="B389" s="149"/>
      <c r="C389" s="188"/>
      <c r="D389" s="188"/>
      <c r="E389" s="188"/>
      <c r="F389" s="188"/>
      <c r="G389" s="188"/>
      <c r="H389" s="188"/>
      <c r="I389" s="188"/>
      <c r="J389" s="188"/>
      <c r="K389" s="188"/>
      <c r="L389" s="188"/>
      <c r="M389" s="188"/>
      <c r="N389" s="188"/>
      <c r="O389" s="188"/>
      <c r="P389" s="189"/>
      <c r="Q389" s="187"/>
      <c r="R389" s="187"/>
      <c r="S389" s="121"/>
      <c r="T389" s="114"/>
      <c r="U389" s="114"/>
      <c r="V389" s="133"/>
      <c r="W389" s="114"/>
      <c r="X389" s="114"/>
      <c r="Y389" s="114"/>
      <c r="Z389" s="114"/>
      <c r="AA389" s="114"/>
    </row>
    <row r="390">
      <c r="A390" s="128"/>
      <c r="B390" s="149"/>
      <c r="C390" s="188"/>
      <c r="D390" s="188"/>
      <c r="E390" s="188"/>
      <c r="F390" s="188"/>
      <c r="G390" s="188"/>
      <c r="H390" s="188"/>
      <c r="I390" s="188"/>
      <c r="J390" s="188"/>
      <c r="K390" s="188"/>
      <c r="L390" s="188"/>
      <c r="M390" s="188"/>
      <c r="N390" s="188"/>
      <c r="O390" s="188"/>
      <c r="P390" s="189"/>
      <c r="Q390" s="187"/>
      <c r="R390" s="187"/>
      <c r="S390" s="121"/>
      <c r="T390" s="114"/>
      <c r="U390" s="114"/>
      <c r="V390" s="133"/>
      <c r="W390" s="114"/>
      <c r="X390" s="114"/>
      <c r="Y390" s="114"/>
      <c r="Z390" s="114"/>
      <c r="AA390" s="114"/>
    </row>
    <row r="391">
      <c r="A391" s="128"/>
      <c r="B391" s="149"/>
      <c r="C391" s="188"/>
      <c r="D391" s="188"/>
      <c r="E391" s="188"/>
      <c r="F391" s="188"/>
      <c r="G391" s="188"/>
      <c r="H391" s="188"/>
      <c r="I391" s="188"/>
      <c r="J391" s="188"/>
      <c r="K391" s="188"/>
      <c r="L391" s="188"/>
      <c r="M391" s="188"/>
      <c r="N391" s="188"/>
      <c r="O391" s="188"/>
      <c r="P391" s="189"/>
      <c r="Q391" s="187"/>
      <c r="R391" s="187"/>
      <c r="S391" s="121"/>
      <c r="T391" s="114"/>
      <c r="U391" s="114"/>
      <c r="V391" s="133"/>
      <c r="W391" s="114"/>
      <c r="X391" s="114"/>
      <c r="Y391" s="114"/>
      <c r="Z391" s="114"/>
      <c r="AA391" s="114"/>
    </row>
    <row r="392">
      <c r="A392" s="128"/>
      <c r="B392" s="149"/>
      <c r="C392" s="188"/>
      <c r="D392" s="188"/>
      <c r="E392" s="188"/>
      <c r="F392" s="188"/>
      <c r="G392" s="188"/>
      <c r="H392" s="188"/>
      <c r="I392" s="188"/>
      <c r="J392" s="188"/>
      <c r="K392" s="188"/>
      <c r="L392" s="188"/>
      <c r="M392" s="188"/>
      <c r="N392" s="188"/>
      <c r="O392" s="188"/>
      <c r="P392" s="189"/>
      <c r="Q392" s="187"/>
      <c r="R392" s="187"/>
      <c r="S392" s="121"/>
      <c r="T392" s="114"/>
      <c r="U392" s="114"/>
      <c r="V392" s="133"/>
      <c r="W392" s="114"/>
      <c r="X392" s="114"/>
      <c r="Y392" s="114"/>
      <c r="Z392" s="114"/>
      <c r="AA392" s="114"/>
    </row>
    <row r="393">
      <c r="A393" s="128"/>
      <c r="B393" s="149"/>
      <c r="C393" s="188"/>
      <c r="D393" s="188"/>
      <c r="E393" s="188"/>
      <c r="F393" s="188"/>
      <c r="G393" s="188"/>
      <c r="H393" s="188"/>
      <c r="I393" s="188"/>
      <c r="J393" s="188"/>
      <c r="K393" s="188"/>
      <c r="L393" s="188"/>
      <c r="M393" s="188"/>
      <c r="N393" s="188"/>
      <c r="O393" s="188"/>
      <c r="P393" s="189"/>
      <c r="Q393" s="187"/>
      <c r="R393" s="187"/>
      <c r="S393" s="121"/>
      <c r="T393" s="114"/>
      <c r="U393" s="114"/>
      <c r="V393" s="133"/>
      <c r="W393" s="114"/>
      <c r="X393" s="114"/>
      <c r="Y393" s="114"/>
      <c r="Z393" s="114"/>
      <c r="AA393" s="114"/>
    </row>
    <row r="394">
      <c r="A394" s="128"/>
      <c r="B394" s="149"/>
      <c r="C394" s="188"/>
      <c r="D394" s="188"/>
      <c r="E394" s="188"/>
      <c r="F394" s="188"/>
      <c r="G394" s="188"/>
      <c r="H394" s="188"/>
      <c r="I394" s="188"/>
      <c r="J394" s="188"/>
      <c r="K394" s="188"/>
      <c r="L394" s="188"/>
      <c r="M394" s="188"/>
      <c r="N394" s="188"/>
      <c r="O394" s="188"/>
      <c r="P394" s="189"/>
      <c r="Q394" s="187"/>
      <c r="R394" s="187"/>
      <c r="S394" s="121"/>
      <c r="T394" s="114"/>
      <c r="U394" s="114"/>
      <c r="V394" s="133"/>
      <c r="W394" s="114"/>
      <c r="X394" s="114"/>
      <c r="Y394" s="114"/>
      <c r="Z394" s="114"/>
      <c r="AA394" s="114"/>
    </row>
    <row r="395">
      <c r="A395" s="128"/>
      <c r="B395" s="149"/>
      <c r="C395" s="188"/>
      <c r="D395" s="188"/>
      <c r="E395" s="188"/>
      <c r="F395" s="188"/>
      <c r="G395" s="188"/>
      <c r="H395" s="188"/>
      <c r="I395" s="188"/>
      <c r="J395" s="188"/>
      <c r="K395" s="188"/>
      <c r="L395" s="188"/>
      <c r="M395" s="188"/>
      <c r="N395" s="188"/>
      <c r="O395" s="188"/>
      <c r="P395" s="189"/>
      <c r="Q395" s="187"/>
      <c r="R395" s="187"/>
      <c r="S395" s="121"/>
      <c r="T395" s="114"/>
      <c r="U395" s="114"/>
      <c r="V395" s="133"/>
      <c r="W395" s="114"/>
      <c r="X395" s="114"/>
      <c r="Y395" s="114"/>
      <c r="Z395" s="114"/>
      <c r="AA395" s="114"/>
    </row>
    <row r="396">
      <c r="A396" s="128"/>
      <c r="B396" s="149"/>
      <c r="C396" s="188"/>
      <c r="D396" s="188"/>
      <c r="E396" s="188"/>
      <c r="F396" s="188"/>
      <c r="G396" s="188"/>
      <c r="H396" s="188"/>
      <c r="I396" s="188"/>
      <c r="J396" s="188"/>
      <c r="K396" s="188"/>
      <c r="L396" s="188"/>
      <c r="M396" s="188"/>
      <c r="N396" s="188"/>
      <c r="O396" s="188"/>
      <c r="P396" s="189"/>
      <c r="Q396" s="187"/>
      <c r="R396" s="187"/>
      <c r="S396" s="121"/>
      <c r="T396" s="114"/>
      <c r="U396" s="114"/>
      <c r="V396" s="133"/>
      <c r="W396" s="114"/>
      <c r="X396" s="114"/>
      <c r="Y396" s="114"/>
      <c r="Z396" s="114"/>
      <c r="AA396" s="114"/>
    </row>
    <row r="397">
      <c r="A397" s="128"/>
      <c r="B397" s="149"/>
      <c r="C397" s="188"/>
      <c r="D397" s="188"/>
      <c r="E397" s="188"/>
      <c r="F397" s="188"/>
      <c r="G397" s="188"/>
      <c r="H397" s="188"/>
      <c r="I397" s="188"/>
      <c r="J397" s="188"/>
      <c r="K397" s="188"/>
      <c r="L397" s="188"/>
      <c r="M397" s="188"/>
      <c r="N397" s="188"/>
      <c r="O397" s="188"/>
      <c r="P397" s="189"/>
      <c r="Q397" s="187"/>
      <c r="R397" s="187"/>
      <c r="S397" s="121"/>
      <c r="T397" s="114"/>
      <c r="U397" s="114"/>
      <c r="V397" s="133"/>
      <c r="W397" s="114"/>
      <c r="X397" s="114"/>
      <c r="Y397" s="114"/>
      <c r="Z397" s="114"/>
      <c r="AA397" s="114"/>
    </row>
    <row r="398">
      <c r="A398" s="128"/>
      <c r="B398" s="149"/>
      <c r="C398" s="188"/>
      <c r="D398" s="188"/>
      <c r="E398" s="188"/>
      <c r="F398" s="188"/>
      <c r="G398" s="188"/>
      <c r="H398" s="188"/>
      <c r="I398" s="188"/>
      <c r="J398" s="188"/>
      <c r="K398" s="188"/>
      <c r="L398" s="188"/>
      <c r="M398" s="188"/>
      <c r="N398" s="188"/>
      <c r="O398" s="188"/>
      <c r="P398" s="189"/>
      <c r="Q398" s="187"/>
      <c r="R398" s="187"/>
      <c r="S398" s="121"/>
      <c r="T398" s="114"/>
      <c r="U398" s="114"/>
      <c r="V398" s="133"/>
      <c r="W398" s="114"/>
      <c r="X398" s="114"/>
      <c r="Y398" s="114"/>
      <c r="Z398" s="114"/>
      <c r="AA398" s="114"/>
    </row>
    <row r="399">
      <c r="A399" s="128"/>
      <c r="B399" s="149"/>
      <c r="C399" s="188"/>
      <c r="D399" s="188"/>
      <c r="E399" s="188"/>
      <c r="F399" s="188"/>
      <c r="G399" s="188"/>
      <c r="H399" s="188"/>
      <c r="I399" s="188"/>
      <c r="J399" s="188"/>
      <c r="K399" s="188"/>
      <c r="L399" s="188"/>
      <c r="M399" s="188"/>
      <c r="N399" s="188"/>
      <c r="O399" s="188"/>
      <c r="P399" s="189"/>
      <c r="Q399" s="187"/>
      <c r="R399" s="187"/>
      <c r="S399" s="121"/>
      <c r="T399" s="114"/>
      <c r="U399" s="114"/>
      <c r="V399" s="133"/>
      <c r="W399" s="114"/>
      <c r="X399" s="114"/>
      <c r="Y399" s="114"/>
      <c r="Z399" s="114"/>
      <c r="AA399" s="114"/>
    </row>
    <row r="400">
      <c r="A400" s="128"/>
      <c r="B400" s="149"/>
      <c r="C400" s="188"/>
      <c r="D400" s="188"/>
      <c r="E400" s="188"/>
      <c r="F400" s="188"/>
      <c r="G400" s="188"/>
      <c r="H400" s="188"/>
      <c r="I400" s="188"/>
      <c r="J400" s="188"/>
      <c r="K400" s="188"/>
      <c r="L400" s="188"/>
      <c r="M400" s="188"/>
      <c r="N400" s="188"/>
      <c r="O400" s="188"/>
      <c r="P400" s="189"/>
      <c r="Q400" s="187"/>
      <c r="R400" s="187"/>
      <c r="S400" s="121"/>
      <c r="T400" s="114"/>
      <c r="U400" s="114"/>
      <c r="V400" s="133"/>
      <c r="W400" s="114"/>
      <c r="X400" s="114"/>
      <c r="Y400" s="114"/>
      <c r="Z400" s="114"/>
      <c r="AA400" s="114"/>
    </row>
    <row r="401">
      <c r="A401" s="128"/>
      <c r="B401" s="149"/>
      <c r="C401" s="188"/>
      <c r="D401" s="188"/>
      <c r="E401" s="188"/>
      <c r="F401" s="188"/>
      <c r="G401" s="188"/>
      <c r="H401" s="188"/>
      <c r="I401" s="188"/>
      <c r="J401" s="188"/>
      <c r="K401" s="188"/>
      <c r="L401" s="188"/>
      <c r="M401" s="188"/>
      <c r="N401" s="188"/>
      <c r="O401" s="188"/>
      <c r="P401" s="189"/>
      <c r="Q401" s="187"/>
      <c r="R401" s="187"/>
      <c r="S401" s="121"/>
      <c r="T401" s="114"/>
      <c r="U401" s="114"/>
      <c r="V401" s="133"/>
      <c r="W401" s="114"/>
      <c r="X401" s="114"/>
      <c r="Y401" s="114"/>
      <c r="Z401" s="114"/>
      <c r="AA401" s="114"/>
    </row>
    <row r="402">
      <c r="A402" s="128"/>
      <c r="B402" s="149"/>
      <c r="C402" s="188"/>
      <c r="D402" s="188"/>
      <c r="E402" s="188"/>
      <c r="F402" s="188"/>
      <c r="G402" s="188"/>
      <c r="H402" s="188"/>
      <c r="I402" s="188"/>
      <c r="J402" s="188"/>
      <c r="K402" s="188"/>
      <c r="L402" s="188"/>
      <c r="M402" s="188"/>
      <c r="N402" s="188"/>
      <c r="O402" s="188"/>
      <c r="P402" s="189"/>
      <c r="Q402" s="187"/>
      <c r="R402" s="187"/>
      <c r="S402" s="121"/>
      <c r="T402" s="114"/>
      <c r="U402" s="114"/>
      <c r="V402" s="133"/>
      <c r="W402" s="114"/>
      <c r="X402" s="114"/>
      <c r="Y402" s="114"/>
      <c r="Z402" s="114"/>
      <c r="AA402" s="114"/>
    </row>
    <row r="403">
      <c r="A403" s="128"/>
      <c r="B403" s="149"/>
      <c r="C403" s="188"/>
      <c r="D403" s="188"/>
      <c r="E403" s="188"/>
      <c r="F403" s="188"/>
      <c r="G403" s="188"/>
      <c r="H403" s="188"/>
      <c r="I403" s="188"/>
      <c r="J403" s="188"/>
      <c r="K403" s="188"/>
      <c r="L403" s="188"/>
      <c r="M403" s="188"/>
      <c r="N403" s="188"/>
      <c r="O403" s="188"/>
      <c r="P403" s="189"/>
      <c r="Q403" s="187"/>
      <c r="R403" s="187"/>
      <c r="S403" s="121"/>
      <c r="T403" s="114"/>
      <c r="U403" s="114"/>
      <c r="V403" s="133"/>
      <c r="W403" s="114"/>
      <c r="X403" s="114"/>
      <c r="Y403" s="114"/>
      <c r="Z403" s="114"/>
      <c r="AA403" s="114"/>
    </row>
    <row r="404">
      <c r="A404" s="128"/>
      <c r="B404" s="149"/>
      <c r="C404" s="188"/>
      <c r="D404" s="188"/>
      <c r="E404" s="188"/>
      <c r="F404" s="188"/>
      <c r="G404" s="188"/>
      <c r="H404" s="188"/>
      <c r="I404" s="188"/>
      <c r="J404" s="188"/>
      <c r="K404" s="188"/>
      <c r="L404" s="188"/>
      <c r="M404" s="188"/>
      <c r="N404" s="188"/>
      <c r="O404" s="188"/>
      <c r="P404" s="189"/>
      <c r="Q404" s="187"/>
      <c r="R404" s="187"/>
      <c r="S404" s="121"/>
      <c r="T404" s="114"/>
      <c r="U404" s="114"/>
      <c r="V404" s="133"/>
      <c r="W404" s="114"/>
      <c r="X404" s="114"/>
      <c r="Y404" s="114"/>
      <c r="Z404" s="114"/>
      <c r="AA404" s="114"/>
    </row>
    <row r="405">
      <c r="A405" s="128"/>
      <c r="B405" s="149"/>
      <c r="C405" s="188"/>
      <c r="D405" s="188"/>
      <c r="E405" s="188"/>
      <c r="F405" s="188"/>
      <c r="G405" s="188"/>
      <c r="H405" s="188"/>
      <c r="I405" s="188"/>
      <c r="J405" s="188"/>
      <c r="K405" s="188"/>
      <c r="L405" s="188"/>
      <c r="M405" s="188"/>
      <c r="N405" s="188"/>
      <c r="O405" s="188"/>
      <c r="P405" s="189"/>
      <c r="Q405" s="187"/>
      <c r="R405" s="187"/>
      <c r="S405" s="121"/>
      <c r="T405" s="114"/>
      <c r="U405" s="114"/>
      <c r="V405" s="133"/>
      <c r="W405" s="114"/>
      <c r="X405" s="114"/>
      <c r="Y405" s="114"/>
      <c r="Z405" s="114"/>
      <c r="AA405" s="114"/>
    </row>
    <row r="406">
      <c r="A406" s="128"/>
      <c r="B406" s="149"/>
      <c r="C406" s="188"/>
      <c r="D406" s="188"/>
      <c r="E406" s="188"/>
      <c r="F406" s="188"/>
      <c r="G406" s="188"/>
      <c r="H406" s="188"/>
      <c r="I406" s="188"/>
      <c r="J406" s="188"/>
      <c r="K406" s="188"/>
      <c r="L406" s="188"/>
      <c r="M406" s="188"/>
      <c r="N406" s="188"/>
      <c r="O406" s="188"/>
      <c r="P406" s="189"/>
      <c r="Q406" s="187"/>
      <c r="R406" s="187"/>
      <c r="S406" s="121"/>
      <c r="T406" s="114"/>
      <c r="U406" s="114"/>
      <c r="V406" s="133"/>
      <c r="W406" s="114"/>
      <c r="X406" s="114"/>
      <c r="Y406" s="114"/>
      <c r="Z406" s="114"/>
      <c r="AA406" s="114"/>
    </row>
    <row r="407">
      <c r="A407" s="128"/>
      <c r="B407" s="149"/>
      <c r="C407" s="188"/>
      <c r="D407" s="188"/>
      <c r="E407" s="188"/>
      <c r="F407" s="188"/>
      <c r="G407" s="188"/>
      <c r="H407" s="188"/>
      <c r="I407" s="188"/>
      <c r="J407" s="188"/>
      <c r="K407" s="188"/>
      <c r="L407" s="188"/>
      <c r="M407" s="188"/>
      <c r="N407" s="188"/>
      <c r="O407" s="188"/>
      <c r="P407" s="189"/>
      <c r="Q407" s="187"/>
      <c r="R407" s="187"/>
      <c r="S407" s="121"/>
      <c r="T407" s="114"/>
      <c r="U407" s="114"/>
      <c r="V407" s="133"/>
      <c r="W407" s="114"/>
      <c r="X407" s="114"/>
      <c r="Y407" s="114"/>
      <c r="Z407" s="114"/>
      <c r="AA407" s="114"/>
    </row>
    <row r="408">
      <c r="A408" s="128"/>
      <c r="B408" s="149"/>
      <c r="C408" s="188"/>
      <c r="D408" s="188"/>
      <c r="E408" s="188"/>
      <c r="F408" s="188"/>
      <c r="G408" s="188"/>
      <c r="H408" s="188"/>
      <c r="I408" s="188"/>
      <c r="J408" s="188"/>
      <c r="K408" s="188"/>
      <c r="L408" s="188"/>
      <c r="M408" s="188"/>
      <c r="N408" s="188"/>
      <c r="O408" s="188"/>
      <c r="P408" s="189"/>
      <c r="Q408" s="187"/>
      <c r="R408" s="187"/>
      <c r="S408" s="121"/>
      <c r="T408" s="114"/>
      <c r="U408" s="114"/>
      <c r="V408" s="133"/>
      <c r="W408" s="114"/>
      <c r="X408" s="114"/>
      <c r="Y408" s="114"/>
      <c r="Z408" s="114"/>
      <c r="AA408" s="114"/>
    </row>
    <row r="409">
      <c r="A409" s="128"/>
      <c r="B409" s="149"/>
      <c r="C409" s="188"/>
      <c r="D409" s="188"/>
      <c r="E409" s="188"/>
      <c r="F409" s="188"/>
      <c r="G409" s="188"/>
      <c r="H409" s="188"/>
      <c r="I409" s="188"/>
      <c r="J409" s="188"/>
      <c r="K409" s="188"/>
      <c r="L409" s="188"/>
      <c r="M409" s="188"/>
      <c r="N409" s="188"/>
      <c r="O409" s="188"/>
      <c r="P409" s="189"/>
      <c r="Q409" s="187"/>
      <c r="R409" s="187"/>
      <c r="S409" s="121"/>
      <c r="T409" s="114"/>
      <c r="U409" s="114"/>
      <c r="V409" s="133"/>
      <c r="W409" s="114"/>
      <c r="X409" s="114"/>
      <c r="Y409" s="114"/>
      <c r="Z409" s="114"/>
      <c r="AA409" s="114"/>
    </row>
    <row r="410">
      <c r="A410" s="128"/>
      <c r="B410" s="149"/>
      <c r="C410" s="188"/>
      <c r="D410" s="188"/>
      <c r="E410" s="188"/>
      <c r="F410" s="188"/>
      <c r="G410" s="188"/>
      <c r="H410" s="188"/>
      <c r="I410" s="188"/>
      <c r="J410" s="188"/>
      <c r="K410" s="188"/>
      <c r="L410" s="188"/>
      <c r="M410" s="188"/>
      <c r="N410" s="188"/>
      <c r="O410" s="188"/>
      <c r="P410" s="189"/>
      <c r="Q410" s="187"/>
      <c r="R410" s="187"/>
      <c r="S410" s="121"/>
      <c r="T410" s="114"/>
      <c r="U410" s="114"/>
      <c r="V410" s="133"/>
      <c r="W410" s="114"/>
      <c r="X410" s="114"/>
      <c r="Y410" s="114"/>
      <c r="Z410" s="114"/>
      <c r="AA410" s="114"/>
    </row>
    <row r="411">
      <c r="A411" s="128"/>
      <c r="B411" s="149"/>
      <c r="C411" s="188"/>
      <c r="D411" s="188"/>
      <c r="E411" s="188"/>
      <c r="F411" s="188"/>
      <c r="G411" s="188"/>
      <c r="H411" s="188"/>
      <c r="I411" s="188"/>
      <c r="J411" s="188"/>
      <c r="K411" s="188"/>
      <c r="L411" s="188"/>
      <c r="M411" s="188"/>
      <c r="N411" s="188"/>
      <c r="O411" s="188"/>
      <c r="P411" s="189"/>
      <c r="Q411" s="187"/>
      <c r="R411" s="187"/>
      <c r="S411" s="121"/>
      <c r="T411" s="114"/>
      <c r="U411" s="114"/>
      <c r="V411" s="133"/>
      <c r="W411" s="114"/>
      <c r="X411" s="114"/>
      <c r="Y411" s="114"/>
      <c r="Z411" s="114"/>
      <c r="AA411" s="114"/>
    </row>
    <row r="412">
      <c r="A412" s="128"/>
      <c r="B412" s="149"/>
      <c r="C412" s="188"/>
      <c r="D412" s="188"/>
      <c r="E412" s="188"/>
      <c r="F412" s="188"/>
      <c r="G412" s="188"/>
      <c r="H412" s="188"/>
      <c r="I412" s="188"/>
      <c r="J412" s="188"/>
      <c r="K412" s="188"/>
      <c r="L412" s="188"/>
      <c r="M412" s="188"/>
      <c r="N412" s="188"/>
      <c r="O412" s="188"/>
      <c r="P412" s="189"/>
      <c r="Q412" s="187"/>
      <c r="R412" s="187"/>
      <c r="S412" s="121"/>
      <c r="T412" s="114"/>
      <c r="U412" s="114"/>
      <c r="V412" s="133"/>
      <c r="W412" s="114"/>
      <c r="X412" s="114"/>
      <c r="Y412" s="114"/>
      <c r="Z412" s="114"/>
      <c r="AA412" s="114"/>
    </row>
    <row r="413">
      <c r="A413" s="128"/>
      <c r="B413" s="149"/>
      <c r="C413" s="188"/>
      <c r="D413" s="188"/>
      <c r="E413" s="188"/>
      <c r="F413" s="188"/>
      <c r="G413" s="188"/>
      <c r="H413" s="188"/>
      <c r="I413" s="188"/>
      <c r="J413" s="188"/>
      <c r="K413" s="188"/>
      <c r="L413" s="188"/>
      <c r="M413" s="188"/>
      <c r="N413" s="188"/>
      <c r="O413" s="188"/>
      <c r="P413" s="189"/>
      <c r="Q413" s="187"/>
      <c r="R413" s="187"/>
      <c r="S413" s="121"/>
      <c r="T413" s="114"/>
      <c r="U413" s="114"/>
      <c r="V413" s="133"/>
      <c r="W413" s="114"/>
      <c r="X413" s="114"/>
      <c r="Y413" s="114"/>
      <c r="Z413" s="114"/>
      <c r="AA413" s="114"/>
    </row>
    <row r="414">
      <c r="A414" s="128"/>
      <c r="B414" s="149"/>
      <c r="C414" s="188"/>
      <c r="D414" s="188"/>
      <c r="E414" s="188"/>
      <c r="F414" s="188"/>
      <c r="G414" s="188"/>
      <c r="H414" s="188"/>
      <c r="I414" s="188"/>
      <c r="J414" s="188"/>
      <c r="K414" s="188"/>
      <c r="L414" s="188"/>
      <c r="M414" s="188"/>
      <c r="N414" s="188"/>
      <c r="O414" s="188"/>
      <c r="P414" s="189"/>
      <c r="Q414" s="187"/>
      <c r="R414" s="187"/>
      <c r="S414" s="121"/>
      <c r="T414" s="114"/>
      <c r="U414" s="114"/>
      <c r="V414" s="133"/>
      <c r="W414" s="114"/>
      <c r="X414" s="114"/>
      <c r="Y414" s="114"/>
      <c r="Z414" s="114"/>
      <c r="AA414" s="114"/>
    </row>
    <row r="415">
      <c r="A415" s="128"/>
      <c r="B415" s="149"/>
      <c r="C415" s="188"/>
      <c r="D415" s="188"/>
      <c r="E415" s="188"/>
      <c r="F415" s="188"/>
      <c r="G415" s="188"/>
      <c r="H415" s="188"/>
      <c r="I415" s="188"/>
      <c r="J415" s="188"/>
      <c r="K415" s="188"/>
      <c r="L415" s="188"/>
      <c r="M415" s="188"/>
      <c r="N415" s="188"/>
      <c r="O415" s="188"/>
      <c r="P415" s="189"/>
      <c r="Q415" s="187"/>
      <c r="R415" s="187"/>
      <c r="S415" s="121"/>
      <c r="T415" s="114"/>
      <c r="U415" s="114"/>
      <c r="V415" s="133"/>
      <c r="W415" s="114"/>
      <c r="X415" s="114"/>
      <c r="Y415" s="114"/>
      <c r="Z415" s="114"/>
      <c r="AA415" s="114"/>
    </row>
    <row r="416">
      <c r="A416" s="128"/>
      <c r="B416" s="149"/>
      <c r="C416" s="188"/>
      <c r="D416" s="188"/>
      <c r="E416" s="188"/>
      <c r="F416" s="188"/>
      <c r="G416" s="188"/>
      <c r="H416" s="188"/>
      <c r="I416" s="188"/>
      <c r="J416" s="188"/>
      <c r="K416" s="188"/>
      <c r="L416" s="188"/>
      <c r="M416" s="188"/>
      <c r="N416" s="188"/>
      <c r="O416" s="188"/>
      <c r="P416" s="189"/>
      <c r="Q416" s="187"/>
      <c r="R416" s="187"/>
      <c r="S416" s="121"/>
      <c r="T416" s="114"/>
      <c r="U416" s="114"/>
      <c r="V416" s="133"/>
      <c r="W416" s="114"/>
      <c r="X416" s="114"/>
      <c r="Y416" s="114"/>
      <c r="Z416" s="114"/>
      <c r="AA416" s="114"/>
    </row>
    <row r="417">
      <c r="A417" s="128"/>
      <c r="B417" s="149"/>
      <c r="C417" s="188"/>
      <c r="D417" s="188"/>
      <c r="E417" s="188"/>
      <c r="F417" s="188"/>
      <c r="G417" s="188"/>
      <c r="H417" s="188"/>
      <c r="I417" s="188"/>
      <c r="J417" s="188"/>
      <c r="K417" s="188"/>
      <c r="L417" s="188"/>
      <c r="M417" s="188"/>
      <c r="N417" s="188"/>
      <c r="O417" s="188"/>
      <c r="P417" s="189"/>
      <c r="Q417" s="187"/>
      <c r="R417" s="187"/>
      <c r="S417" s="121"/>
      <c r="T417" s="114"/>
      <c r="U417" s="114"/>
      <c r="V417" s="133"/>
      <c r="W417" s="114"/>
      <c r="X417" s="114"/>
      <c r="Y417" s="114"/>
      <c r="Z417" s="114"/>
      <c r="AA417" s="114"/>
    </row>
    <row r="418">
      <c r="A418" s="128"/>
      <c r="B418" s="149"/>
      <c r="C418" s="188"/>
      <c r="D418" s="188"/>
      <c r="E418" s="188"/>
      <c r="F418" s="188"/>
      <c r="G418" s="188"/>
      <c r="H418" s="188"/>
      <c r="I418" s="188"/>
      <c r="J418" s="188"/>
      <c r="K418" s="188"/>
      <c r="L418" s="188"/>
      <c r="M418" s="188"/>
      <c r="N418" s="188"/>
      <c r="O418" s="188"/>
      <c r="P418" s="189"/>
      <c r="Q418" s="187"/>
      <c r="R418" s="187"/>
      <c r="S418" s="121"/>
      <c r="T418" s="114"/>
      <c r="U418" s="114"/>
      <c r="V418" s="133"/>
      <c r="W418" s="114"/>
      <c r="X418" s="114"/>
      <c r="Y418" s="114"/>
      <c r="Z418" s="114"/>
      <c r="AA418" s="114"/>
    </row>
    <row r="419">
      <c r="A419" s="128"/>
      <c r="B419" s="149"/>
      <c r="C419" s="188"/>
      <c r="D419" s="188"/>
      <c r="E419" s="188"/>
      <c r="F419" s="188"/>
      <c r="G419" s="188"/>
      <c r="H419" s="188"/>
      <c r="I419" s="188"/>
      <c r="J419" s="188"/>
      <c r="K419" s="188"/>
      <c r="L419" s="188"/>
      <c r="M419" s="188"/>
      <c r="N419" s="188"/>
      <c r="O419" s="188"/>
      <c r="P419" s="189"/>
      <c r="Q419" s="187"/>
      <c r="R419" s="187"/>
      <c r="S419" s="121"/>
      <c r="T419" s="114"/>
      <c r="U419" s="114"/>
      <c r="V419" s="133"/>
      <c r="W419" s="114"/>
      <c r="X419" s="114"/>
      <c r="Y419" s="114"/>
      <c r="Z419" s="114"/>
      <c r="AA419" s="114"/>
    </row>
    <row r="420">
      <c r="A420" s="128"/>
      <c r="B420" s="149"/>
      <c r="C420" s="188"/>
      <c r="D420" s="188"/>
      <c r="E420" s="188"/>
      <c r="F420" s="188"/>
      <c r="G420" s="188"/>
      <c r="H420" s="188"/>
      <c r="I420" s="188"/>
      <c r="J420" s="188"/>
      <c r="K420" s="188"/>
      <c r="L420" s="188"/>
      <c r="M420" s="188"/>
      <c r="N420" s="188"/>
      <c r="O420" s="188"/>
      <c r="P420" s="189"/>
      <c r="Q420" s="187"/>
      <c r="R420" s="187"/>
      <c r="S420" s="121"/>
      <c r="T420" s="114"/>
      <c r="U420" s="114"/>
      <c r="V420" s="133"/>
      <c r="W420" s="114"/>
      <c r="X420" s="114"/>
      <c r="Y420" s="114"/>
      <c r="Z420" s="114"/>
      <c r="AA420" s="114"/>
    </row>
    <row r="421">
      <c r="A421" s="128"/>
      <c r="B421" s="149"/>
      <c r="C421" s="188"/>
      <c r="D421" s="188"/>
      <c r="E421" s="188"/>
      <c r="F421" s="188"/>
      <c r="G421" s="188"/>
      <c r="H421" s="188"/>
      <c r="I421" s="188"/>
      <c r="J421" s="188"/>
      <c r="K421" s="188"/>
      <c r="L421" s="188"/>
      <c r="M421" s="188"/>
      <c r="N421" s="188"/>
      <c r="O421" s="188"/>
      <c r="P421" s="189"/>
      <c r="Q421" s="187"/>
      <c r="R421" s="187"/>
      <c r="S421" s="121"/>
      <c r="T421" s="114"/>
      <c r="U421" s="114"/>
      <c r="V421" s="133"/>
      <c r="W421" s="114"/>
      <c r="X421" s="114"/>
      <c r="Y421" s="114"/>
      <c r="Z421" s="114"/>
      <c r="AA421" s="114"/>
    </row>
    <row r="422">
      <c r="A422" s="128"/>
      <c r="B422" s="149"/>
      <c r="C422" s="188"/>
      <c r="D422" s="188"/>
      <c r="E422" s="188"/>
      <c r="F422" s="188"/>
      <c r="G422" s="188"/>
      <c r="H422" s="188"/>
      <c r="I422" s="188"/>
      <c r="J422" s="188"/>
      <c r="K422" s="188"/>
      <c r="L422" s="188"/>
      <c r="M422" s="188"/>
      <c r="N422" s="188"/>
      <c r="O422" s="188"/>
      <c r="P422" s="189"/>
      <c r="Q422" s="187"/>
      <c r="R422" s="187"/>
      <c r="S422" s="121"/>
      <c r="T422" s="114"/>
      <c r="U422" s="114"/>
      <c r="V422" s="133"/>
      <c r="W422" s="114"/>
      <c r="X422" s="114"/>
      <c r="Y422" s="114"/>
      <c r="Z422" s="114"/>
      <c r="AA422" s="114"/>
    </row>
    <row r="423">
      <c r="A423" s="128"/>
      <c r="B423" s="149"/>
      <c r="C423" s="188"/>
      <c r="D423" s="188"/>
      <c r="E423" s="188"/>
      <c r="F423" s="188"/>
      <c r="G423" s="188"/>
      <c r="H423" s="188"/>
      <c r="I423" s="188"/>
      <c r="J423" s="188"/>
      <c r="K423" s="188"/>
      <c r="L423" s="188"/>
      <c r="M423" s="188"/>
      <c r="N423" s="188"/>
      <c r="O423" s="188"/>
      <c r="P423" s="189"/>
      <c r="Q423" s="187"/>
      <c r="R423" s="187"/>
      <c r="S423" s="121"/>
      <c r="T423" s="114"/>
      <c r="U423" s="114"/>
      <c r="V423" s="133"/>
      <c r="W423" s="114"/>
      <c r="X423" s="114"/>
      <c r="Y423" s="114"/>
      <c r="Z423" s="114"/>
      <c r="AA423" s="114"/>
    </row>
    <row r="424">
      <c r="A424" s="128"/>
      <c r="B424" s="149"/>
      <c r="C424" s="188"/>
      <c r="D424" s="188"/>
      <c r="E424" s="188"/>
      <c r="F424" s="188"/>
      <c r="G424" s="188"/>
      <c r="H424" s="188"/>
      <c r="I424" s="188"/>
      <c r="J424" s="188"/>
      <c r="K424" s="188"/>
      <c r="L424" s="188"/>
      <c r="M424" s="188"/>
      <c r="N424" s="188"/>
      <c r="O424" s="188"/>
      <c r="P424" s="189"/>
      <c r="Q424" s="187"/>
      <c r="R424" s="187"/>
      <c r="S424" s="121"/>
      <c r="T424" s="114"/>
      <c r="U424" s="114"/>
      <c r="V424" s="133"/>
      <c r="W424" s="114"/>
      <c r="X424" s="114"/>
      <c r="Y424" s="114"/>
      <c r="Z424" s="114"/>
      <c r="AA424" s="114"/>
    </row>
    <row r="425">
      <c r="A425" s="128"/>
      <c r="B425" s="149"/>
      <c r="C425" s="188"/>
      <c r="D425" s="188"/>
      <c r="E425" s="188"/>
      <c r="F425" s="188"/>
      <c r="G425" s="188"/>
      <c r="H425" s="188"/>
      <c r="I425" s="188"/>
      <c r="J425" s="188"/>
      <c r="K425" s="188"/>
      <c r="L425" s="188"/>
      <c r="M425" s="188"/>
      <c r="N425" s="188"/>
      <c r="O425" s="188"/>
      <c r="P425" s="189"/>
      <c r="Q425" s="187"/>
      <c r="R425" s="187"/>
      <c r="S425" s="121"/>
      <c r="T425" s="114"/>
      <c r="U425" s="114"/>
      <c r="V425" s="133"/>
      <c r="W425" s="114"/>
      <c r="X425" s="114"/>
      <c r="Y425" s="114"/>
      <c r="Z425" s="114"/>
      <c r="AA425" s="114"/>
    </row>
    <row r="426">
      <c r="A426" s="128"/>
      <c r="B426" s="149"/>
      <c r="C426" s="188"/>
      <c r="D426" s="188"/>
      <c r="E426" s="188"/>
      <c r="F426" s="188"/>
      <c r="G426" s="188"/>
      <c r="H426" s="188"/>
      <c r="I426" s="188"/>
      <c r="J426" s="188"/>
      <c r="K426" s="188"/>
      <c r="L426" s="188"/>
      <c r="M426" s="188"/>
      <c r="N426" s="188"/>
      <c r="O426" s="188"/>
      <c r="P426" s="189"/>
      <c r="Q426" s="187"/>
      <c r="R426" s="187"/>
      <c r="S426" s="121"/>
      <c r="T426" s="114"/>
      <c r="U426" s="114"/>
      <c r="V426" s="133"/>
      <c r="W426" s="114"/>
      <c r="X426" s="114"/>
      <c r="Y426" s="114"/>
      <c r="Z426" s="114"/>
      <c r="AA426" s="114"/>
    </row>
    <row r="427">
      <c r="A427" s="128"/>
      <c r="B427" s="149"/>
      <c r="C427" s="188"/>
      <c r="D427" s="188"/>
      <c r="E427" s="188"/>
      <c r="F427" s="188"/>
      <c r="G427" s="188"/>
      <c r="H427" s="188"/>
      <c r="I427" s="188"/>
      <c r="J427" s="188"/>
      <c r="K427" s="188"/>
      <c r="L427" s="188"/>
      <c r="M427" s="188"/>
      <c r="N427" s="188"/>
      <c r="O427" s="188"/>
      <c r="P427" s="189"/>
      <c r="Q427" s="187"/>
      <c r="R427" s="187"/>
      <c r="S427" s="121"/>
      <c r="T427" s="114"/>
      <c r="U427" s="114"/>
      <c r="V427" s="133"/>
      <c r="W427" s="114"/>
      <c r="X427" s="114"/>
      <c r="Y427" s="114"/>
      <c r="Z427" s="114"/>
      <c r="AA427" s="114"/>
    </row>
    <row r="428">
      <c r="A428" s="128"/>
      <c r="B428" s="149"/>
      <c r="C428" s="188"/>
      <c r="D428" s="188"/>
      <c r="E428" s="188"/>
      <c r="F428" s="188"/>
      <c r="G428" s="188"/>
      <c r="H428" s="188"/>
      <c r="I428" s="188"/>
      <c r="J428" s="188"/>
      <c r="K428" s="188"/>
      <c r="L428" s="188"/>
      <c r="M428" s="188"/>
      <c r="N428" s="188"/>
      <c r="O428" s="188"/>
      <c r="P428" s="189"/>
      <c r="Q428" s="187"/>
      <c r="R428" s="187"/>
      <c r="S428" s="121"/>
      <c r="T428" s="114"/>
      <c r="U428" s="114"/>
      <c r="V428" s="133"/>
      <c r="W428" s="114"/>
      <c r="X428" s="114"/>
      <c r="Y428" s="114"/>
      <c r="Z428" s="114"/>
      <c r="AA428" s="114"/>
    </row>
    <row r="429">
      <c r="A429" s="128"/>
      <c r="B429" s="149"/>
      <c r="C429" s="188"/>
      <c r="D429" s="188"/>
      <c r="E429" s="188"/>
      <c r="F429" s="188"/>
      <c r="G429" s="188"/>
      <c r="H429" s="188"/>
      <c r="I429" s="188"/>
      <c r="J429" s="188"/>
      <c r="K429" s="188"/>
      <c r="L429" s="188"/>
      <c r="M429" s="188"/>
      <c r="N429" s="188"/>
      <c r="O429" s="188"/>
      <c r="P429" s="189"/>
      <c r="Q429" s="187"/>
      <c r="R429" s="187"/>
      <c r="S429" s="121"/>
      <c r="T429" s="114"/>
      <c r="U429" s="114"/>
      <c r="V429" s="133"/>
      <c r="W429" s="114"/>
      <c r="X429" s="114"/>
      <c r="Y429" s="114"/>
      <c r="Z429" s="114"/>
      <c r="AA429" s="114"/>
    </row>
    <row r="430">
      <c r="A430" s="128"/>
      <c r="B430" s="149"/>
      <c r="C430" s="188"/>
      <c r="D430" s="188"/>
      <c r="E430" s="188"/>
      <c r="F430" s="188"/>
      <c r="G430" s="188"/>
      <c r="H430" s="188"/>
      <c r="I430" s="188"/>
      <c r="J430" s="188"/>
      <c r="K430" s="188"/>
      <c r="L430" s="188"/>
      <c r="M430" s="188"/>
      <c r="N430" s="188"/>
      <c r="O430" s="188"/>
      <c r="P430" s="189"/>
      <c r="Q430" s="187"/>
      <c r="R430" s="187"/>
      <c r="S430" s="121"/>
      <c r="T430" s="114"/>
      <c r="U430" s="114"/>
      <c r="V430" s="133"/>
      <c r="W430" s="114"/>
      <c r="X430" s="114"/>
      <c r="Y430" s="114"/>
      <c r="Z430" s="114"/>
      <c r="AA430" s="114"/>
    </row>
    <row r="431">
      <c r="A431" s="128"/>
      <c r="B431" s="149"/>
      <c r="C431" s="188"/>
      <c r="D431" s="188"/>
      <c r="E431" s="188"/>
      <c r="F431" s="188"/>
      <c r="G431" s="188"/>
      <c r="H431" s="188"/>
      <c r="I431" s="188"/>
      <c r="J431" s="188"/>
      <c r="K431" s="188"/>
      <c r="L431" s="188"/>
      <c r="M431" s="188"/>
      <c r="N431" s="188"/>
      <c r="O431" s="188"/>
      <c r="P431" s="189"/>
      <c r="Q431" s="187"/>
      <c r="R431" s="187"/>
      <c r="S431" s="121"/>
      <c r="T431" s="114"/>
      <c r="U431" s="114"/>
      <c r="V431" s="133"/>
      <c r="W431" s="114"/>
      <c r="X431" s="114"/>
      <c r="Y431" s="114"/>
      <c r="Z431" s="114"/>
      <c r="AA431" s="114"/>
    </row>
    <row r="432">
      <c r="A432" s="128"/>
      <c r="B432" s="149"/>
      <c r="C432" s="188"/>
      <c r="D432" s="188"/>
      <c r="E432" s="188"/>
      <c r="F432" s="188"/>
      <c r="G432" s="188"/>
      <c r="H432" s="188"/>
      <c r="I432" s="188"/>
      <c r="J432" s="188"/>
      <c r="K432" s="188"/>
      <c r="L432" s="188"/>
      <c r="M432" s="188"/>
      <c r="N432" s="188"/>
      <c r="O432" s="188"/>
      <c r="P432" s="189"/>
      <c r="Q432" s="187"/>
      <c r="R432" s="187"/>
      <c r="S432" s="121"/>
      <c r="T432" s="114"/>
      <c r="U432" s="114"/>
      <c r="V432" s="133"/>
      <c r="W432" s="114"/>
      <c r="X432" s="114"/>
      <c r="Y432" s="114"/>
      <c r="Z432" s="114"/>
      <c r="AA432" s="114"/>
    </row>
    <row r="433">
      <c r="A433" s="128"/>
      <c r="B433" s="149"/>
      <c r="C433" s="188"/>
      <c r="D433" s="188"/>
      <c r="E433" s="188"/>
      <c r="F433" s="188"/>
      <c r="G433" s="188"/>
      <c r="H433" s="188"/>
      <c r="I433" s="188"/>
      <c r="J433" s="188"/>
      <c r="K433" s="188"/>
      <c r="L433" s="188"/>
      <c r="M433" s="188"/>
      <c r="N433" s="188"/>
      <c r="O433" s="188"/>
      <c r="P433" s="189"/>
      <c r="Q433" s="187"/>
      <c r="R433" s="187"/>
      <c r="S433" s="121"/>
      <c r="T433" s="114"/>
      <c r="U433" s="114"/>
      <c r="V433" s="133"/>
      <c r="W433" s="114"/>
      <c r="X433" s="114"/>
      <c r="Y433" s="114"/>
      <c r="Z433" s="114"/>
      <c r="AA433" s="114"/>
    </row>
    <row r="434">
      <c r="A434" s="128"/>
      <c r="B434" s="149"/>
      <c r="C434" s="188"/>
      <c r="D434" s="188"/>
      <c r="E434" s="188"/>
      <c r="F434" s="188"/>
      <c r="G434" s="188"/>
      <c r="H434" s="188"/>
      <c r="I434" s="188"/>
      <c r="J434" s="188"/>
      <c r="K434" s="188"/>
      <c r="L434" s="188"/>
      <c r="M434" s="188"/>
      <c r="N434" s="188"/>
      <c r="O434" s="188"/>
      <c r="P434" s="189"/>
      <c r="Q434" s="187"/>
      <c r="R434" s="187"/>
      <c r="S434" s="121"/>
      <c r="T434" s="114"/>
      <c r="U434" s="114"/>
      <c r="V434" s="133"/>
      <c r="W434" s="114"/>
      <c r="X434" s="114"/>
      <c r="Y434" s="114"/>
      <c r="Z434" s="114"/>
      <c r="AA434" s="114"/>
    </row>
    <row r="435">
      <c r="A435" s="128"/>
      <c r="B435" s="149"/>
      <c r="C435" s="188"/>
      <c r="D435" s="188"/>
      <c r="E435" s="188"/>
      <c r="F435" s="188"/>
      <c r="G435" s="188"/>
      <c r="H435" s="188"/>
      <c r="I435" s="188"/>
      <c r="J435" s="188"/>
      <c r="K435" s="188"/>
      <c r="L435" s="188"/>
      <c r="M435" s="188"/>
      <c r="N435" s="188"/>
      <c r="O435" s="188"/>
      <c r="P435" s="189"/>
      <c r="Q435" s="187"/>
      <c r="R435" s="187"/>
      <c r="S435" s="121"/>
      <c r="T435" s="114"/>
      <c r="U435" s="114"/>
      <c r="V435" s="133"/>
      <c r="W435" s="114"/>
      <c r="X435" s="114"/>
      <c r="Y435" s="114"/>
      <c r="Z435" s="114"/>
      <c r="AA435" s="114"/>
    </row>
    <row r="436">
      <c r="A436" s="128"/>
      <c r="B436" s="149"/>
      <c r="C436" s="188"/>
      <c r="D436" s="188"/>
      <c r="E436" s="188"/>
      <c r="F436" s="188"/>
      <c r="G436" s="188"/>
      <c r="H436" s="188"/>
      <c r="I436" s="188"/>
      <c r="J436" s="188"/>
      <c r="K436" s="188"/>
      <c r="L436" s="188"/>
      <c r="M436" s="188"/>
      <c r="N436" s="188"/>
      <c r="O436" s="188"/>
      <c r="P436" s="189"/>
      <c r="Q436" s="187"/>
      <c r="R436" s="187"/>
      <c r="S436" s="121"/>
      <c r="T436" s="114"/>
      <c r="U436" s="114"/>
      <c r="V436" s="133"/>
      <c r="W436" s="114"/>
      <c r="X436" s="114"/>
      <c r="Y436" s="114"/>
      <c r="Z436" s="114"/>
      <c r="AA436" s="114"/>
    </row>
    <row r="437">
      <c r="A437" s="128"/>
      <c r="B437" s="149"/>
      <c r="C437" s="188"/>
      <c r="D437" s="188"/>
      <c r="E437" s="188"/>
      <c r="F437" s="188"/>
      <c r="G437" s="188"/>
      <c r="H437" s="188"/>
      <c r="I437" s="188"/>
      <c r="J437" s="188"/>
      <c r="K437" s="188"/>
      <c r="L437" s="188"/>
      <c r="M437" s="188"/>
      <c r="N437" s="188"/>
      <c r="O437" s="188"/>
      <c r="P437" s="189"/>
      <c r="Q437" s="187"/>
      <c r="R437" s="187"/>
      <c r="S437" s="121"/>
      <c r="T437" s="114"/>
      <c r="U437" s="114"/>
      <c r="V437" s="133"/>
      <c r="W437" s="114"/>
      <c r="X437" s="114"/>
      <c r="Y437" s="114"/>
      <c r="Z437" s="114"/>
      <c r="AA437" s="114"/>
    </row>
    <row r="438">
      <c r="A438" s="128"/>
      <c r="B438" s="149"/>
      <c r="C438" s="188"/>
      <c r="D438" s="188"/>
      <c r="E438" s="188"/>
      <c r="F438" s="188"/>
      <c r="G438" s="188"/>
      <c r="H438" s="188"/>
      <c r="I438" s="188"/>
      <c r="J438" s="188"/>
      <c r="K438" s="188"/>
      <c r="L438" s="188"/>
      <c r="M438" s="188"/>
      <c r="N438" s="188"/>
      <c r="O438" s="188"/>
      <c r="P438" s="189"/>
      <c r="Q438" s="187"/>
      <c r="R438" s="187"/>
      <c r="S438" s="121"/>
      <c r="T438" s="114"/>
      <c r="U438" s="114"/>
      <c r="V438" s="133"/>
      <c r="W438" s="114"/>
      <c r="X438" s="114"/>
      <c r="Y438" s="114"/>
      <c r="Z438" s="114"/>
      <c r="AA438" s="114"/>
    </row>
    <row r="439">
      <c r="A439" s="128"/>
      <c r="B439" s="149"/>
      <c r="C439" s="188"/>
      <c r="D439" s="188"/>
      <c r="E439" s="188"/>
      <c r="F439" s="188"/>
      <c r="G439" s="188"/>
      <c r="H439" s="188"/>
      <c r="I439" s="188"/>
      <c r="J439" s="188"/>
      <c r="K439" s="188"/>
      <c r="L439" s="188"/>
      <c r="M439" s="188"/>
      <c r="N439" s="188"/>
      <c r="O439" s="188"/>
      <c r="P439" s="189"/>
      <c r="Q439" s="187"/>
      <c r="R439" s="187"/>
      <c r="S439" s="121"/>
      <c r="T439" s="114"/>
      <c r="U439" s="114"/>
      <c r="V439" s="133"/>
      <c r="W439" s="114"/>
      <c r="X439" s="114"/>
      <c r="Y439" s="114"/>
      <c r="Z439" s="114"/>
      <c r="AA439" s="114"/>
    </row>
    <row r="440">
      <c r="A440" s="128"/>
      <c r="B440" s="149"/>
      <c r="C440" s="188"/>
      <c r="D440" s="188"/>
      <c r="E440" s="188"/>
      <c r="F440" s="188"/>
      <c r="G440" s="188"/>
      <c r="H440" s="188"/>
      <c r="I440" s="188"/>
      <c r="J440" s="188"/>
      <c r="K440" s="188"/>
      <c r="L440" s="188"/>
      <c r="M440" s="188"/>
      <c r="N440" s="188"/>
      <c r="O440" s="188"/>
      <c r="P440" s="189"/>
      <c r="Q440" s="187"/>
      <c r="R440" s="187"/>
      <c r="S440" s="121"/>
      <c r="T440" s="114"/>
      <c r="U440" s="114"/>
      <c r="V440" s="133"/>
      <c r="W440" s="114"/>
      <c r="X440" s="114"/>
      <c r="Y440" s="114"/>
      <c r="Z440" s="114"/>
      <c r="AA440" s="114"/>
    </row>
    <row r="441">
      <c r="A441" s="128"/>
      <c r="B441" s="149"/>
      <c r="C441" s="188"/>
      <c r="D441" s="188"/>
      <c r="E441" s="188"/>
      <c r="F441" s="188"/>
      <c r="G441" s="188"/>
      <c r="H441" s="188"/>
      <c r="I441" s="188"/>
      <c r="J441" s="188"/>
      <c r="K441" s="188"/>
      <c r="L441" s="188"/>
      <c r="M441" s="188"/>
      <c r="N441" s="188"/>
      <c r="O441" s="188"/>
      <c r="P441" s="189"/>
      <c r="Q441" s="187"/>
      <c r="R441" s="187"/>
      <c r="S441" s="121"/>
      <c r="T441" s="114"/>
      <c r="U441" s="114"/>
      <c r="V441" s="133"/>
      <c r="W441" s="114"/>
      <c r="X441" s="114"/>
      <c r="Y441" s="114"/>
      <c r="Z441" s="114"/>
      <c r="AA441" s="114"/>
    </row>
    <row r="442">
      <c r="A442" s="128"/>
      <c r="B442" s="149"/>
      <c r="C442" s="188"/>
      <c r="D442" s="188"/>
      <c r="E442" s="188"/>
      <c r="F442" s="188"/>
      <c r="G442" s="188"/>
      <c r="H442" s="188"/>
      <c r="I442" s="188"/>
      <c r="J442" s="188"/>
      <c r="K442" s="188"/>
      <c r="L442" s="188"/>
      <c r="M442" s="188"/>
      <c r="N442" s="188"/>
      <c r="O442" s="188"/>
      <c r="P442" s="189"/>
      <c r="Q442" s="187"/>
      <c r="R442" s="187"/>
      <c r="S442" s="121"/>
      <c r="T442" s="114"/>
      <c r="U442" s="114"/>
      <c r="V442" s="133"/>
      <c r="W442" s="114"/>
      <c r="X442" s="114"/>
      <c r="Y442" s="114"/>
      <c r="Z442" s="114"/>
      <c r="AA442" s="114"/>
    </row>
    <row r="443">
      <c r="A443" s="128"/>
      <c r="B443" s="149"/>
      <c r="C443" s="188"/>
      <c r="D443" s="188"/>
      <c r="E443" s="188"/>
      <c r="F443" s="188"/>
      <c r="G443" s="188"/>
      <c r="H443" s="188"/>
      <c r="I443" s="188"/>
      <c r="J443" s="188"/>
      <c r="K443" s="188"/>
      <c r="L443" s="188"/>
      <c r="M443" s="188"/>
      <c r="N443" s="188"/>
      <c r="O443" s="188"/>
      <c r="P443" s="189"/>
      <c r="Q443" s="187"/>
      <c r="R443" s="187"/>
      <c r="S443" s="121"/>
      <c r="T443" s="114"/>
      <c r="U443" s="114"/>
      <c r="V443" s="133"/>
      <c r="W443" s="114"/>
      <c r="X443" s="114"/>
      <c r="Y443" s="114"/>
      <c r="Z443" s="114"/>
      <c r="AA443" s="114"/>
    </row>
    <row r="444">
      <c r="A444" s="128"/>
      <c r="B444" s="149"/>
      <c r="C444" s="188"/>
      <c r="D444" s="188"/>
      <c r="E444" s="188"/>
      <c r="F444" s="188"/>
      <c r="G444" s="188"/>
      <c r="H444" s="188"/>
      <c r="I444" s="188"/>
      <c r="J444" s="188"/>
      <c r="K444" s="188"/>
      <c r="L444" s="188"/>
      <c r="M444" s="188"/>
      <c r="N444" s="188"/>
      <c r="O444" s="188"/>
      <c r="P444" s="189"/>
      <c r="Q444" s="187"/>
      <c r="R444" s="187"/>
      <c r="S444" s="121"/>
      <c r="T444" s="114"/>
      <c r="U444" s="114"/>
      <c r="V444" s="133"/>
      <c r="W444" s="114"/>
      <c r="X444" s="114"/>
      <c r="Y444" s="114"/>
      <c r="Z444" s="114"/>
      <c r="AA444" s="114"/>
    </row>
    <row r="445">
      <c r="A445" s="128"/>
      <c r="B445" s="149"/>
      <c r="C445" s="188"/>
      <c r="D445" s="188"/>
      <c r="E445" s="188"/>
      <c r="F445" s="188"/>
      <c r="G445" s="188"/>
      <c r="H445" s="188"/>
      <c r="I445" s="188"/>
      <c r="J445" s="188"/>
      <c r="K445" s="188"/>
      <c r="L445" s="188"/>
      <c r="M445" s="188"/>
      <c r="N445" s="188"/>
      <c r="O445" s="188"/>
      <c r="P445" s="189"/>
      <c r="Q445" s="187"/>
      <c r="R445" s="187"/>
      <c r="S445" s="121"/>
      <c r="T445" s="114"/>
      <c r="U445" s="114"/>
      <c r="V445" s="133"/>
      <c r="W445" s="114"/>
      <c r="X445" s="114"/>
      <c r="Y445" s="114"/>
      <c r="Z445" s="114"/>
      <c r="AA445" s="114"/>
    </row>
    <row r="446">
      <c r="A446" s="128"/>
      <c r="B446" s="149"/>
      <c r="C446" s="188"/>
      <c r="D446" s="188"/>
      <c r="E446" s="188"/>
      <c r="F446" s="188"/>
      <c r="G446" s="188"/>
      <c r="H446" s="188"/>
      <c r="I446" s="188"/>
      <c r="J446" s="188"/>
      <c r="K446" s="188"/>
      <c r="L446" s="188"/>
      <c r="M446" s="188"/>
      <c r="N446" s="188"/>
      <c r="O446" s="188"/>
      <c r="P446" s="189"/>
      <c r="Q446" s="187"/>
      <c r="R446" s="187"/>
      <c r="S446" s="121"/>
      <c r="T446" s="114"/>
      <c r="U446" s="114"/>
      <c r="V446" s="133"/>
      <c r="W446" s="114"/>
      <c r="X446" s="114"/>
      <c r="Y446" s="114"/>
      <c r="Z446" s="114"/>
      <c r="AA446" s="114"/>
    </row>
    <row r="447">
      <c r="A447" s="128"/>
      <c r="B447" s="149"/>
      <c r="C447" s="188"/>
      <c r="D447" s="188"/>
      <c r="E447" s="188"/>
      <c r="F447" s="188"/>
      <c r="G447" s="188"/>
      <c r="H447" s="188"/>
      <c r="I447" s="188"/>
      <c r="J447" s="188"/>
      <c r="K447" s="188"/>
      <c r="L447" s="188"/>
      <c r="M447" s="188"/>
      <c r="N447" s="188"/>
      <c r="O447" s="188"/>
      <c r="P447" s="189"/>
      <c r="Q447" s="187"/>
      <c r="R447" s="187"/>
      <c r="S447" s="121"/>
      <c r="T447" s="114"/>
      <c r="U447" s="114"/>
      <c r="V447" s="133"/>
      <c r="W447" s="114"/>
      <c r="X447" s="114"/>
      <c r="Y447" s="114"/>
      <c r="Z447" s="114"/>
      <c r="AA447" s="114"/>
    </row>
    <row r="448">
      <c r="A448" s="128"/>
      <c r="B448" s="149"/>
      <c r="C448" s="188"/>
      <c r="D448" s="188"/>
      <c r="E448" s="188"/>
      <c r="F448" s="188"/>
      <c r="G448" s="188"/>
      <c r="H448" s="188"/>
      <c r="I448" s="188"/>
      <c r="J448" s="188"/>
      <c r="K448" s="188"/>
      <c r="L448" s="188"/>
      <c r="M448" s="188"/>
      <c r="N448" s="188"/>
      <c r="O448" s="188"/>
      <c r="P448" s="189"/>
      <c r="Q448" s="187"/>
      <c r="R448" s="187"/>
      <c r="S448" s="121"/>
      <c r="T448" s="114"/>
      <c r="U448" s="114"/>
      <c r="V448" s="133"/>
      <c r="W448" s="114"/>
      <c r="X448" s="114"/>
      <c r="Y448" s="114"/>
      <c r="Z448" s="114"/>
      <c r="AA448" s="114"/>
    </row>
    <row r="449">
      <c r="A449" s="128"/>
      <c r="B449" s="149"/>
      <c r="C449" s="188"/>
      <c r="D449" s="188"/>
      <c r="E449" s="188"/>
      <c r="F449" s="188"/>
      <c r="G449" s="188"/>
      <c r="H449" s="188"/>
      <c r="I449" s="188"/>
      <c r="J449" s="188"/>
      <c r="K449" s="188"/>
      <c r="L449" s="188"/>
      <c r="M449" s="188"/>
      <c r="N449" s="188"/>
      <c r="O449" s="188"/>
      <c r="P449" s="189"/>
      <c r="Q449" s="187"/>
      <c r="R449" s="187"/>
      <c r="S449" s="121"/>
      <c r="T449" s="114"/>
      <c r="U449" s="114"/>
      <c r="V449" s="133"/>
      <c r="W449" s="114"/>
      <c r="X449" s="114"/>
      <c r="Y449" s="114"/>
      <c r="Z449" s="114"/>
      <c r="AA449" s="114"/>
    </row>
    <row r="450">
      <c r="A450" s="128"/>
      <c r="B450" s="149"/>
      <c r="C450" s="188"/>
      <c r="D450" s="188"/>
      <c r="E450" s="188"/>
      <c r="F450" s="188"/>
      <c r="G450" s="188"/>
      <c r="H450" s="188"/>
      <c r="I450" s="188"/>
      <c r="J450" s="188"/>
      <c r="K450" s="188"/>
      <c r="L450" s="188"/>
      <c r="M450" s="188"/>
      <c r="N450" s="188"/>
      <c r="O450" s="188"/>
      <c r="P450" s="189"/>
      <c r="Q450" s="187"/>
      <c r="R450" s="187"/>
      <c r="S450" s="121"/>
      <c r="T450" s="114"/>
      <c r="U450" s="114"/>
      <c r="V450" s="133"/>
      <c r="W450" s="114"/>
      <c r="X450" s="114"/>
      <c r="Y450" s="114"/>
      <c r="Z450" s="114"/>
      <c r="AA450" s="114"/>
    </row>
    <row r="451">
      <c r="A451" s="128"/>
      <c r="B451" s="149"/>
      <c r="C451" s="188"/>
      <c r="D451" s="188"/>
      <c r="E451" s="188"/>
      <c r="F451" s="188"/>
      <c r="G451" s="188"/>
      <c r="H451" s="188"/>
      <c r="I451" s="188"/>
      <c r="J451" s="188"/>
      <c r="K451" s="188"/>
      <c r="L451" s="188"/>
      <c r="M451" s="188"/>
      <c r="N451" s="188"/>
      <c r="O451" s="188"/>
      <c r="P451" s="189"/>
      <c r="Q451" s="187"/>
      <c r="R451" s="187"/>
      <c r="S451" s="121"/>
      <c r="T451" s="114"/>
      <c r="U451" s="114"/>
      <c r="V451" s="133"/>
      <c r="W451" s="114"/>
      <c r="X451" s="114"/>
      <c r="Y451" s="114"/>
      <c r="Z451" s="114"/>
      <c r="AA451" s="114"/>
    </row>
    <row r="452">
      <c r="A452" s="128"/>
      <c r="B452" s="149"/>
      <c r="C452" s="188"/>
      <c r="D452" s="188"/>
      <c r="E452" s="188"/>
      <c r="F452" s="188"/>
      <c r="G452" s="188"/>
      <c r="H452" s="188"/>
      <c r="I452" s="188"/>
      <c r="J452" s="188"/>
      <c r="K452" s="188"/>
      <c r="L452" s="188"/>
      <c r="M452" s="188"/>
      <c r="N452" s="188"/>
      <c r="O452" s="188"/>
      <c r="P452" s="189"/>
      <c r="Q452" s="187"/>
      <c r="R452" s="187"/>
      <c r="S452" s="121"/>
      <c r="T452" s="114"/>
      <c r="U452" s="114"/>
      <c r="V452" s="133"/>
      <c r="W452" s="114"/>
      <c r="X452" s="114"/>
      <c r="Y452" s="114"/>
      <c r="Z452" s="114"/>
      <c r="AA452" s="114"/>
    </row>
    <row r="453">
      <c r="A453" s="128"/>
      <c r="B453" s="149"/>
      <c r="C453" s="188"/>
      <c r="D453" s="188"/>
      <c r="E453" s="188"/>
      <c r="F453" s="188"/>
      <c r="G453" s="188"/>
      <c r="H453" s="188"/>
      <c r="I453" s="188"/>
      <c r="J453" s="188"/>
      <c r="K453" s="188"/>
      <c r="L453" s="188"/>
      <c r="M453" s="188"/>
      <c r="N453" s="188"/>
      <c r="O453" s="188"/>
      <c r="P453" s="189"/>
      <c r="Q453" s="187"/>
      <c r="R453" s="187"/>
      <c r="S453" s="121"/>
      <c r="T453" s="114"/>
      <c r="U453" s="114"/>
      <c r="V453" s="133"/>
      <c r="W453" s="114"/>
      <c r="X453" s="114"/>
      <c r="Y453" s="114"/>
      <c r="Z453" s="114"/>
      <c r="AA453" s="114"/>
    </row>
    <row r="454">
      <c r="A454" s="128"/>
      <c r="B454" s="149"/>
      <c r="C454" s="188"/>
      <c r="D454" s="188"/>
      <c r="E454" s="188"/>
      <c r="F454" s="188"/>
      <c r="G454" s="188"/>
      <c r="H454" s="188"/>
      <c r="I454" s="188"/>
      <c r="J454" s="188"/>
      <c r="K454" s="188"/>
      <c r="L454" s="188"/>
      <c r="M454" s="188"/>
      <c r="N454" s="188"/>
      <c r="O454" s="188"/>
      <c r="P454" s="189"/>
      <c r="Q454" s="187"/>
      <c r="R454" s="187"/>
      <c r="S454" s="121"/>
      <c r="T454" s="114"/>
      <c r="U454" s="114"/>
      <c r="V454" s="133"/>
      <c r="W454" s="114"/>
      <c r="X454" s="114"/>
      <c r="Y454" s="114"/>
      <c r="Z454" s="114"/>
      <c r="AA454" s="114"/>
    </row>
    <row r="455">
      <c r="A455" s="128"/>
      <c r="B455" s="149"/>
      <c r="C455" s="188"/>
      <c r="D455" s="188"/>
      <c r="E455" s="188"/>
      <c r="F455" s="188"/>
      <c r="G455" s="188"/>
      <c r="H455" s="188"/>
      <c r="I455" s="188"/>
      <c r="J455" s="188"/>
      <c r="K455" s="188"/>
      <c r="L455" s="188"/>
      <c r="M455" s="188"/>
      <c r="N455" s="188"/>
      <c r="O455" s="188"/>
      <c r="P455" s="189"/>
      <c r="Q455" s="187"/>
      <c r="R455" s="187"/>
      <c r="S455" s="121"/>
      <c r="T455" s="114"/>
      <c r="U455" s="114"/>
      <c r="V455" s="133"/>
      <c r="W455" s="114"/>
      <c r="X455" s="114"/>
      <c r="Y455" s="114"/>
      <c r="Z455" s="114"/>
      <c r="AA455" s="114"/>
    </row>
    <row r="456">
      <c r="A456" s="128"/>
      <c r="B456" s="149"/>
      <c r="C456" s="188"/>
      <c r="D456" s="188"/>
      <c r="E456" s="188"/>
      <c r="F456" s="188"/>
      <c r="G456" s="188"/>
      <c r="H456" s="188"/>
      <c r="I456" s="188"/>
      <c r="J456" s="188"/>
      <c r="K456" s="188"/>
      <c r="L456" s="188"/>
      <c r="M456" s="188"/>
      <c r="N456" s="188"/>
      <c r="O456" s="188"/>
      <c r="P456" s="189"/>
      <c r="Q456" s="187"/>
      <c r="R456" s="187"/>
      <c r="S456" s="121"/>
      <c r="T456" s="114"/>
      <c r="U456" s="114"/>
      <c r="V456" s="133"/>
      <c r="W456" s="114"/>
      <c r="X456" s="114"/>
      <c r="Y456" s="114"/>
      <c r="Z456" s="114"/>
      <c r="AA456" s="114"/>
    </row>
    <row r="457">
      <c r="A457" s="128"/>
      <c r="B457" s="149"/>
      <c r="C457" s="188"/>
      <c r="D457" s="188"/>
      <c r="E457" s="188"/>
      <c r="F457" s="188"/>
      <c r="G457" s="188"/>
      <c r="H457" s="188"/>
      <c r="I457" s="188"/>
      <c r="J457" s="188"/>
      <c r="K457" s="188"/>
      <c r="L457" s="188"/>
      <c r="M457" s="188"/>
      <c r="N457" s="188"/>
      <c r="O457" s="188"/>
      <c r="P457" s="189"/>
      <c r="Q457" s="187"/>
      <c r="R457" s="187"/>
      <c r="S457" s="121"/>
      <c r="T457" s="114"/>
      <c r="U457" s="114"/>
      <c r="V457" s="133"/>
      <c r="W457" s="114"/>
      <c r="X457" s="114"/>
      <c r="Y457" s="114"/>
      <c r="Z457" s="114"/>
      <c r="AA457" s="114"/>
    </row>
    <row r="458">
      <c r="A458" s="128"/>
      <c r="B458" s="149"/>
      <c r="C458" s="188"/>
      <c r="D458" s="188"/>
      <c r="E458" s="188"/>
      <c r="F458" s="188"/>
      <c r="G458" s="188"/>
      <c r="H458" s="188"/>
      <c r="I458" s="188"/>
      <c r="J458" s="188"/>
      <c r="K458" s="188"/>
      <c r="L458" s="188"/>
      <c r="M458" s="188"/>
      <c r="N458" s="188"/>
      <c r="O458" s="188"/>
      <c r="P458" s="189"/>
      <c r="Q458" s="187"/>
      <c r="R458" s="187"/>
      <c r="S458" s="121"/>
      <c r="T458" s="114"/>
      <c r="U458" s="114"/>
      <c r="V458" s="133"/>
      <c r="W458" s="114"/>
      <c r="X458" s="114"/>
      <c r="Y458" s="114"/>
      <c r="Z458" s="114"/>
      <c r="AA458" s="114"/>
    </row>
    <row r="459">
      <c r="A459" s="128"/>
      <c r="B459" s="149"/>
      <c r="C459" s="188"/>
      <c r="D459" s="188"/>
      <c r="E459" s="188"/>
      <c r="F459" s="188"/>
      <c r="G459" s="188"/>
      <c r="H459" s="188"/>
      <c r="I459" s="188"/>
      <c r="J459" s="188"/>
      <c r="K459" s="188"/>
      <c r="L459" s="188"/>
      <c r="M459" s="188"/>
      <c r="N459" s="188"/>
      <c r="O459" s="188"/>
      <c r="P459" s="189"/>
      <c r="Q459" s="187"/>
      <c r="R459" s="187"/>
      <c r="S459" s="121"/>
      <c r="T459" s="114"/>
      <c r="U459" s="114"/>
      <c r="V459" s="133"/>
      <c r="W459" s="114"/>
      <c r="X459" s="114"/>
      <c r="Y459" s="114"/>
      <c r="Z459" s="114"/>
      <c r="AA459" s="114"/>
    </row>
    <row r="460">
      <c r="A460" s="128"/>
      <c r="B460" s="149"/>
      <c r="C460" s="188"/>
      <c r="D460" s="188"/>
      <c r="E460" s="188"/>
      <c r="F460" s="188"/>
      <c r="G460" s="188"/>
      <c r="H460" s="188"/>
      <c r="I460" s="188"/>
      <c r="J460" s="188"/>
      <c r="K460" s="188"/>
      <c r="L460" s="188"/>
      <c r="M460" s="188"/>
      <c r="N460" s="188"/>
      <c r="O460" s="188"/>
      <c r="P460" s="189"/>
      <c r="Q460" s="187"/>
      <c r="R460" s="187"/>
      <c r="S460" s="121"/>
      <c r="T460" s="114"/>
      <c r="U460" s="114"/>
      <c r="V460" s="133"/>
      <c r="W460" s="114"/>
      <c r="X460" s="114"/>
      <c r="Y460" s="114"/>
      <c r="Z460" s="114"/>
      <c r="AA460" s="114"/>
    </row>
    <row r="461">
      <c r="A461" s="128"/>
      <c r="B461" s="149"/>
      <c r="C461" s="188"/>
      <c r="D461" s="188"/>
      <c r="E461" s="188"/>
      <c r="F461" s="188"/>
      <c r="G461" s="188"/>
      <c r="H461" s="188"/>
      <c r="I461" s="188"/>
      <c r="J461" s="188"/>
      <c r="K461" s="188"/>
      <c r="L461" s="188"/>
      <c r="M461" s="188"/>
      <c r="N461" s="188"/>
      <c r="O461" s="188"/>
      <c r="P461" s="189"/>
      <c r="Q461" s="187"/>
      <c r="R461" s="187"/>
      <c r="S461" s="121"/>
      <c r="T461" s="114"/>
      <c r="U461" s="114"/>
      <c r="V461" s="133"/>
      <c r="W461" s="114"/>
      <c r="X461" s="114"/>
      <c r="Y461" s="114"/>
      <c r="Z461" s="114"/>
      <c r="AA461" s="114"/>
    </row>
    <row r="462">
      <c r="A462" s="128"/>
      <c r="B462" s="149"/>
      <c r="C462" s="188"/>
      <c r="D462" s="188"/>
      <c r="E462" s="188"/>
      <c r="F462" s="188"/>
      <c r="G462" s="188"/>
      <c r="H462" s="188"/>
      <c r="I462" s="188"/>
      <c r="J462" s="188"/>
      <c r="K462" s="188"/>
      <c r="L462" s="188"/>
      <c r="M462" s="188"/>
      <c r="N462" s="188"/>
      <c r="O462" s="188"/>
      <c r="P462" s="189"/>
      <c r="Q462" s="187"/>
      <c r="R462" s="187"/>
      <c r="S462" s="121"/>
      <c r="T462" s="114"/>
      <c r="U462" s="114"/>
      <c r="V462" s="133"/>
      <c r="W462" s="114"/>
      <c r="X462" s="114"/>
      <c r="Y462" s="114"/>
      <c r="Z462" s="114"/>
      <c r="AA462" s="114"/>
    </row>
    <row r="463">
      <c r="A463" s="128"/>
      <c r="B463" s="149"/>
      <c r="C463" s="188"/>
      <c r="D463" s="188"/>
      <c r="E463" s="188"/>
      <c r="F463" s="188"/>
      <c r="G463" s="188"/>
      <c r="H463" s="188"/>
      <c r="I463" s="188"/>
      <c r="J463" s="188"/>
      <c r="K463" s="188"/>
      <c r="L463" s="188"/>
      <c r="M463" s="188"/>
      <c r="N463" s="188"/>
      <c r="O463" s="188"/>
      <c r="P463" s="189"/>
      <c r="Q463" s="187"/>
      <c r="R463" s="187"/>
      <c r="S463" s="121"/>
      <c r="T463" s="114"/>
      <c r="U463" s="114"/>
      <c r="V463" s="133"/>
      <c r="W463" s="114"/>
      <c r="X463" s="114"/>
      <c r="Y463" s="114"/>
      <c r="Z463" s="114"/>
      <c r="AA463" s="114"/>
    </row>
    <row r="464">
      <c r="A464" s="128"/>
      <c r="B464" s="149"/>
      <c r="C464" s="188"/>
      <c r="D464" s="188"/>
      <c r="E464" s="188"/>
      <c r="F464" s="188"/>
      <c r="G464" s="188"/>
      <c r="H464" s="188"/>
      <c r="I464" s="188"/>
      <c r="J464" s="188"/>
      <c r="K464" s="188"/>
      <c r="L464" s="188"/>
      <c r="M464" s="188"/>
      <c r="N464" s="188"/>
      <c r="O464" s="188"/>
      <c r="P464" s="189"/>
      <c r="Q464" s="187"/>
      <c r="R464" s="187"/>
      <c r="S464" s="121"/>
      <c r="T464" s="114"/>
      <c r="U464" s="114"/>
      <c r="V464" s="133"/>
      <c r="W464" s="114"/>
      <c r="X464" s="114"/>
      <c r="Y464" s="114"/>
      <c r="Z464" s="114"/>
      <c r="AA464" s="114"/>
    </row>
    <row r="465">
      <c r="A465" s="128"/>
      <c r="B465" s="149"/>
      <c r="C465" s="188"/>
      <c r="D465" s="188"/>
      <c r="E465" s="188"/>
      <c r="F465" s="188"/>
      <c r="G465" s="188"/>
      <c r="H465" s="188"/>
      <c r="I465" s="188"/>
      <c r="J465" s="188"/>
      <c r="K465" s="188"/>
      <c r="L465" s="188"/>
      <c r="M465" s="188"/>
      <c r="N465" s="188"/>
      <c r="O465" s="188"/>
      <c r="P465" s="189"/>
      <c r="Q465" s="187"/>
      <c r="R465" s="187"/>
      <c r="S465" s="121"/>
      <c r="T465" s="114"/>
      <c r="U465" s="114"/>
      <c r="V465" s="133"/>
      <c r="W465" s="114"/>
      <c r="X465" s="114"/>
      <c r="Y465" s="114"/>
      <c r="Z465" s="114"/>
      <c r="AA465" s="114"/>
    </row>
    <row r="466">
      <c r="A466" s="128"/>
      <c r="B466" s="149"/>
      <c r="C466" s="188"/>
      <c r="D466" s="188"/>
      <c r="E466" s="188"/>
      <c r="F466" s="188"/>
      <c r="G466" s="188"/>
      <c r="H466" s="188"/>
      <c r="I466" s="188"/>
      <c r="J466" s="188"/>
      <c r="K466" s="188"/>
      <c r="L466" s="188"/>
      <c r="M466" s="188"/>
      <c r="N466" s="188"/>
      <c r="O466" s="188"/>
      <c r="P466" s="189"/>
      <c r="Q466" s="187"/>
      <c r="R466" s="187"/>
      <c r="S466" s="121"/>
      <c r="T466" s="114"/>
      <c r="U466" s="114"/>
      <c r="V466" s="133"/>
      <c r="W466" s="114"/>
      <c r="X466" s="114"/>
      <c r="Y466" s="114"/>
      <c r="Z466" s="114"/>
      <c r="AA466" s="114"/>
    </row>
    <row r="467">
      <c r="A467" s="128"/>
      <c r="B467" s="149"/>
      <c r="C467" s="188"/>
      <c r="D467" s="188"/>
      <c r="E467" s="188"/>
      <c r="F467" s="188"/>
      <c r="G467" s="188"/>
      <c r="H467" s="188"/>
      <c r="I467" s="188"/>
      <c r="J467" s="188"/>
      <c r="K467" s="188"/>
      <c r="L467" s="188"/>
      <c r="M467" s="188"/>
      <c r="N467" s="188"/>
      <c r="O467" s="188"/>
      <c r="P467" s="189"/>
      <c r="Q467" s="187"/>
      <c r="R467" s="187"/>
      <c r="S467" s="121"/>
      <c r="T467" s="114"/>
      <c r="U467" s="114"/>
      <c r="V467" s="133"/>
      <c r="W467" s="114"/>
      <c r="X467" s="114"/>
      <c r="Y467" s="114"/>
      <c r="Z467" s="114"/>
      <c r="AA467" s="114"/>
    </row>
    <row r="468">
      <c r="A468" s="128"/>
      <c r="B468" s="149"/>
      <c r="C468" s="188"/>
      <c r="D468" s="188"/>
      <c r="E468" s="188"/>
      <c r="F468" s="188"/>
      <c r="G468" s="188"/>
      <c r="H468" s="188"/>
      <c r="I468" s="188"/>
      <c r="J468" s="188"/>
      <c r="K468" s="188"/>
      <c r="L468" s="188"/>
      <c r="M468" s="188"/>
      <c r="N468" s="188"/>
      <c r="O468" s="188"/>
      <c r="P468" s="189"/>
      <c r="Q468" s="187"/>
      <c r="R468" s="187"/>
      <c r="S468" s="121"/>
      <c r="T468" s="114"/>
      <c r="U468" s="114"/>
      <c r="V468" s="133"/>
      <c r="W468" s="114"/>
      <c r="X468" s="114"/>
      <c r="Y468" s="114"/>
      <c r="Z468" s="114"/>
      <c r="AA468" s="114"/>
    </row>
    <row r="469">
      <c r="A469" s="128"/>
      <c r="B469" s="149"/>
      <c r="C469" s="188"/>
      <c r="D469" s="188"/>
      <c r="E469" s="188"/>
      <c r="F469" s="188"/>
      <c r="G469" s="188"/>
      <c r="H469" s="188"/>
      <c r="I469" s="188"/>
      <c r="J469" s="188"/>
      <c r="K469" s="188"/>
      <c r="L469" s="188"/>
      <c r="M469" s="188"/>
      <c r="N469" s="188"/>
      <c r="O469" s="188"/>
      <c r="P469" s="189"/>
      <c r="Q469" s="187"/>
      <c r="R469" s="187"/>
      <c r="S469" s="121"/>
      <c r="T469" s="114"/>
      <c r="U469" s="114"/>
      <c r="V469" s="133"/>
      <c r="W469" s="114"/>
      <c r="X469" s="114"/>
      <c r="Y469" s="114"/>
      <c r="Z469" s="114"/>
      <c r="AA469" s="114"/>
    </row>
    <row r="470">
      <c r="A470" s="128"/>
      <c r="B470" s="149"/>
      <c r="C470" s="188"/>
      <c r="D470" s="188"/>
      <c r="E470" s="188"/>
      <c r="F470" s="188"/>
      <c r="G470" s="188"/>
      <c r="H470" s="188"/>
      <c r="I470" s="188"/>
      <c r="J470" s="188"/>
      <c r="K470" s="188"/>
      <c r="L470" s="188"/>
      <c r="M470" s="188"/>
      <c r="N470" s="188"/>
      <c r="O470" s="188"/>
      <c r="P470" s="189"/>
      <c r="Q470" s="187"/>
      <c r="R470" s="187"/>
      <c r="S470" s="121"/>
      <c r="T470" s="114"/>
      <c r="U470" s="114"/>
      <c r="V470" s="133"/>
      <c r="W470" s="114"/>
      <c r="X470" s="114"/>
      <c r="Y470" s="114"/>
      <c r="Z470" s="114"/>
      <c r="AA470" s="114"/>
    </row>
    <row r="471">
      <c r="A471" s="128"/>
      <c r="B471" s="149"/>
      <c r="C471" s="188"/>
      <c r="D471" s="188"/>
      <c r="E471" s="188"/>
      <c r="F471" s="188"/>
      <c r="G471" s="188"/>
      <c r="H471" s="188"/>
      <c r="I471" s="188"/>
      <c r="J471" s="188"/>
      <c r="K471" s="188"/>
      <c r="L471" s="188"/>
      <c r="M471" s="188"/>
      <c r="N471" s="188"/>
      <c r="O471" s="188"/>
      <c r="P471" s="189"/>
      <c r="Q471" s="187"/>
      <c r="R471" s="187"/>
      <c r="S471" s="121"/>
      <c r="T471" s="114"/>
      <c r="U471" s="114"/>
      <c r="V471" s="133"/>
      <c r="W471" s="114"/>
      <c r="X471" s="114"/>
      <c r="Y471" s="114"/>
      <c r="Z471" s="114"/>
      <c r="AA471" s="114"/>
    </row>
    <row r="472">
      <c r="A472" s="128"/>
      <c r="B472" s="149"/>
      <c r="C472" s="188"/>
      <c r="D472" s="188"/>
      <c r="E472" s="188"/>
      <c r="F472" s="188"/>
      <c r="G472" s="188"/>
      <c r="H472" s="188"/>
      <c r="I472" s="188"/>
      <c r="J472" s="188"/>
      <c r="K472" s="188"/>
      <c r="L472" s="188"/>
      <c r="M472" s="188"/>
      <c r="N472" s="188"/>
      <c r="O472" s="188"/>
      <c r="P472" s="189"/>
      <c r="Q472" s="187"/>
      <c r="R472" s="187"/>
      <c r="S472" s="121"/>
      <c r="T472" s="114"/>
      <c r="U472" s="114"/>
      <c r="V472" s="133"/>
      <c r="W472" s="114"/>
      <c r="X472" s="114"/>
      <c r="Y472" s="114"/>
      <c r="Z472" s="114"/>
      <c r="AA472" s="114"/>
    </row>
    <row r="473">
      <c r="A473" s="128"/>
      <c r="B473" s="149"/>
      <c r="C473" s="188"/>
      <c r="D473" s="188"/>
      <c r="E473" s="188"/>
      <c r="F473" s="188"/>
      <c r="G473" s="188"/>
      <c r="H473" s="188"/>
      <c r="I473" s="188"/>
      <c r="J473" s="188"/>
      <c r="K473" s="188"/>
      <c r="L473" s="188"/>
      <c r="M473" s="188"/>
      <c r="N473" s="188"/>
      <c r="O473" s="188"/>
      <c r="P473" s="189"/>
      <c r="Q473" s="187"/>
      <c r="R473" s="187"/>
      <c r="S473" s="121"/>
      <c r="T473" s="114"/>
      <c r="U473" s="114"/>
      <c r="V473" s="133"/>
      <c r="W473" s="114"/>
      <c r="X473" s="114"/>
      <c r="Y473" s="114"/>
      <c r="Z473" s="114"/>
      <c r="AA473" s="114"/>
    </row>
    <row r="474">
      <c r="A474" s="128"/>
      <c r="B474" s="149"/>
      <c r="C474" s="188"/>
      <c r="D474" s="188"/>
      <c r="E474" s="188"/>
      <c r="F474" s="188"/>
      <c r="G474" s="188"/>
      <c r="H474" s="188"/>
      <c r="I474" s="188"/>
      <c r="J474" s="188"/>
      <c r="K474" s="188"/>
      <c r="L474" s="188"/>
      <c r="M474" s="188"/>
      <c r="N474" s="188"/>
      <c r="O474" s="188"/>
      <c r="P474" s="189"/>
      <c r="Q474" s="187"/>
      <c r="R474" s="187"/>
      <c r="S474" s="121"/>
      <c r="T474" s="114"/>
      <c r="U474" s="114"/>
      <c r="V474" s="133"/>
      <c r="W474" s="114"/>
      <c r="X474" s="114"/>
      <c r="Y474" s="114"/>
      <c r="Z474" s="114"/>
      <c r="AA474" s="114"/>
    </row>
    <row r="475">
      <c r="A475" s="128"/>
      <c r="B475" s="149"/>
      <c r="C475" s="188"/>
      <c r="D475" s="188"/>
      <c r="E475" s="188"/>
      <c r="F475" s="188"/>
      <c r="G475" s="188"/>
      <c r="H475" s="188"/>
      <c r="I475" s="188"/>
      <c r="J475" s="188"/>
      <c r="K475" s="188"/>
      <c r="L475" s="188"/>
      <c r="M475" s="188"/>
      <c r="N475" s="188"/>
      <c r="O475" s="188"/>
      <c r="P475" s="189"/>
      <c r="Q475" s="187"/>
      <c r="R475" s="187"/>
      <c r="S475" s="121"/>
      <c r="T475" s="114"/>
      <c r="U475" s="114"/>
      <c r="V475" s="133"/>
      <c r="W475" s="114"/>
      <c r="X475" s="114"/>
      <c r="Y475" s="114"/>
      <c r="Z475" s="114"/>
      <c r="AA475" s="114"/>
    </row>
    <row r="476">
      <c r="A476" s="128"/>
      <c r="B476" s="149"/>
      <c r="C476" s="188"/>
      <c r="D476" s="188"/>
      <c r="E476" s="188"/>
      <c r="F476" s="188"/>
      <c r="G476" s="188"/>
      <c r="H476" s="188"/>
      <c r="I476" s="188"/>
      <c r="J476" s="188"/>
      <c r="K476" s="188"/>
      <c r="L476" s="188"/>
      <c r="M476" s="188"/>
      <c r="N476" s="188"/>
      <c r="O476" s="188"/>
      <c r="P476" s="189"/>
      <c r="Q476" s="187"/>
      <c r="R476" s="187"/>
      <c r="S476" s="121"/>
      <c r="T476" s="114"/>
      <c r="U476" s="114"/>
      <c r="V476" s="133"/>
      <c r="W476" s="114"/>
      <c r="X476" s="114"/>
      <c r="Y476" s="114"/>
      <c r="Z476" s="114"/>
      <c r="AA476" s="114"/>
    </row>
    <row r="477">
      <c r="A477" s="128"/>
      <c r="B477" s="149"/>
      <c r="C477" s="188"/>
      <c r="D477" s="188"/>
      <c r="E477" s="188"/>
      <c r="F477" s="188"/>
      <c r="G477" s="188"/>
      <c r="H477" s="188"/>
      <c r="I477" s="188"/>
      <c r="J477" s="188"/>
      <c r="K477" s="188"/>
      <c r="L477" s="188"/>
      <c r="M477" s="188"/>
      <c r="N477" s="188"/>
      <c r="O477" s="188"/>
      <c r="P477" s="189"/>
      <c r="Q477" s="187"/>
      <c r="R477" s="187"/>
      <c r="S477" s="121"/>
      <c r="T477" s="114"/>
      <c r="U477" s="114"/>
      <c r="V477" s="133"/>
      <c r="W477" s="114"/>
      <c r="X477" s="114"/>
      <c r="Y477" s="114"/>
      <c r="Z477" s="114"/>
      <c r="AA477" s="114"/>
    </row>
    <row r="478">
      <c r="A478" s="128"/>
      <c r="B478" s="149"/>
      <c r="C478" s="188"/>
      <c r="D478" s="188"/>
      <c r="E478" s="188"/>
      <c r="F478" s="188"/>
      <c r="G478" s="188"/>
      <c r="H478" s="188"/>
      <c r="I478" s="188"/>
      <c r="J478" s="188"/>
      <c r="K478" s="188"/>
      <c r="L478" s="188"/>
      <c r="M478" s="188"/>
      <c r="N478" s="188"/>
      <c r="O478" s="188"/>
      <c r="P478" s="189"/>
      <c r="Q478" s="187"/>
      <c r="R478" s="187"/>
      <c r="S478" s="121"/>
      <c r="T478" s="114"/>
      <c r="U478" s="114"/>
      <c r="V478" s="133"/>
      <c r="W478" s="114"/>
      <c r="X478" s="114"/>
      <c r="Y478" s="114"/>
      <c r="Z478" s="114"/>
      <c r="AA478" s="114"/>
    </row>
    <row r="479">
      <c r="A479" s="128"/>
      <c r="B479" s="149"/>
      <c r="C479" s="188"/>
      <c r="D479" s="188"/>
      <c r="E479" s="188"/>
      <c r="F479" s="188"/>
      <c r="G479" s="188"/>
      <c r="H479" s="188"/>
      <c r="I479" s="188"/>
      <c r="J479" s="188"/>
      <c r="K479" s="188"/>
      <c r="L479" s="188"/>
      <c r="M479" s="188"/>
      <c r="N479" s="188"/>
      <c r="O479" s="188"/>
      <c r="P479" s="189"/>
      <c r="Q479" s="187"/>
      <c r="R479" s="187"/>
      <c r="S479" s="121"/>
      <c r="T479" s="114"/>
      <c r="U479" s="114"/>
      <c r="V479" s="133"/>
      <c r="W479" s="114"/>
      <c r="X479" s="114"/>
      <c r="Y479" s="114"/>
      <c r="Z479" s="114"/>
      <c r="AA479" s="114"/>
    </row>
    <row r="480">
      <c r="A480" s="128"/>
      <c r="B480" s="149"/>
      <c r="C480" s="188"/>
      <c r="D480" s="188"/>
      <c r="E480" s="188"/>
      <c r="F480" s="188"/>
      <c r="G480" s="188"/>
      <c r="H480" s="188"/>
      <c r="I480" s="188"/>
      <c r="J480" s="188"/>
      <c r="K480" s="188"/>
      <c r="L480" s="188"/>
      <c r="M480" s="188"/>
      <c r="N480" s="188"/>
      <c r="O480" s="188"/>
      <c r="P480" s="189"/>
      <c r="Q480" s="187"/>
      <c r="R480" s="187"/>
      <c r="S480" s="121"/>
      <c r="T480" s="114"/>
      <c r="U480" s="114"/>
      <c r="V480" s="133"/>
      <c r="W480" s="114"/>
      <c r="X480" s="114"/>
      <c r="Y480" s="114"/>
      <c r="Z480" s="114"/>
      <c r="AA480" s="114"/>
    </row>
    <row r="481">
      <c r="A481" s="128"/>
      <c r="B481" s="149"/>
      <c r="C481" s="188"/>
      <c r="D481" s="188"/>
      <c r="E481" s="188"/>
      <c r="F481" s="188"/>
      <c r="G481" s="188"/>
      <c r="H481" s="188"/>
      <c r="I481" s="188"/>
      <c r="J481" s="188"/>
      <c r="K481" s="188"/>
      <c r="L481" s="188"/>
      <c r="M481" s="188"/>
      <c r="N481" s="188"/>
      <c r="O481" s="188"/>
      <c r="P481" s="189"/>
      <c r="Q481" s="187"/>
      <c r="R481" s="187"/>
      <c r="S481" s="121"/>
      <c r="T481" s="114"/>
      <c r="U481" s="114"/>
      <c r="V481" s="133"/>
      <c r="W481" s="114"/>
      <c r="X481" s="114"/>
      <c r="Y481" s="114"/>
      <c r="Z481" s="114"/>
      <c r="AA481" s="114"/>
    </row>
    <row r="482">
      <c r="A482" s="128"/>
      <c r="B482" s="149"/>
      <c r="C482" s="188"/>
      <c r="D482" s="188"/>
      <c r="E482" s="188"/>
      <c r="F482" s="188"/>
      <c r="G482" s="188"/>
      <c r="H482" s="188"/>
      <c r="I482" s="188"/>
      <c r="J482" s="188"/>
      <c r="K482" s="188"/>
      <c r="L482" s="188"/>
      <c r="M482" s="188"/>
      <c r="N482" s="188"/>
      <c r="O482" s="188"/>
      <c r="P482" s="189"/>
      <c r="Q482" s="187"/>
      <c r="R482" s="187"/>
      <c r="S482" s="121"/>
      <c r="T482" s="114"/>
      <c r="U482" s="114"/>
      <c r="V482" s="133"/>
      <c r="W482" s="114"/>
      <c r="X482" s="114"/>
      <c r="Y482" s="114"/>
      <c r="Z482" s="114"/>
      <c r="AA482" s="114"/>
    </row>
    <row r="483">
      <c r="A483" s="128"/>
      <c r="B483" s="149"/>
      <c r="C483" s="188"/>
      <c r="D483" s="188"/>
      <c r="E483" s="188"/>
      <c r="F483" s="188"/>
      <c r="G483" s="188"/>
      <c r="H483" s="188"/>
      <c r="I483" s="188"/>
      <c r="J483" s="188"/>
      <c r="K483" s="188"/>
      <c r="L483" s="188"/>
      <c r="M483" s="188"/>
      <c r="N483" s="188"/>
      <c r="O483" s="188"/>
      <c r="P483" s="189"/>
      <c r="Q483" s="187"/>
      <c r="R483" s="187"/>
      <c r="S483" s="121"/>
      <c r="T483" s="114"/>
      <c r="U483" s="114"/>
      <c r="V483" s="133"/>
      <c r="W483" s="114"/>
      <c r="X483" s="114"/>
      <c r="Y483" s="114"/>
      <c r="Z483" s="114"/>
      <c r="AA483" s="114"/>
    </row>
    <row r="484">
      <c r="A484" s="128"/>
      <c r="B484" s="149"/>
      <c r="C484" s="188"/>
      <c r="D484" s="188"/>
      <c r="E484" s="188"/>
      <c r="F484" s="188"/>
      <c r="G484" s="188"/>
      <c r="H484" s="188"/>
      <c r="I484" s="188"/>
      <c r="J484" s="188"/>
      <c r="K484" s="188"/>
      <c r="L484" s="188"/>
      <c r="M484" s="188"/>
      <c r="N484" s="188"/>
      <c r="O484" s="188"/>
      <c r="P484" s="189"/>
      <c r="Q484" s="187"/>
      <c r="R484" s="187"/>
      <c r="S484" s="121"/>
      <c r="T484" s="114"/>
      <c r="U484" s="114"/>
      <c r="V484" s="133"/>
      <c r="W484" s="114"/>
      <c r="X484" s="114"/>
      <c r="Y484" s="114"/>
      <c r="Z484" s="114"/>
      <c r="AA484" s="114"/>
    </row>
    <row r="485">
      <c r="A485" s="128"/>
      <c r="B485" s="149"/>
      <c r="C485" s="188"/>
      <c r="D485" s="188"/>
      <c r="E485" s="188"/>
      <c r="F485" s="188"/>
      <c r="G485" s="188"/>
      <c r="H485" s="188"/>
      <c r="I485" s="188"/>
      <c r="J485" s="188"/>
      <c r="K485" s="188"/>
      <c r="L485" s="188"/>
      <c r="M485" s="188"/>
      <c r="N485" s="188"/>
      <c r="O485" s="188"/>
      <c r="P485" s="189"/>
      <c r="Q485" s="187"/>
      <c r="R485" s="187"/>
      <c r="S485" s="121"/>
      <c r="T485" s="114"/>
      <c r="U485" s="114"/>
      <c r="V485" s="133"/>
      <c r="W485" s="114"/>
      <c r="X485" s="114"/>
      <c r="Y485" s="114"/>
      <c r="Z485" s="114"/>
      <c r="AA485" s="114"/>
    </row>
    <row r="486">
      <c r="A486" s="128"/>
      <c r="B486" s="149"/>
      <c r="C486" s="188"/>
      <c r="D486" s="188"/>
      <c r="E486" s="188"/>
      <c r="F486" s="188"/>
      <c r="G486" s="188"/>
      <c r="H486" s="188"/>
      <c r="I486" s="188"/>
      <c r="J486" s="188"/>
      <c r="K486" s="188"/>
      <c r="L486" s="188"/>
      <c r="M486" s="188"/>
      <c r="N486" s="188"/>
      <c r="O486" s="188"/>
      <c r="P486" s="189"/>
      <c r="Q486" s="187"/>
      <c r="R486" s="187"/>
      <c r="S486" s="121"/>
      <c r="T486" s="114"/>
      <c r="U486" s="114"/>
      <c r="V486" s="133"/>
      <c r="W486" s="114"/>
      <c r="X486" s="114"/>
      <c r="Y486" s="114"/>
      <c r="Z486" s="114"/>
      <c r="AA486" s="114"/>
    </row>
    <row r="487">
      <c r="A487" s="128"/>
      <c r="B487" s="149"/>
      <c r="C487" s="188"/>
      <c r="D487" s="188"/>
      <c r="E487" s="188"/>
      <c r="F487" s="188"/>
      <c r="G487" s="188"/>
      <c r="H487" s="188"/>
      <c r="I487" s="188"/>
      <c r="J487" s="188"/>
      <c r="K487" s="188"/>
      <c r="L487" s="188"/>
      <c r="M487" s="188"/>
      <c r="N487" s="188"/>
      <c r="O487" s="188"/>
      <c r="P487" s="189"/>
      <c r="Q487" s="187"/>
      <c r="R487" s="187"/>
      <c r="S487" s="121"/>
      <c r="T487" s="114"/>
      <c r="U487" s="114"/>
      <c r="V487" s="133"/>
      <c r="W487" s="114"/>
      <c r="X487" s="114"/>
      <c r="Y487" s="114"/>
      <c r="Z487" s="114"/>
      <c r="AA487" s="114"/>
    </row>
    <row r="488">
      <c r="A488" s="128"/>
      <c r="B488" s="149"/>
      <c r="C488" s="188"/>
      <c r="D488" s="188"/>
      <c r="E488" s="188"/>
      <c r="F488" s="188"/>
      <c r="G488" s="188"/>
      <c r="H488" s="188"/>
      <c r="I488" s="188"/>
      <c r="J488" s="188"/>
      <c r="K488" s="188"/>
      <c r="L488" s="188"/>
      <c r="M488" s="188"/>
      <c r="N488" s="188"/>
      <c r="O488" s="188"/>
      <c r="P488" s="189"/>
      <c r="Q488" s="187"/>
      <c r="R488" s="187"/>
      <c r="S488" s="121"/>
      <c r="T488" s="114"/>
      <c r="U488" s="114"/>
      <c r="V488" s="133"/>
      <c r="W488" s="114"/>
      <c r="X488" s="114"/>
      <c r="Y488" s="114"/>
      <c r="Z488" s="114"/>
      <c r="AA488" s="114"/>
    </row>
    <row r="489">
      <c r="A489" s="128"/>
      <c r="B489" s="149"/>
      <c r="C489" s="188"/>
      <c r="D489" s="188"/>
      <c r="E489" s="188"/>
      <c r="F489" s="188"/>
      <c r="G489" s="188"/>
      <c r="H489" s="188"/>
      <c r="I489" s="188"/>
      <c r="J489" s="188"/>
      <c r="K489" s="188"/>
      <c r="L489" s="188"/>
      <c r="M489" s="188"/>
      <c r="N489" s="188"/>
      <c r="O489" s="188"/>
      <c r="P489" s="189"/>
      <c r="Q489" s="187"/>
      <c r="R489" s="187"/>
      <c r="S489" s="121"/>
      <c r="T489" s="114"/>
      <c r="U489" s="114"/>
      <c r="V489" s="133"/>
      <c r="W489" s="114"/>
      <c r="X489" s="114"/>
      <c r="Y489" s="114"/>
      <c r="Z489" s="114"/>
      <c r="AA489" s="114"/>
    </row>
    <row r="490">
      <c r="A490" s="128"/>
      <c r="B490" s="149"/>
      <c r="C490" s="188"/>
      <c r="D490" s="188"/>
      <c r="E490" s="188"/>
      <c r="F490" s="188"/>
      <c r="G490" s="188"/>
      <c r="H490" s="188"/>
      <c r="I490" s="188"/>
      <c r="J490" s="188"/>
      <c r="K490" s="188"/>
      <c r="L490" s="188"/>
      <c r="M490" s="188"/>
      <c r="N490" s="188"/>
      <c r="O490" s="188"/>
      <c r="P490" s="189"/>
      <c r="Q490" s="187"/>
      <c r="R490" s="187"/>
      <c r="S490" s="121"/>
      <c r="T490" s="114"/>
      <c r="U490" s="114"/>
      <c r="V490" s="133"/>
      <c r="W490" s="114"/>
      <c r="X490" s="114"/>
      <c r="Y490" s="114"/>
      <c r="Z490" s="114"/>
      <c r="AA490" s="114"/>
    </row>
    <row r="491">
      <c r="A491" s="128"/>
      <c r="B491" s="149"/>
      <c r="C491" s="188"/>
      <c r="D491" s="188"/>
      <c r="E491" s="188"/>
      <c r="F491" s="188"/>
      <c r="G491" s="188"/>
      <c r="H491" s="188"/>
      <c r="I491" s="188"/>
      <c r="J491" s="188"/>
      <c r="K491" s="188"/>
      <c r="L491" s="188"/>
      <c r="M491" s="188"/>
      <c r="N491" s="188"/>
      <c r="O491" s="188"/>
      <c r="P491" s="189"/>
      <c r="Q491" s="187"/>
      <c r="R491" s="187"/>
      <c r="S491" s="121"/>
      <c r="T491" s="114"/>
      <c r="U491" s="114"/>
      <c r="V491" s="133"/>
      <c r="W491" s="114"/>
      <c r="X491" s="114"/>
      <c r="Y491" s="114"/>
      <c r="Z491" s="114"/>
      <c r="AA491" s="114"/>
    </row>
    <row r="492">
      <c r="A492" s="128"/>
      <c r="B492" s="149"/>
      <c r="C492" s="188"/>
      <c r="D492" s="188"/>
      <c r="E492" s="188"/>
      <c r="F492" s="188"/>
      <c r="G492" s="188"/>
      <c r="H492" s="188"/>
      <c r="I492" s="188"/>
      <c r="J492" s="188"/>
      <c r="K492" s="188"/>
      <c r="L492" s="188"/>
      <c r="M492" s="188"/>
      <c r="N492" s="188"/>
      <c r="O492" s="188"/>
      <c r="P492" s="189"/>
      <c r="Q492" s="187"/>
      <c r="R492" s="187"/>
      <c r="S492" s="121"/>
      <c r="T492" s="114"/>
      <c r="U492" s="114"/>
      <c r="V492" s="133"/>
      <c r="W492" s="114"/>
      <c r="X492" s="114"/>
      <c r="Y492" s="114"/>
      <c r="Z492" s="114"/>
      <c r="AA492" s="114"/>
    </row>
    <row r="493">
      <c r="A493" s="128"/>
      <c r="B493" s="149"/>
      <c r="C493" s="188"/>
      <c r="D493" s="188"/>
      <c r="E493" s="188"/>
      <c r="F493" s="188"/>
      <c r="G493" s="188"/>
      <c r="H493" s="188"/>
      <c r="I493" s="188"/>
      <c r="J493" s="188"/>
      <c r="K493" s="188"/>
      <c r="L493" s="188"/>
      <c r="M493" s="188"/>
      <c r="N493" s="188"/>
      <c r="O493" s="188"/>
      <c r="P493" s="189"/>
      <c r="Q493" s="187"/>
      <c r="R493" s="187"/>
      <c r="S493" s="121"/>
      <c r="T493" s="114"/>
      <c r="U493" s="114"/>
      <c r="V493" s="133"/>
      <c r="W493" s="114"/>
      <c r="X493" s="114"/>
      <c r="Y493" s="114"/>
      <c r="Z493" s="114"/>
      <c r="AA493" s="114"/>
    </row>
    <row r="494">
      <c r="A494" s="128"/>
      <c r="B494" s="149"/>
      <c r="C494" s="188"/>
      <c r="D494" s="188"/>
      <c r="E494" s="188"/>
      <c r="F494" s="188"/>
      <c r="G494" s="188"/>
      <c r="H494" s="188"/>
      <c r="I494" s="188"/>
      <c r="J494" s="188"/>
      <c r="K494" s="188"/>
      <c r="L494" s="188"/>
      <c r="M494" s="188"/>
      <c r="N494" s="188"/>
      <c r="O494" s="188"/>
      <c r="P494" s="189"/>
      <c r="Q494" s="187"/>
      <c r="R494" s="187"/>
      <c r="S494" s="121"/>
      <c r="T494" s="114"/>
      <c r="U494" s="114"/>
      <c r="V494" s="133"/>
      <c r="W494" s="114"/>
      <c r="X494" s="114"/>
      <c r="Y494" s="114"/>
      <c r="Z494" s="114"/>
      <c r="AA494" s="114"/>
    </row>
    <row r="495">
      <c r="A495" s="128"/>
      <c r="B495" s="149"/>
      <c r="C495" s="188"/>
      <c r="D495" s="188"/>
      <c r="E495" s="188"/>
      <c r="F495" s="188"/>
      <c r="G495" s="188"/>
      <c r="H495" s="188"/>
      <c r="I495" s="188"/>
      <c r="J495" s="188"/>
      <c r="K495" s="188"/>
      <c r="L495" s="188"/>
      <c r="M495" s="188"/>
      <c r="N495" s="188"/>
      <c r="O495" s="188"/>
      <c r="P495" s="189"/>
      <c r="Q495" s="187"/>
      <c r="R495" s="187"/>
      <c r="S495" s="121"/>
      <c r="T495" s="114"/>
      <c r="U495" s="114"/>
      <c r="V495" s="133"/>
      <c r="W495" s="114"/>
      <c r="X495" s="114"/>
      <c r="Y495" s="114"/>
      <c r="Z495" s="114"/>
      <c r="AA495" s="114"/>
    </row>
    <row r="496">
      <c r="A496" s="128"/>
      <c r="B496" s="149"/>
      <c r="C496" s="188"/>
      <c r="D496" s="188"/>
      <c r="E496" s="188"/>
      <c r="F496" s="188"/>
      <c r="G496" s="188"/>
      <c r="H496" s="188"/>
      <c r="I496" s="188"/>
      <c r="J496" s="188"/>
      <c r="K496" s="188"/>
      <c r="L496" s="188"/>
      <c r="M496" s="188"/>
      <c r="N496" s="188"/>
      <c r="O496" s="188"/>
      <c r="P496" s="189"/>
      <c r="Q496" s="187"/>
      <c r="R496" s="187"/>
      <c r="S496" s="121"/>
      <c r="T496" s="114"/>
      <c r="U496" s="114"/>
      <c r="V496" s="133"/>
      <c r="W496" s="114"/>
      <c r="X496" s="114"/>
      <c r="Y496" s="114"/>
      <c r="Z496" s="114"/>
      <c r="AA496" s="114"/>
    </row>
    <row r="497">
      <c r="A497" s="128"/>
      <c r="B497" s="149"/>
      <c r="C497" s="188"/>
      <c r="D497" s="188"/>
      <c r="E497" s="188"/>
      <c r="F497" s="188"/>
      <c r="G497" s="188"/>
      <c r="H497" s="188"/>
      <c r="I497" s="188"/>
      <c r="J497" s="188"/>
      <c r="K497" s="188"/>
      <c r="L497" s="188"/>
      <c r="M497" s="188"/>
      <c r="N497" s="188"/>
      <c r="O497" s="188"/>
      <c r="P497" s="189"/>
      <c r="Q497" s="187"/>
      <c r="R497" s="187"/>
      <c r="S497" s="121"/>
      <c r="T497" s="114"/>
      <c r="U497" s="114"/>
      <c r="V497" s="133"/>
      <c r="W497" s="114"/>
      <c r="X497" s="114"/>
      <c r="Y497" s="114"/>
      <c r="Z497" s="114"/>
      <c r="AA497" s="114"/>
    </row>
    <row r="498">
      <c r="A498" s="128"/>
      <c r="B498" s="149"/>
      <c r="C498" s="188"/>
      <c r="D498" s="188"/>
      <c r="E498" s="188"/>
      <c r="F498" s="188"/>
      <c r="G498" s="188"/>
      <c r="H498" s="188"/>
      <c r="I498" s="188"/>
      <c r="J498" s="188"/>
      <c r="K498" s="188"/>
      <c r="L498" s="188"/>
      <c r="M498" s="188"/>
      <c r="N498" s="188"/>
      <c r="O498" s="188"/>
      <c r="P498" s="189"/>
      <c r="Q498" s="187"/>
      <c r="R498" s="187"/>
      <c r="S498" s="121"/>
      <c r="T498" s="114"/>
      <c r="U498" s="114"/>
      <c r="V498" s="133"/>
      <c r="W498" s="114"/>
      <c r="X498" s="114"/>
      <c r="Y498" s="114"/>
      <c r="Z498" s="114"/>
      <c r="AA498" s="114"/>
    </row>
    <row r="499">
      <c r="A499" s="128"/>
      <c r="B499" s="149"/>
      <c r="C499" s="188"/>
      <c r="D499" s="188"/>
      <c r="E499" s="188"/>
      <c r="F499" s="188"/>
      <c r="G499" s="188"/>
      <c r="H499" s="188"/>
      <c r="I499" s="188"/>
      <c r="J499" s="188"/>
      <c r="K499" s="188"/>
      <c r="L499" s="188"/>
      <c r="M499" s="188"/>
      <c r="N499" s="188"/>
      <c r="O499" s="188"/>
      <c r="P499" s="189"/>
      <c r="Q499" s="187"/>
      <c r="R499" s="187"/>
      <c r="S499" s="121"/>
      <c r="T499" s="114"/>
      <c r="U499" s="114"/>
      <c r="V499" s="133"/>
      <c r="W499" s="114"/>
      <c r="X499" s="114"/>
      <c r="Y499" s="114"/>
      <c r="Z499" s="114"/>
      <c r="AA499" s="114"/>
    </row>
    <row r="500">
      <c r="A500" s="128"/>
      <c r="B500" s="149"/>
      <c r="C500" s="188"/>
      <c r="D500" s="188"/>
      <c r="E500" s="188"/>
      <c r="F500" s="188"/>
      <c r="G500" s="188"/>
      <c r="H500" s="188"/>
      <c r="I500" s="188"/>
      <c r="J500" s="188"/>
      <c r="K500" s="188"/>
      <c r="L500" s="188"/>
      <c r="M500" s="188"/>
      <c r="N500" s="188"/>
      <c r="O500" s="188"/>
      <c r="P500" s="189"/>
      <c r="Q500" s="187"/>
      <c r="R500" s="187"/>
      <c r="S500" s="121"/>
      <c r="T500" s="114"/>
      <c r="U500" s="114"/>
      <c r="V500" s="133"/>
      <c r="W500" s="114"/>
      <c r="X500" s="114"/>
      <c r="Y500" s="114"/>
      <c r="Z500" s="114"/>
      <c r="AA500" s="114"/>
    </row>
    <row r="501">
      <c r="A501" s="128"/>
      <c r="B501" s="149"/>
      <c r="C501" s="188"/>
      <c r="D501" s="188"/>
      <c r="E501" s="188"/>
      <c r="F501" s="188"/>
      <c r="G501" s="188"/>
      <c r="H501" s="188"/>
      <c r="I501" s="188"/>
      <c r="J501" s="188"/>
      <c r="K501" s="188"/>
      <c r="L501" s="188"/>
      <c r="M501" s="188"/>
      <c r="N501" s="188"/>
      <c r="O501" s="188"/>
      <c r="P501" s="189"/>
      <c r="Q501" s="187"/>
      <c r="R501" s="187"/>
      <c r="S501" s="121"/>
      <c r="T501" s="114"/>
      <c r="U501" s="114"/>
      <c r="V501" s="133"/>
      <c r="W501" s="114"/>
      <c r="X501" s="114"/>
      <c r="Y501" s="114"/>
      <c r="Z501" s="114"/>
      <c r="AA501" s="114"/>
    </row>
    <row r="502">
      <c r="A502" s="128"/>
      <c r="B502" s="149"/>
      <c r="C502" s="188"/>
      <c r="D502" s="188"/>
      <c r="E502" s="188"/>
      <c r="F502" s="188"/>
      <c r="G502" s="188"/>
      <c r="H502" s="188"/>
      <c r="I502" s="188"/>
      <c r="J502" s="188"/>
      <c r="K502" s="188"/>
      <c r="L502" s="188"/>
      <c r="M502" s="188"/>
      <c r="N502" s="188"/>
      <c r="O502" s="188"/>
      <c r="P502" s="189"/>
      <c r="Q502" s="187"/>
      <c r="R502" s="187"/>
      <c r="S502" s="121"/>
      <c r="T502" s="114"/>
      <c r="U502" s="114"/>
      <c r="V502" s="133"/>
      <c r="W502" s="114"/>
      <c r="X502" s="114"/>
      <c r="Y502" s="114"/>
      <c r="Z502" s="114"/>
      <c r="AA502" s="114"/>
    </row>
    <row r="503">
      <c r="A503" s="128"/>
      <c r="B503" s="149"/>
      <c r="C503" s="188"/>
      <c r="D503" s="188"/>
      <c r="E503" s="188"/>
      <c r="F503" s="188"/>
      <c r="G503" s="188"/>
      <c r="H503" s="188"/>
      <c r="I503" s="188"/>
      <c r="J503" s="188"/>
      <c r="K503" s="188"/>
      <c r="L503" s="188"/>
      <c r="M503" s="188"/>
      <c r="N503" s="188"/>
      <c r="O503" s="188"/>
      <c r="P503" s="189"/>
      <c r="Q503" s="187"/>
      <c r="R503" s="187"/>
      <c r="S503" s="121"/>
      <c r="T503" s="114"/>
      <c r="U503" s="114"/>
      <c r="V503" s="133"/>
      <c r="W503" s="114"/>
      <c r="X503" s="114"/>
      <c r="Y503" s="114"/>
      <c r="Z503" s="114"/>
      <c r="AA503" s="114"/>
    </row>
    <row r="504">
      <c r="A504" s="128"/>
      <c r="B504" s="149"/>
      <c r="C504" s="188"/>
      <c r="D504" s="188"/>
      <c r="E504" s="188"/>
      <c r="F504" s="188"/>
      <c r="G504" s="188"/>
      <c r="H504" s="188"/>
      <c r="I504" s="188"/>
      <c r="J504" s="188"/>
      <c r="K504" s="188"/>
      <c r="L504" s="188"/>
      <c r="M504" s="188"/>
      <c r="N504" s="188"/>
      <c r="O504" s="188"/>
      <c r="P504" s="189"/>
      <c r="Q504" s="187"/>
      <c r="R504" s="187"/>
      <c r="S504" s="121"/>
      <c r="T504" s="114"/>
      <c r="U504" s="114"/>
      <c r="V504" s="133"/>
      <c r="W504" s="114"/>
      <c r="X504" s="114"/>
      <c r="Y504" s="114"/>
      <c r="Z504" s="114"/>
      <c r="AA504" s="114"/>
    </row>
    <row r="505">
      <c r="A505" s="128"/>
      <c r="B505" s="149"/>
      <c r="C505" s="188"/>
      <c r="D505" s="188"/>
      <c r="E505" s="188"/>
      <c r="F505" s="188"/>
      <c r="G505" s="188"/>
      <c r="H505" s="188"/>
      <c r="I505" s="188"/>
      <c r="J505" s="188"/>
      <c r="K505" s="188"/>
      <c r="L505" s="188"/>
      <c r="M505" s="188"/>
      <c r="N505" s="188"/>
      <c r="O505" s="188"/>
      <c r="P505" s="189"/>
      <c r="Q505" s="187"/>
      <c r="R505" s="187"/>
      <c r="S505" s="121"/>
      <c r="T505" s="114"/>
      <c r="U505" s="114"/>
      <c r="V505" s="133"/>
      <c r="W505" s="114"/>
      <c r="X505" s="114"/>
      <c r="Y505" s="114"/>
      <c r="Z505" s="114"/>
      <c r="AA505" s="114"/>
    </row>
    <row r="506">
      <c r="A506" s="128"/>
      <c r="B506" s="149"/>
      <c r="C506" s="188"/>
      <c r="D506" s="188"/>
      <c r="E506" s="188"/>
      <c r="F506" s="188"/>
      <c r="G506" s="188"/>
      <c r="H506" s="188"/>
      <c r="I506" s="188"/>
      <c r="J506" s="188"/>
      <c r="K506" s="188"/>
      <c r="L506" s="188"/>
      <c r="M506" s="188"/>
      <c r="N506" s="188"/>
      <c r="O506" s="188"/>
      <c r="P506" s="189"/>
      <c r="Q506" s="187"/>
      <c r="R506" s="187"/>
      <c r="S506" s="121"/>
      <c r="T506" s="114"/>
      <c r="U506" s="114"/>
      <c r="V506" s="133"/>
      <c r="W506" s="114"/>
      <c r="X506" s="114"/>
      <c r="Y506" s="114"/>
      <c r="Z506" s="114"/>
      <c r="AA506" s="114"/>
    </row>
    <row r="507">
      <c r="A507" s="128"/>
      <c r="B507" s="149"/>
      <c r="C507" s="188"/>
      <c r="D507" s="188"/>
      <c r="E507" s="188"/>
      <c r="F507" s="188"/>
      <c r="G507" s="188"/>
      <c r="H507" s="188"/>
      <c r="I507" s="188"/>
      <c r="J507" s="188"/>
      <c r="K507" s="188"/>
      <c r="L507" s="188"/>
      <c r="M507" s="188"/>
      <c r="N507" s="188"/>
      <c r="O507" s="188"/>
      <c r="P507" s="189"/>
      <c r="Q507" s="187"/>
      <c r="R507" s="187"/>
      <c r="S507" s="121"/>
      <c r="T507" s="114"/>
      <c r="U507" s="114"/>
      <c r="V507" s="133"/>
      <c r="W507" s="114"/>
      <c r="X507" s="114"/>
      <c r="Y507" s="114"/>
      <c r="Z507" s="114"/>
      <c r="AA507" s="114"/>
    </row>
    <row r="508">
      <c r="A508" s="128"/>
      <c r="B508" s="149"/>
      <c r="C508" s="188"/>
      <c r="D508" s="188"/>
      <c r="E508" s="188"/>
      <c r="F508" s="188"/>
      <c r="G508" s="188"/>
      <c r="H508" s="188"/>
      <c r="I508" s="188"/>
      <c r="J508" s="188"/>
      <c r="K508" s="188"/>
      <c r="L508" s="188"/>
      <c r="M508" s="188"/>
      <c r="N508" s="188"/>
      <c r="O508" s="188"/>
      <c r="P508" s="189"/>
      <c r="Q508" s="187"/>
      <c r="R508" s="187"/>
      <c r="S508" s="121"/>
      <c r="T508" s="114"/>
      <c r="U508" s="114"/>
      <c r="V508" s="133"/>
      <c r="W508" s="114"/>
      <c r="X508" s="114"/>
      <c r="Y508" s="114"/>
      <c r="Z508" s="114"/>
      <c r="AA508" s="114"/>
    </row>
    <row r="509">
      <c r="A509" s="128"/>
      <c r="B509" s="149"/>
      <c r="C509" s="188"/>
      <c r="D509" s="188"/>
      <c r="E509" s="188"/>
      <c r="F509" s="188"/>
      <c r="G509" s="188"/>
      <c r="H509" s="188"/>
      <c r="I509" s="188"/>
      <c r="J509" s="188"/>
      <c r="K509" s="188"/>
      <c r="L509" s="188"/>
      <c r="M509" s="188"/>
      <c r="N509" s="188"/>
      <c r="O509" s="188"/>
      <c r="P509" s="189"/>
      <c r="Q509" s="187"/>
      <c r="R509" s="187"/>
      <c r="S509" s="121"/>
      <c r="T509" s="114"/>
      <c r="U509" s="114"/>
      <c r="V509" s="133"/>
      <c r="W509" s="114"/>
      <c r="X509" s="114"/>
      <c r="Y509" s="114"/>
      <c r="Z509" s="114"/>
      <c r="AA509" s="114"/>
    </row>
    <row r="510">
      <c r="A510" s="128"/>
      <c r="B510" s="149"/>
      <c r="C510" s="188"/>
      <c r="D510" s="188"/>
      <c r="E510" s="188"/>
      <c r="F510" s="188"/>
      <c r="G510" s="188"/>
      <c r="H510" s="188"/>
      <c r="I510" s="188"/>
      <c r="J510" s="188"/>
      <c r="K510" s="188"/>
      <c r="L510" s="188"/>
      <c r="M510" s="188"/>
      <c r="N510" s="188"/>
      <c r="O510" s="188"/>
      <c r="P510" s="189"/>
      <c r="Q510" s="187"/>
      <c r="R510" s="187"/>
      <c r="S510" s="121"/>
      <c r="T510" s="114"/>
      <c r="U510" s="114"/>
      <c r="V510" s="133"/>
      <c r="W510" s="114"/>
      <c r="X510" s="114"/>
      <c r="Y510" s="114"/>
      <c r="Z510" s="114"/>
      <c r="AA510" s="114"/>
    </row>
    <row r="511">
      <c r="A511" s="128"/>
      <c r="B511" s="149"/>
      <c r="C511" s="188"/>
      <c r="D511" s="188"/>
      <c r="E511" s="188"/>
      <c r="F511" s="188"/>
      <c r="G511" s="188"/>
      <c r="H511" s="188"/>
      <c r="I511" s="188"/>
      <c r="J511" s="188"/>
      <c r="K511" s="188"/>
      <c r="L511" s="188"/>
      <c r="M511" s="188"/>
      <c r="N511" s="188"/>
      <c r="O511" s="188"/>
      <c r="P511" s="189"/>
      <c r="Q511" s="187"/>
      <c r="R511" s="187"/>
      <c r="S511" s="121"/>
      <c r="T511" s="114"/>
      <c r="U511" s="114"/>
      <c r="V511" s="133"/>
      <c r="W511" s="114"/>
      <c r="X511" s="114"/>
      <c r="Y511" s="114"/>
      <c r="Z511" s="114"/>
      <c r="AA511" s="114"/>
    </row>
    <row r="512">
      <c r="A512" s="128"/>
      <c r="B512" s="149"/>
      <c r="C512" s="188"/>
      <c r="D512" s="188"/>
      <c r="E512" s="188"/>
      <c r="F512" s="188"/>
      <c r="G512" s="188"/>
      <c r="H512" s="188"/>
      <c r="I512" s="188"/>
      <c r="J512" s="188"/>
      <c r="K512" s="188"/>
      <c r="L512" s="188"/>
      <c r="M512" s="188"/>
      <c r="N512" s="188"/>
      <c r="O512" s="188"/>
      <c r="P512" s="189"/>
      <c r="Q512" s="187"/>
      <c r="R512" s="187"/>
      <c r="S512" s="121"/>
      <c r="T512" s="114"/>
      <c r="U512" s="114"/>
      <c r="V512" s="133"/>
      <c r="W512" s="114"/>
      <c r="X512" s="114"/>
      <c r="Y512" s="114"/>
      <c r="Z512" s="114"/>
      <c r="AA512" s="114"/>
    </row>
    <row r="513">
      <c r="A513" s="128"/>
      <c r="B513" s="149"/>
      <c r="C513" s="188"/>
      <c r="D513" s="188"/>
      <c r="E513" s="188"/>
      <c r="F513" s="188"/>
      <c r="G513" s="188"/>
      <c r="H513" s="188"/>
      <c r="I513" s="188"/>
      <c r="J513" s="188"/>
      <c r="K513" s="188"/>
      <c r="L513" s="188"/>
      <c r="M513" s="188"/>
      <c r="N513" s="188"/>
      <c r="O513" s="188"/>
      <c r="P513" s="189"/>
      <c r="Q513" s="187"/>
      <c r="R513" s="187"/>
      <c r="S513" s="121"/>
      <c r="T513" s="114"/>
      <c r="U513" s="114"/>
      <c r="V513" s="133"/>
      <c r="W513" s="114"/>
      <c r="X513" s="114"/>
      <c r="Y513" s="114"/>
      <c r="Z513" s="114"/>
      <c r="AA513" s="114"/>
    </row>
    <row r="514">
      <c r="A514" s="128"/>
      <c r="B514" s="149"/>
      <c r="C514" s="188"/>
      <c r="D514" s="188"/>
      <c r="E514" s="188"/>
      <c r="F514" s="188"/>
      <c r="G514" s="188"/>
      <c r="H514" s="188"/>
      <c r="I514" s="188"/>
      <c r="J514" s="188"/>
      <c r="K514" s="188"/>
      <c r="L514" s="188"/>
      <c r="M514" s="188"/>
      <c r="N514" s="188"/>
      <c r="O514" s="188"/>
      <c r="P514" s="189"/>
      <c r="Q514" s="187"/>
      <c r="R514" s="187"/>
      <c r="S514" s="121"/>
      <c r="T514" s="114"/>
      <c r="U514" s="114"/>
      <c r="V514" s="133"/>
      <c r="W514" s="114"/>
      <c r="X514" s="114"/>
      <c r="Y514" s="114"/>
      <c r="Z514" s="114"/>
      <c r="AA514" s="114"/>
    </row>
    <row r="515">
      <c r="A515" s="128"/>
      <c r="B515" s="149"/>
      <c r="C515" s="188"/>
      <c r="D515" s="188"/>
      <c r="E515" s="188"/>
      <c r="F515" s="188"/>
      <c r="G515" s="188"/>
      <c r="H515" s="188"/>
      <c r="I515" s="188"/>
      <c r="J515" s="188"/>
      <c r="K515" s="188"/>
      <c r="L515" s="188"/>
      <c r="M515" s="188"/>
      <c r="N515" s="188"/>
      <c r="O515" s="188"/>
      <c r="P515" s="189"/>
      <c r="Q515" s="187"/>
      <c r="R515" s="187"/>
      <c r="S515" s="121"/>
      <c r="T515" s="114"/>
      <c r="U515" s="114"/>
      <c r="V515" s="133"/>
      <c r="W515" s="114"/>
      <c r="X515" s="114"/>
      <c r="Y515" s="114"/>
      <c r="Z515" s="114"/>
      <c r="AA515" s="114"/>
    </row>
    <row r="516">
      <c r="A516" s="128"/>
      <c r="B516" s="149"/>
      <c r="C516" s="188"/>
      <c r="D516" s="188"/>
      <c r="E516" s="188"/>
      <c r="F516" s="188"/>
      <c r="G516" s="188"/>
      <c r="H516" s="188"/>
      <c r="I516" s="188"/>
      <c r="J516" s="188"/>
      <c r="K516" s="188"/>
      <c r="L516" s="188"/>
      <c r="M516" s="188"/>
      <c r="N516" s="188"/>
      <c r="O516" s="188"/>
      <c r="P516" s="189"/>
      <c r="Q516" s="187"/>
      <c r="R516" s="187"/>
      <c r="S516" s="121"/>
      <c r="T516" s="114"/>
      <c r="U516" s="114"/>
      <c r="V516" s="133"/>
      <c r="W516" s="114"/>
      <c r="X516" s="114"/>
      <c r="Y516" s="114"/>
      <c r="Z516" s="114"/>
      <c r="AA516" s="114"/>
    </row>
    <row r="517">
      <c r="A517" s="128"/>
      <c r="B517" s="149"/>
      <c r="C517" s="188"/>
      <c r="D517" s="188"/>
      <c r="E517" s="188"/>
      <c r="F517" s="188"/>
      <c r="G517" s="188"/>
      <c r="H517" s="188"/>
      <c r="I517" s="188"/>
      <c r="J517" s="188"/>
      <c r="K517" s="188"/>
      <c r="L517" s="188"/>
      <c r="M517" s="188"/>
      <c r="N517" s="188"/>
      <c r="O517" s="188"/>
      <c r="P517" s="189"/>
      <c r="Q517" s="187"/>
      <c r="R517" s="187"/>
      <c r="S517" s="121"/>
      <c r="T517" s="114"/>
      <c r="U517" s="114"/>
      <c r="V517" s="133"/>
      <c r="W517" s="114"/>
      <c r="X517" s="114"/>
      <c r="Y517" s="114"/>
      <c r="Z517" s="114"/>
      <c r="AA517" s="114"/>
    </row>
    <row r="518">
      <c r="A518" s="128"/>
      <c r="B518" s="149"/>
      <c r="C518" s="188"/>
      <c r="D518" s="188"/>
      <c r="E518" s="188"/>
      <c r="F518" s="188"/>
      <c r="G518" s="188"/>
      <c r="H518" s="188"/>
      <c r="I518" s="188"/>
      <c r="J518" s="188"/>
      <c r="K518" s="188"/>
      <c r="L518" s="188"/>
      <c r="M518" s="188"/>
      <c r="N518" s="188"/>
      <c r="O518" s="188"/>
      <c r="P518" s="189"/>
      <c r="Q518" s="187"/>
      <c r="R518" s="187"/>
      <c r="S518" s="121"/>
      <c r="T518" s="114"/>
      <c r="U518" s="114"/>
      <c r="V518" s="133"/>
      <c r="W518" s="114"/>
      <c r="X518" s="114"/>
      <c r="Y518" s="114"/>
      <c r="Z518" s="114"/>
      <c r="AA518" s="114"/>
    </row>
    <row r="519">
      <c r="A519" s="128"/>
      <c r="B519" s="149"/>
      <c r="C519" s="188"/>
      <c r="D519" s="188"/>
      <c r="E519" s="188"/>
      <c r="F519" s="188"/>
      <c r="G519" s="188"/>
      <c r="H519" s="188"/>
      <c r="I519" s="188"/>
      <c r="J519" s="188"/>
      <c r="K519" s="188"/>
      <c r="L519" s="188"/>
      <c r="M519" s="188"/>
      <c r="N519" s="188"/>
      <c r="O519" s="188"/>
      <c r="P519" s="189"/>
      <c r="Q519" s="187"/>
      <c r="R519" s="187"/>
      <c r="S519" s="121"/>
      <c r="T519" s="114"/>
      <c r="U519" s="114"/>
      <c r="V519" s="133"/>
      <c r="W519" s="114"/>
      <c r="X519" s="114"/>
      <c r="Y519" s="114"/>
      <c r="Z519" s="114"/>
      <c r="AA519" s="114"/>
    </row>
    <row r="520">
      <c r="A520" s="128"/>
      <c r="B520" s="149"/>
      <c r="C520" s="188"/>
      <c r="D520" s="188"/>
      <c r="E520" s="188"/>
      <c r="F520" s="188"/>
      <c r="G520" s="188"/>
      <c r="H520" s="188"/>
      <c r="I520" s="188"/>
      <c r="J520" s="188"/>
      <c r="K520" s="188"/>
      <c r="L520" s="188"/>
      <c r="M520" s="188"/>
      <c r="N520" s="188"/>
      <c r="O520" s="188"/>
      <c r="P520" s="189"/>
      <c r="Q520" s="187"/>
      <c r="R520" s="187"/>
      <c r="S520" s="121"/>
      <c r="T520" s="114"/>
      <c r="U520" s="114"/>
      <c r="V520" s="133"/>
      <c r="W520" s="114"/>
      <c r="X520" s="114"/>
      <c r="Y520" s="114"/>
      <c r="Z520" s="114"/>
      <c r="AA520" s="114"/>
    </row>
    <row r="521">
      <c r="A521" s="128"/>
      <c r="B521" s="149"/>
      <c r="C521" s="188"/>
      <c r="D521" s="188"/>
      <c r="E521" s="188"/>
      <c r="F521" s="188"/>
      <c r="G521" s="188"/>
      <c r="H521" s="188"/>
      <c r="I521" s="188"/>
      <c r="J521" s="188"/>
      <c r="K521" s="188"/>
      <c r="L521" s="188"/>
      <c r="M521" s="188"/>
      <c r="N521" s="188"/>
      <c r="O521" s="188"/>
      <c r="P521" s="189"/>
      <c r="Q521" s="187"/>
      <c r="R521" s="187"/>
      <c r="S521" s="121"/>
      <c r="T521" s="114"/>
      <c r="U521" s="114"/>
      <c r="V521" s="133"/>
      <c r="W521" s="114"/>
      <c r="X521" s="114"/>
      <c r="Y521" s="114"/>
      <c r="Z521" s="114"/>
      <c r="AA521" s="114"/>
    </row>
    <row r="522">
      <c r="A522" s="128"/>
      <c r="B522" s="149"/>
      <c r="C522" s="188"/>
      <c r="D522" s="188"/>
      <c r="E522" s="188"/>
      <c r="F522" s="188"/>
      <c r="G522" s="188"/>
      <c r="H522" s="188"/>
      <c r="I522" s="188"/>
      <c r="J522" s="188"/>
      <c r="K522" s="188"/>
      <c r="L522" s="188"/>
      <c r="M522" s="188"/>
      <c r="N522" s="188"/>
      <c r="O522" s="188"/>
      <c r="P522" s="189"/>
      <c r="Q522" s="187"/>
      <c r="R522" s="187"/>
      <c r="S522" s="121"/>
      <c r="T522" s="114"/>
      <c r="U522" s="114"/>
      <c r="V522" s="133"/>
      <c r="W522" s="114"/>
      <c r="X522" s="114"/>
      <c r="Y522" s="114"/>
      <c r="Z522" s="114"/>
      <c r="AA522" s="114"/>
    </row>
    <row r="523">
      <c r="A523" s="128"/>
      <c r="B523" s="149"/>
      <c r="C523" s="188"/>
      <c r="D523" s="188"/>
      <c r="E523" s="188"/>
      <c r="F523" s="188"/>
      <c r="G523" s="188"/>
      <c r="H523" s="188"/>
      <c r="I523" s="188"/>
      <c r="J523" s="188"/>
      <c r="K523" s="188"/>
      <c r="L523" s="188"/>
      <c r="M523" s="188"/>
      <c r="N523" s="188"/>
      <c r="O523" s="188"/>
      <c r="P523" s="189"/>
      <c r="Q523" s="187"/>
      <c r="R523" s="187"/>
      <c r="S523" s="121"/>
      <c r="T523" s="114"/>
      <c r="U523" s="114"/>
      <c r="V523" s="133"/>
      <c r="W523" s="114"/>
      <c r="X523" s="114"/>
      <c r="Y523" s="114"/>
      <c r="Z523" s="114"/>
      <c r="AA523" s="114"/>
    </row>
    <row r="524">
      <c r="A524" s="128"/>
      <c r="B524" s="149"/>
      <c r="C524" s="188"/>
      <c r="D524" s="188"/>
      <c r="E524" s="188"/>
      <c r="F524" s="188"/>
      <c r="G524" s="188"/>
      <c r="H524" s="188"/>
      <c r="I524" s="188"/>
      <c r="J524" s="188"/>
      <c r="K524" s="188"/>
      <c r="L524" s="188"/>
      <c r="M524" s="188"/>
      <c r="N524" s="188"/>
      <c r="O524" s="188"/>
      <c r="P524" s="189"/>
      <c r="Q524" s="187"/>
      <c r="R524" s="187"/>
      <c r="S524" s="121"/>
      <c r="T524" s="114"/>
      <c r="U524" s="114"/>
      <c r="V524" s="133"/>
      <c r="W524" s="114"/>
      <c r="X524" s="114"/>
      <c r="Y524" s="114"/>
      <c r="Z524" s="114"/>
      <c r="AA524" s="114"/>
    </row>
    <row r="525">
      <c r="A525" s="128"/>
      <c r="B525" s="149"/>
      <c r="C525" s="188"/>
      <c r="D525" s="188"/>
      <c r="E525" s="188"/>
      <c r="F525" s="188"/>
      <c r="G525" s="188"/>
      <c r="H525" s="188"/>
      <c r="I525" s="188"/>
      <c r="J525" s="188"/>
      <c r="K525" s="188"/>
      <c r="L525" s="188"/>
      <c r="M525" s="188"/>
      <c r="N525" s="188"/>
      <c r="O525" s="188"/>
      <c r="P525" s="189"/>
      <c r="Q525" s="187"/>
      <c r="R525" s="187"/>
      <c r="S525" s="121"/>
      <c r="T525" s="114"/>
      <c r="U525" s="114"/>
      <c r="V525" s="133"/>
      <c r="W525" s="114"/>
      <c r="X525" s="114"/>
      <c r="Y525" s="114"/>
      <c r="Z525" s="114"/>
      <c r="AA525" s="114"/>
    </row>
    <row r="526">
      <c r="A526" s="128"/>
      <c r="B526" s="149"/>
      <c r="C526" s="188"/>
      <c r="D526" s="188"/>
      <c r="E526" s="188"/>
      <c r="F526" s="188"/>
      <c r="G526" s="188"/>
      <c r="H526" s="188"/>
      <c r="I526" s="188"/>
      <c r="J526" s="188"/>
      <c r="K526" s="188"/>
      <c r="L526" s="188"/>
      <c r="M526" s="188"/>
      <c r="N526" s="188"/>
      <c r="O526" s="188"/>
      <c r="P526" s="189"/>
      <c r="Q526" s="187"/>
      <c r="R526" s="187"/>
      <c r="S526" s="121"/>
      <c r="T526" s="114"/>
      <c r="U526" s="114"/>
      <c r="V526" s="133"/>
      <c r="W526" s="114"/>
      <c r="X526" s="114"/>
      <c r="Y526" s="114"/>
      <c r="Z526" s="114"/>
      <c r="AA526" s="114"/>
    </row>
    <row r="527">
      <c r="A527" s="128"/>
      <c r="B527" s="149"/>
      <c r="C527" s="188"/>
      <c r="D527" s="188"/>
      <c r="E527" s="188"/>
      <c r="F527" s="188"/>
      <c r="G527" s="188"/>
      <c r="H527" s="188"/>
      <c r="I527" s="188"/>
      <c r="J527" s="188"/>
      <c r="K527" s="188"/>
      <c r="L527" s="188"/>
      <c r="M527" s="188"/>
      <c r="N527" s="188"/>
      <c r="O527" s="188"/>
      <c r="P527" s="189"/>
      <c r="Q527" s="187"/>
      <c r="R527" s="187"/>
      <c r="S527" s="121"/>
      <c r="T527" s="114"/>
      <c r="U527" s="114"/>
      <c r="V527" s="133"/>
      <c r="W527" s="114"/>
      <c r="X527" s="114"/>
      <c r="Y527" s="114"/>
      <c r="Z527" s="114"/>
      <c r="AA527" s="114"/>
    </row>
    <row r="528">
      <c r="A528" s="128"/>
      <c r="B528" s="149"/>
      <c r="C528" s="188"/>
      <c r="D528" s="188"/>
      <c r="E528" s="188"/>
      <c r="F528" s="188"/>
      <c r="G528" s="188"/>
      <c r="H528" s="188"/>
      <c r="I528" s="188"/>
      <c r="J528" s="188"/>
      <c r="K528" s="188"/>
      <c r="L528" s="188"/>
      <c r="M528" s="188"/>
      <c r="N528" s="188"/>
      <c r="O528" s="188"/>
      <c r="P528" s="189"/>
      <c r="Q528" s="187"/>
      <c r="R528" s="187"/>
      <c r="S528" s="121"/>
      <c r="T528" s="114"/>
      <c r="U528" s="114"/>
      <c r="V528" s="133"/>
      <c r="W528" s="114"/>
      <c r="X528" s="114"/>
      <c r="Y528" s="114"/>
      <c r="Z528" s="114"/>
      <c r="AA528" s="114"/>
    </row>
    <row r="529">
      <c r="A529" s="128"/>
      <c r="B529" s="149"/>
      <c r="C529" s="188"/>
      <c r="D529" s="188"/>
      <c r="E529" s="188"/>
      <c r="F529" s="188"/>
      <c r="G529" s="188"/>
      <c r="H529" s="188"/>
      <c r="I529" s="188"/>
      <c r="J529" s="188"/>
      <c r="K529" s="188"/>
      <c r="L529" s="188"/>
      <c r="M529" s="188"/>
      <c r="N529" s="188"/>
      <c r="O529" s="188"/>
      <c r="P529" s="189"/>
      <c r="Q529" s="187"/>
      <c r="R529" s="187"/>
      <c r="S529" s="121"/>
      <c r="T529" s="114"/>
      <c r="U529" s="114"/>
      <c r="V529" s="133"/>
      <c r="W529" s="114"/>
      <c r="X529" s="114"/>
      <c r="Y529" s="114"/>
      <c r="Z529" s="114"/>
      <c r="AA529" s="114"/>
    </row>
    <row r="530">
      <c r="A530" s="128"/>
      <c r="B530" s="149"/>
      <c r="C530" s="188"/>
      <c r="D530" s="188"/>
      <c r="E530" s="188"/>
      <c r="F530" s="188"/>
      <c r="G530" s="188"/>
      <c r="H530" s="188"/>
      <c r="I530" s="188"/>
      <c r="J530" s="188"/>
      <c r="K530" s="188"/>
      <c r="L530" s="188"/>
      <c r="M530" s="188"/>
      <c r="N530" s="188"/>
      <c r="O530" s="188"/>
      <c r="P530" s="189"/>
      <c r="Q530" s="187"/>
      <c r="R530" s="187"/>
      <c r="S530" s="121"/>
      <c r="T530" s="114"/>
      <c r="U530" s="114"/>
      <c r="V530" s="133"/>
      <c r="W530" s="114"/>
      <c r="X530" s="114"/>
      <c r="Y530" s="114"/>
      <c r="Z530" s="114"/>
      <c r="AA530" s="114"/>
    </row>
    <row r="531">
      <c r="A531" s="128"/>
      <c r="B531" s="149"/>
      <c r="C531" s="188"/>
      <c r="D531" s="188"/>
      <c r="E531" s="188"/>
      <c r="F531" s="188"/>
      <c r="G531" s="188"/>
      <c r="H531" s="188"/>
      <c r="I531" s="188"/>
      <c r="J531" s="188"/>
      <c r="K531" s="188"/>
      <c r="L531" s="188"/>
      <c r="M531" s="188"/>
      <c r="N531" s="188"/>
      <c r="O531" s="188"/>
      <c r="P531" s="189"/>
      <c r="Q531" s="187"/>
      <c r="R531" s="187"/>
      <c r="S531" s="121"/>
      <c r="T531" s="114"/>
      <c r="U531" s="114"/>
      <c r="V531" s="133"/>
      <c r="W531" s="114"/>
      <c r="X531" s="114"/>
      <c r="Y531" s="114"/>
      <c r="Z531" s="114"/>
      <c r="AA531" s="114"/>
    </row>
    <row r="532">
      <c r="A532" s="128"/>
      <c r="B532" s="149"/>
      <c r="C532" s="188"/>
      <c r="D532" s="188"/>
      <c r="E532" s="188"/>
      <c r="F532" s="188"/>
      <c r="G532" s="188"/>
      <c r="H532" s="188"/>
      <c r="I532" s="188"/>
      <c r="J532" s="188"/>
      <c r="K532" s="188"/>
      <c r="L532" s="188"/>
      <c r="M532" s="188"/>
      <c r="N532" s="188"/>
      <c r="O532" s="188"/>
      <c r="P532" s="189"/>
      <c r="Q532" s="187"/>
      <c r="R532" s="187"/>
      <c r="S532" s="121"/>
      <c r="T532" s="114"/>
      <c r="U532" s="114"/>
      <c r="V532" s="133"/>
      <c r="W532" s="114"/>
      <c r="X532" s="114"/>
      <c r="Y532" s="114"/>
      <c r="Z532" s="114"/>
      <c r="AA532" s="114"/>
    </row>
    <row r="533">
      <c r="A533" s="128"/>
      <c r="B533" s="149"/>
      <c r="C533" s="188"/>
      <c r="D533" s="188"/>
      <c r="E533" s="188"/>
      <c r="F533" s="188"/>
      <c r="G533" s="188"/>
      <c r="H533" s="188"/>
      <c r="I533" s="188"/>
      <c r="J533" s="188"/>
      <c r="K533" s="188"/>
      <c r="L533" s="188"/>
      <c r="M533" s="188"/>
      <c r="N533" s="188"/>
      <c r="O533" s="188"/>
      <c r="P533" s="189"/>
      <c r="Q533" s="187"/>
      <c r="R533" s="187"/>
      <c r="S533" s="121"/>
      <c r="T533" s="114"/>
      <c r="U533" s="114"/>
      <c r="V533" s="133"/>
      <c r="W533" s="114"/>
      <c r="X533" s="114"/>
      <c r="Y533" s="114"/>
      <c r="Z533" s="114"/>
      <c r="AA533" s="114"/>
    </row>
    <row r="534">
      <c r="A534" s="128"/>
      <c r="B534" s="149"/>
      <c r="C534" s="188"/>
      <c r="D534" s="188"/>
      <c r="E534" s="188"/>
      <c r="F534" s="188"/>
      <c r="G534" s="188"/>
      <c r="H534" s="188"/>
      <c r="I534" s="188"/>
      <c r="J534" s="188"/>
      <c r="K534" s="188"/>
      <c r="L534" s="188"/>
      <c r="M534" s="188"/>
      <c r="N534" s="188"/>
      <c r="O534" s="188"/>
      <c r="P534" s="189"/>
      <c r="Q534" s="187"/>
      <c r="R534" s="187"/>
      <c r="S534" s="121"/>
      <c r="T534" s="114"/>
      <c r="U534" s="114"/>
      <c r="V534" s="133"/>
      <c r="W534" s="114"/>
      <c r="X534" s="114"/>
      <c r="Y534" s="114"/>
      <c r="Z534" s="114"/>
      <c r="AA534" s="114"/>
    </row>
    <row r="535">
      <c r="A535" s="128"/>
      <c r="B535" s="149"/>
      <c r="C535" s="188"/>
      <c r="D535" s="188"/>
      <c r="E535" s="188"/>
      <c r="F535" s="188"/>
      <c r="G535" s="188"/>
      <c r="H535" s="188"/>
      <c r="I535" s="188"/>
      <c r="J535" s="188"/>
      <c r="K535" s="188"/>
      <c r="L535" s="188"/>
      <c r="M535" s="188"/>
      <c r="N535" s="188"/>
      <c r="O535" s="188"/>
      <c r="P535" s="189"/>
      <c r="Q535" s="187"/>
      <c r="R535" s="187"/>
      <c r="S535" s="121"/>
      <c r="T535" s="114"/>
      <c r="U535" s="114"/>
      <c r="V535" s="133"/>
      <c r="W535" s="114"/>
      <c r="X535" s="114"/>
      <c r="Y535" s="114"/>
      <c r="Z535" s="114"/>
      <c r="AA535" s="114"/>
    </row>
    <row r="536">
      <c r="A536" s="128"/>
      <c r="B536" s="149"/>
      <c r="C536" s="188"/>
      <c r="D536" s="188"/>
      <c r="E536" s="188"/>
      <c r="F536" s="188"/>
      <c r="G536" s="188"/>
      <c r="H536" s="188"/>
      <c r="I536" s="188"/>
      <c r="J536" s="188"/>
      <c r="K536" s="188"/>
      <c r="L536" s="188"/>
      <c r="M536" s="188"/>
      <c r="N536" s="188"/>
      <c r="O536" s="188"/>
      <c r="P536" s="189"/>
      <c r="Q536" s="187"/>
      <c r="R536" s="187"/>
      <c r="S536" s="121"/>
      <c r="T536" s="114"/>
      <c r="U536" s="114"/>
      <c r="V536" s="133"/>
      <c r="W536" s="114"/>
      <c r="X536" s="114"/>
      <c r="Y536" s="114"/>
      <c r="Z536" s="114"/>
      <c r="AA536" s="114"/>
    </row>
    <row r="537">
      <c r="A537" s="128"/>
      <c r="B537" s="149"/>
      <c r="C537" s="188"/>
      <c r="D537" s="188"/>
      <c r="E537" s="188"/>
      <c r="F537" s="188"/>
      <c r="G537" s="188"/>
      <c r="H537" s="188"/>
      <c r="I537" s="188"/>
      <c r="J537" s="188"/>
      <c r="K537" s="188"/>
      <c r="L537" s="188"/>
      <c r="M537" s="188"/>
      <c r="N537" s="188"/>
      <c r="O537" s="188"/>
      <c r="P537" s="189"/>
      <c r="Q537" s="187"/>
      <c r="R537" s="187"/>
      <c r="S537" s="121"/>
      <c r="T537" s="114"/>
      <c r="U537" s="114"/>
      <c r="V537" s="133"/>
      <c r="W537" s="114"/>
      <c r="X537" s="114"/>
      <c r="Y537" s="114"/>
      <c r="Z537" s="114"/>
      <c r="AA537" s="114"/>
    </row>
    <row r="538">
      <c r="A538" s="128"/>
      <c r="B538" s="149"/>
      <c r="C538" s="188"/>
      <c r="D538" s="188"/>
      <c r="E538" s="188"/>
      <c r="F538" s="188"/>
      <c r="G538" s="188"/>
      <c r="H538" s="188"/>
      <c r="I538" s="188"/>
      <c r="J538" s="188"/>
      <c r="K538" s="188"/>
      <c r="L538" s="188"/>
      <c r="M538" s="188"/>
      <c r="N538" s="188"/>
      <c r="O538" s="188"/>
      <c r="P538" s="189"/>
      <c r="Q538" s="187"/>
      <c r="R538" s="187"/>
      <c r="S538" s="121"/>
      <c r="T538" s="114"/>
      <c r="U538" s="114"/>
      <c r="V538" s="133"/>
      <c r="W538" s="114"/>
      <c r="X538" s="114"/>
      <c r="Y538" s="114"/>
      <c r="Z538" s="114"/>
      <c r="AA538" s="114"/>
    </row>
    <row r="539">
      <c r="A539" s="128"/>
      <c r="B539" s="149"/>
      <c r="C539" s="188"/>
      <c r="D539" s="188"/>
      <c r="E539" s="188"/>
      <c r="F539" s="188"/>
      <c r="G539" s="188"/>
      <c r="H539" s="188"/>
      <c r="I539" s="188"/>
      <c r="J539" s="188"/>
      <c r="K539" s="188"/>
      <c r="L539" s="188"/>
      <c r="M539" s="188"/>
      <c r="N539" s="188"/>
      <c r="O539" s="188"/>
      <c r="P539" s="189"/>
      <c r="Q539" s="187"/>
      <c r="R539" s="187"/>
      <c r="S539" s="121"/>
      <c r="T539" s="114"/>
      <c r="U539" s="114"/>
      <c r="V539" s="133"/>
      <c r="W539" s="114"/>
      <c r="X539" s="114"/>
      <c r="Y539" s="114"/>
      <c r="Z539" s="114"/>
      <c r="AA539" s="114"/>
    </row>
    <row r="540">
      <c r="A540" s="128"/>
      <c r="B540" s="149"/>
      <c r="C540" s="188"/>
      <c r="D540" s="188"/>
      <c r="E540" s="188"/>
      <c r="F540" s="188"/>
      <c r="G540" s="188"/>
      <c r="H540" s="188"/>
      <c r="I540" s="188"/>
      <c r="J540" s="188"/>
      <c r="K540" s="188"/>
      <c r="L540" s="188"/>
      <c r="M540" s="188"/>
      <c r="N540" s="188"/>
      <c r="O540" s="188"/>
      <c r="P540" s="189"/>
      <c r="Q540" s="187"/>
      <c r="R540" s="187"/>
      <c r="S540" s="121"/>
      <c r="T540" s="114"/>
      <c r="U540" s="114"/>
      <c r="V540" s="133"/>
      <c r="W540" s="114"/>
      <c r="X540" s="114"/>
      <c r="Y540" s="114"/>
      <c r="Z540" s="114"/>
      <c r="AA540" s="114"/>
    </row>
    <row r="541">
      <c r="A541" s="128"/>
      <c r="B541" s="149"/>
      <c r="C541" s="188"/>
      <c r="D541" s="188"/>
      <c r="E541" s="188"/>
      <c r="F541" s="188"/>
      <c r="G541" s="188"/>
      <c r="H541" s="188"/>
      <c r="I541" s="188"/>
      <c r="J541" s="188"/>
      <c r="K541" s="188"/>
      <c r="L541" s="188"/>
      <c r="M541" s="188"/>
      <c r="N541" s="188"/>
      <c r="O541" s="188"/>
      <c r="P541" s="189"/>
      <c r="Q541" s="187"/>
      <c r="R541" s="187"/>
      <c r="S541" s="121"/>
      <c r="T541" s="114"/>
      <c r="U541" s="114"/>
      <c r="V541" s="133"/>
      <c r="W541" s="114"/>
      <c r="X541" s="114"/>
      <c r="Y541" s="114"/>
      <c r="Z541" s="114"/>
      <c r="AA541" s="114"/>
    </row>
    <row r="542">
      <c r="A542" s="128"/>
      <c r="B542" s="149"/>
      <c r="C542" s="188"/>
      <c r="D542" s="188"/>
      <c r="E542" s="188"/>
      <c r="F542" s="188"/>
      <c r="G542" s="188"/>
      <c r="H542" s="188"/>
      <c r="I542" s="188"/>
      <c r="J542" s="188"/>
      <c r="K542" s="188"/>
      <c r="L542" s="188"/>
      <c r="M542" s="188"/>
      <c r="N542" s="188"/>
      <c r="O542" s="188"/>
      <c r="P542" s="189"/>
      <c r="Q542" s="187"/>
      <c r="R542" s="187"/>
      <c r="S542" s="121"/>
      <c r="T542" s="114"/>
      <c r="U542" s="114"/>
      <c r="V542" s="133"/>
      <c r="W542" s="114"/>
      <c r="X542" s="114"/>
      <c r="Y542" s="114"/>
      <c r="Z542" s="114"/>
      <c r="AA542" s="114"/>
    </row>
    <row r="543">
      <c r="A543" s="128"/>
      <c r="B543" s="149"/>
      <c r="C543" s="188"/>
      <c r="D543" s="188"/>
      <c r="E543" s="188"/>
      <c r="F543" s="188"/>
      <c r="G543" s="188"/>
      <c r="H543" s="188"/>
      <c r="I543" s="188"/>
      <c r="J543" s="188"/>
      <c r="K543" s="188"/>
      <c r="L543" s="188"/>
      <c r="M543" s="188"/>
      <c r="N543" s="188"/>
      <c r="O543" s="188"/>
      <c r="P543" s="189"/>
      <c r="Q543" s="187"/>
      <c r="R543" s="187"/>
      <c r="S543" s="121"/>
      <c r="T543" s="114"/>
      <c r="U543" s="114"/>
      <c r="V543" s="133"/>
      <c r="W543" s="114"/>
      <c r="X543" s="114"/>
      <c r="Y543" s="114"/>
      <c r="Z543" s="114"/>
      <c r="AA543" s="114"/>
    </row>
    <row r="544">
      <c r="A544" s="128"/>
      <c r="B544" s="149"/>
      <c r="C544" s="188"/>
      <c r="D544" s="188"/>
      <c r="E544" s="188"/>
      <c r="F544" s="188"/>
      <c r="G544" s="188"/>
      <c r="H544" s="188"/>
      <c r="I544" s="188"/>
      <c r="J544" s="188"/>
      <c r="K544" s="188"/>
      <c r="L544" s="188"/>
      <c r="M544" s="188"/>
      <c r="N544" s="188"/>
      <c r="O544" s="188"/>
      <c r="P544" s="189"/>
      <c r="Q544" s="187"/>
      <c r="R544" s="187"/>
      <c r="S544" s="121"/>
      <c r="T544" s="114"/>
      <c r="U544" s="114"/>
      <c r="V544" s="133"/>
      <c r="W544" s="114"/>
      <c r="X544" s="114"/>
      <c r="Y544" s="114"/>
      <c r="Z544" s="114"/>
      <c r="AA544" s="114"/>
    </row>
    <row r="545">
      <c r="A545" s="128"/>
      <c r="B545" s="149"/>
      <c r="C545" s="188"/>
      <c r="D545" s="188"/>
      <c r="E545" s="188"/>
      <c r="F545" s="188"/>
      <c r="G545" s="188"/>
      <c r="H545" s="188"/>
      <c r="I545" s="188"/>
      <c r="J545" s="188"/>
      <c r="K545" s="188"/>
      <c r="L545" s="188"/>
      <c r="M545" s="188"/>
      <c r="N545" s="188"/>
      <c r="O545" s="188"/>
      <c r="P545" s="189"/>
      <c r="Q545" s="187"/>
      <c r="R545" s="187"/>
      <c r="S545" s="121"/>
      <c r="T545" s="114"/>
      <c r="U545" s="114"/>
      <c r="V545" s="133"/>
      <c r="W545" s="114"/>
      <c r="X545" s="114"/>
      <c r="Y545" s="114"/>
      <c r="Z545" s="114"/>
      <c r="AA545" s="114"/>
    </row>
    <row r="546">
      <c r="A546" s="128"/>
      <c r="B546" s="149"/>
      <c r="C546" s="188"/>
      <c r="D546" s="188"/>
      <c r="E546" s="188"/>
      <c r="F546" s="188"/>
      <c r="G546" s="188"/>
      <c r="H546" s="188"/>
      <c r="I546" s="188"/>
      <c r="J546" s="188"/>
      <c r="K546" s="188"/>
      <c r="L546" s="188"/>
      <c r="M546" s="188"/>
      <c r="N546" s="188"/>
      <c r="O546" s="188"/>
      <c r="P546" s="189"/>
      <c r="Q546" s="187"/>
      <c r="R546" s="187"/>
      <c r="S546" s="121"/>
      <c r="T546" s="114"/>
      <c r="U546" s="114"/>
      <c r="V546" s="133"/>
      <c r="W546" s="114"/>
      <c r="X546" s="114"/>
      <c r="Y546" s="114"/>
      <c r="Z546" s="114"/>
      <c r="AA546" s="114"/>
    </row>
    <row r="547">
      <c r="A547" s="128"/>
      <c r="B547" s="149"/>
      <c r="C547" s="188"/>
      <c r="D547" s="188"/>
      <c r="E547" s="188"/>
      <c r="F547" s="188"/>
      <c r="G547" s="188"/>
      <c r="H547" s="188"/>
      <c r="I547" s="188"/>
      <c r="J547" s="188"/>
      <c r="K547" s="188"/>
      <c r="L547" s="188"/>
      <c r="M547" s="188"/>
      <c r="N547" s="188"/>
      <c r="O547" s="188"/>
      <c r="P547" s="189"/>
      <c r="Q547" s="187"/>
      <c r="R547" s="187"/>
      <c r="S547" s="121"/>
      <c r="T547" s="114"/>
      <c r="U547" s="114"/>
      <c r="V547" s="133"/>
      <c r="W547" s="114"/>
      <c r="X547" s="114"/>
      <c r="Y547" s="114"/>
      <c r="Z547" s="114"/>
      <c r="AA547" s="114"/>
    </row>
    <row r="548">
      <c r="A548" s="128"/>
      <c r="B548" s="149"/>
      <c r="C548" s="188"/>
      <c r="D548" s="188"/>
      <c r="E548" s="188"/>
      <c r="F548" s="188"/>
      <c r="G548" s="188"/>
      <c r="H548" s="188"/>
      <c r="I548" s="188"/>
      <c r="J548" s="188"/>
      <c r="K548" s="188"/>
      <c r="L548" s="188"/>
      <c r="M548" s="188"/>
      <c r="N548" s="188"/>
      <c r="O548" s="188"/>
      <c r="P548" s="189"/>
      <c r="Q548" s="187"/>
      <c r="R548" s="187"/>
      <c r="S548" s="121"/>
      <c r="T548" s="114"/>
      <c r="U548" s="114"/>
      <c r="V548" s="133"/>
      <c r="W548" s="114"/>
      <c r="X548" s="114"/>
      <c r="Y548" s="114"/>
      <c r="Z548" s="114"/>
      <c r="AA548" s="114"/>
    </row>
    <row r="549">
      <c r="A549" s="128"/>
      <c r="B549" s="149"/>
      <c r="C549" s="188"/>
      <c r="D549" s="188"/>
      <c r="E549" s="188"/>
      <c r="F549" s="188"/>
      <c r="G549" s="188"/>
      <c r="H549" s="188"/>
      <c r="I549" s="188"/>
      <c r="J549" s="188"/>
      <c r="K549" s="188"/>
      <c r="L549" s="188"/>
      <c r="M549" s="188"/>
      <c r="N549" s="188"/>
      <c r="O549" s="188"/>
      <c r="P549" s="189"/>
      <c r="Q549" s="187"/>
      <c r="R549" s="187"/>
      <c r="S549" s="121"/>
      <c r="T549" s="114"/>
      <c r="U549" s="114"/>
      <c r="V549" s="133"/>
      <c r="W549" s="114"/>
      <c r="X549" s="114"/>
      <c r="Y549" s="114"/>
      <c r="Z549" s="114"/>
      <c r="AA549" s="114"/>
    </row>
    <row r="550">
      <c r="A550" s="128"/>
      <c r="B550" s="149"/>
      <c r="C550" s="188"/>
      <c r="D550" s="188"/>
      <c r="E550" s="188"/>
      <c r="F550" s="188"/>
      <c r="G550" s="188"/>
      <c r="H550" s="188"/>
      <c r="I550" s="188"/>
      <c r="J550" s="188"/>
      <c r="K550" s="188"/>
      <c r="L550" s="188"/>
      <c r="M550" s="188"/>
      <c r="N550" s="188"/>
      <c r="O550" s="188"/>
      <c r="P550" s="189"/>
      <c r="Q550" s="187"/>
      <c r="R550" s="187"/>
      <c r="S550" s="121"/>
      <c r="T550" s="114"/>
      <c r="U550" s="114"/>
      <c r="V550" s="133"/>
      <c r="W550" s="114"/>
      <c r="X550" s="114"/>
      <c r="Y550" s="114"/>
      <c r="Z550" s="114"/>
      <c r="AA550" s="114"/>
    </row>
    <row r="551">
      <c r="A551" s="128"/>
      <c r="B551" s="149"/>
      <c r="C551" s="188"/>
      <c r="D551" s="188"/>
      <c r="E551" s="188"/>
      <c r="F551" s="188"/>
      <c r="G551" s="188"/>
      <c r="H551" s="188"/>
      <c r="I551" s="188"/>
      <c r="J551" s="188"/>
      <c r="K551" s="188"/>
      <c r="L551" s="188"/>
      <c r="M551" s="188"/>
      <c r="N551" s="188"/>
      <c r="O551" s="188"/>
      <c r="P551" s="189"/>
      <c r="Q551" s="187"/>
      <c r="R551" s="187"/>
      <c r="S551" s="121"/>
      <c r="T551" s="114"/>
      <c r="U551" s="114"/>
      <c r="V551" s="133"/>
      <c r="W551" s="114"/>
      <c r="X551" s="114"/>
      <c r="Y551" s="114"/>
      <c r="Z551" s="114"/>
      <c r="AA551" s="114"/>
    </row>
    <row r="552">
      <c r="A552" s="128"/>
      <c r="B552" s="149"/>
      <c r="C552" s="188"/>
      <c r="D552" s="188"/>
      <c r="E552" s="188"/>
      <c r="F552" s="188"/>
      <c r="G552" s="188"/>
      <c r="H552" s="188"/>
      <c r="I552" s="188"/>
      <c r="J552" s="188"/>
      <c r="K552" s="188"/>
      <c r="L552" s="188"/>
      <c r="M552" s="188"/>
      <c r="N552" s="188"/>
      <c r="O552" s="188"/>
      <c r="P552" s="189"/>
      <c r="Q552" s="187"/>
      <c r="R552" s="187"/>
      <c r="S552" s="121"/>
      <c r="T552" s="114"/>
      <c r="U552" s="114"/>
      <c r="V552" s="133"/>
      <c r="W552" s="114"/>
      <c r="X552" s="114"/>
      <c r="Y552" s="114"/>
      <c r="Z552" s="114"/>
      <c r="AA552" s="114"/>
    </row>
    <row r="553">
      <c r="A553" s="128"/>
      <c r="B553" s="149"/>
      <c r="C553" s="188"/>
      <c r="D553" s="188"/>
      <c r="E553" s="188"/>
      <c r="F553" s="188"/>
      <c r="G553" s="188"/>
      <c r="H553" s="188"/>
      <c r="I553" s="188"/>
      <c r="J553" s="188"/>
      <c r="K553" s="188"/>
      <c r="L553" s="188"/>
      <c r="M553" s="188"/>
      <c r="N553" s="188"/>
      <c r="O553" s="188"/>
      <c r="P553" s="189"/>
      <c r="Q553" s="187"/>
      <c r="R553" s="187"/>
      <c r="S553" s="121"/>
      <c r="T553" s="114"/>
      <c r="U553" s="114"/>
      <c r="V553" s="133"/>
      <c r="W553" s="114"/>
      <c r="X553" s="114"/>
      <c r="Y553" s="114"/>
      <c r="Z553" s="114"/>
      <c r="AA553" s="114"/>
    </row>
    <row r="554">
      <c r="A554" s="128"/>
      <c r="B554" s="149"/>
      <c r="C554" s="188"/>
      <c r="D554" s="188"/>
      <c r="E554" s="188"/>
      <c r="F554" s="188"/>
      <c r="G554" s="188"/>
      <c r="H554" s="188"/>
      <c r="I554" s="188"/>
      <c r="J554" s="188"/>
      <c r="K554" s="188"/>
      <c r="L554" s="188"/>
      <c r="M554" s="188"/>
      <c r="N554" s="188"/>
      <c r="O554" s="188"/>
      <c r="P554" s="189"/>
      <c r="Q554" s="187"/>
      <c r="R554" s="187"/>
      <c r="S554" s="121"/>
      <c r="T554" s="114"/>
      <c r="U554" s="114"/>
      <c r="V554" s="133"/>
      <c r="W554" s="114"/>
      <c r="X554" s="114"/>
      <c r="Y554" s="114"/>
      <c r="Z554" s="114"/>
      <c r="AA554" s="114"/>
    </row>
    <row r="555">
      <c r="A555" s="128"/>
      <c r="B555" s="149"/>
      <c r="C555" s="188"/>
      <c r="D555" s="188"/>
      <c r="E555" s="188"/>
      <c r="F555" s="188"/>
      <c r="G555" s="188"/>
      <c r="H555" s="188"/>
      <c r="I555" s="188"/>
      <c r="J555" s="188"/>
      <c r="K555" s="188"/>
      <c r="L555" s="188"/>
      <c r="M555" s="188"/>
      <c r="N555" s="188"/>
      <c r="O555" s="188"/>
      <c r="P555" s="189"/>
      <c r="Q555" s="187"/>
      <c r="R555" s="187"/>
      <c r="S555" s="121"/>
      <c r="T555" s="114"/>
      <c r="U555" s="114"/>
      <c r="V555" s="133"/>
      <c r="W555" s="114"/>
      <c r="X555" s="114"/>
      <c r="Y555" s="114"/>
      <c r="Z555" s="114"/>
      <c r="AA555" s="114"/>
    </row>
    <row r="556">
      <c r="A556" s="128"/>
      <c r="B556" s="149"/>
      <c r="C556" s="188"/>
      <c r="D556" s="188"/>
      <c r="E556" s="188"/>
      <c r="F556" s="188"/>
      <c r="G556" s="188"/>
      <c r="H556" s="188"/>
      <c r="I556" s="188"/>
      <c r="J556" s="188"/>
      <c r="K556" s="188"/>
      <c r="L556" s="188"/>
      <c r="M556" s="188"/>
      <c r="N556" s="188"/>
      <c r="O556" s="188"/>
      <c r="P556" s="189"/>
      <c r="Q556" s="187"/>
      <c r="R556" s="187"/>
      <c r="S556" s="121"/>
      <c r="T556" s="114"/>
      <c r="U556" s="114"/>
      <c r="V556" s="133"/>
      <c r="W556" s="114"/>
      <c r="X556" s="114"/>
      <c r="Y556" s="114"/>
      <c r="Z556" s="114"/>
      <c r="AA556" s="114"/>
    </row>
    <row r="557">
      <c r="A557" s="128"/>
      <c r="B557" s="149"/>
      <c r="C557" s="188"/>
      <c r="D557" s="188"/>
      <c r="E557" s="188"/>
      <c r="F557" s="188"/>
      <c r="G557" s="188"/>
      <c r="H557" s="188"/>
      <c r="I557" s="188"/>
      <c r="J557" s="188"/>
      <c r="K557" s="188"/>
      <c r="L557" s="188"/>
      <c r="M557" s="188"/>
      <c r="N557" s="188"/>
      <c r="O557" s="188"/>
      <c r="P557" s="189"/>
      <c r="Q557" s="187"/>
      <c r="R557" s="187"/>
      <c r="S557" s="121"/>
      <c r="T557" s="114"/>
      <c r="U557" s="114"/>
      <c r="V557" s="133"/>
      <c r="W557" s="114"/>
      <c r="X557" s="114"/>
      <c r="Y557" s="114"/>
      <c r="Z557" s="114"/>
      <c r="AA557" s="114"/>
    </row>
    <row r="558">
      <c r="A558" s="128"/>
      <c r="B558" s="149"/>
      <c r="C558" s="188"/>
      <c r="D558" s="188"/>
      <c r="E558" s="188"/>
      <c r="F558" s="188"/>
      <c r="G558" s="188"/>
      <c r="H558" s="188"/>
      <c r="I558" s="188"/>
      <c r="J558" s="188"/>
      <c r="K558" s="188"/>
      <c r="L558" s="188"/>
      <c r="M558" s="188"/>
      <c r="N558" s="188"/>
      <c r="O558" s="188"/>
      <c r="P558" s="189"/>
      <c r="Q558" s="187"/>
      <c r="R558" s="187"/>
      <c r="S558" s="121"/>
      <c r="T558" s="114"/>
      <c r="U558" s="114"/>
      <c r="V558" s="133"/>
      <c r="W558" s="114"/>
      <c r="X558" s="114"/>
      <c r="Y558" s="114"/>
      <c r="Z558" s="114"/>
      <c r="AA558" s="114"/>
    </row>
    <row r="559">
      <c r="A559" s="128"/>
      <c r="B559" s="149"/>
      <c r="C559" s="188"/>
      <c r="D559" s="188"/>
      <c r="E559" s="188"/>
      <c r="F559" s="188"/>
      <c r="G559" s="188"/>
      <c r="H559" s="188"/>
      <c r="I559" s="188"/>
      <c r="J559" s="188"/>
      <c r="K559" s="188"/>
      <c r="L559" s="188"/>
      <c r="M559" s="188"/>
      <c r="N559" s="188"/>
      <c r="O559" s="188"/>
      <c r="P559" s="189"/>
      <c r="Q559" s="187"/>
      <c r="R559" s="187"/>
      <c r="S559" s="121"/>
      <c r="T559" s="114"/>
      <c r="U559" s="114"/>
      <c r="V559" s="133"/>
      <c r="W559" s="114"/>
      <c r="X559" s="114"/>
      <c r="Y559" s="114"/>
      <c r="Z559" s="114"/>
      <c r="AA559" s="114"/>
    </row>
    <row r="560">
      <c r="A560" s="128"/>
      <c r="B560" s="149"/>
      <c r="C560" s="188"/>
      <c r="D560" s="188"/>
      <c r="E560" s="188"/>
      <c r="F560" s="188"/>
      <c r="G560" s="188"/>
      <c r="H560" s="188"/>
      <c r="I560" s="188"/>
      <c r="J560" s="188"/>
      <c r="K560" s="188"/>
      <c r="L560" s="188"/>
      <c r="M560" s="188"/>
      <c r="N560" s="188"/>
      <c r="O560" s="188"/>
      <c r="P560" s="189"/>
      <c r="Q560" s="187"/>
      <c r="R560" s="187"/>
      <c r="S560" s="121"/>
      <c r="T560" s="114"/>
      <c r="U560" s="114"/>
      <c r="V560" s="133"/>
      <c r="W560" s="114"/>
      <c r="X560" s="114"/>
      <c r="Y560" s="114"/>
      <c r="Z560" s="114"/>
      <c r="AA560" s="114"/>
    </row>
    <row r="561">
      <c r="A561" s="128"/>
      <c r="B561" s="149"/>
      <c r="C561" s="188"/>
      <c r="D561" s="188"/>
      <c r="E561" s="188"/>
      <c r="F561" s="188"/>
      <c r="G561" s="188"/>
      <c r="H561" s="188"/>
      <c r="I561" s="188"/>
      <c r="J561" s="188"/>
      <c r="K561" s="188"/>
      <c r="L561" s="188"/>
      <c r="M561" s="188"/>
      <c r="N561" s="188"/>
      <c r="O561" s="188"/>
      <c r="P561" s="189"/>
      <c r="Q561" s="187"/>
      <c r="R561" s="187"/>
      <c r="S561" s="121"/>
      <c r="T561" s="114"/>
      <c r="U561" s="114"/>
      <c r="V561" s="133"/>
      <c r="W561" s="114"/>
      <c r="X561" s="114"/>
      <c r="Y561" s="114"/>
      <c r="Z561" s="114"/>
      <c r="AA561" s="114"/>
    </row>
    <row r="562">
      <c r="A562" s="128"/>
      <c r="B562" s="149"/>
      <c r="C562" s="188"/>
      <c r="D562" s="188"/>
      <c r="E562" s="188"/>
      <c r="F562" s="188"/>
      <c r="G562" s="188"/>
      <c r="H562" s="188"/>
      <c r="I562" s="188"/>
      <c r="J562" s="188"/>
      <c r="K562" s="188"/>
      <c r="L562" s="188"/>
      <c r="M562" s="188"/>
      <c r="N562" s="188"/>
      <c r="O562" s="188"/>
      <c r="P562" s="189"/>
      <c r="Q562" s="187"/>
      <c r="R562" s="187"/>
      <c r="S562" s="121"/>
      <c r="T562" s="114"/>
      <c r="U562" s="114"/>
      <c r="V562" s="133"/>
      <c r="W562" s="114"/>
      <c r="X562" s="114"/>
      <c r="Y562" s="114"/>
      <c r="Z562" s="114"/>
      <c r="AA562" s="114"/>
    </row>
    <row r="563">
      <c r="A563" s="128"/>
      <c r="B563" s="149"/>
      <c r="C563" s="188"/>
      <c r="D563" s="188"/>
      <c r="E563" s="188"/>
      <c r="F563" s="188"/>
      <c r="G563" s="188"/>
      <c r="H563" s="188"/>
      <c r="I563" s="188"/>
      <c r="J563" s="188"/>
      <c r="K563" s="188"/>
      <c r="L563" s="188"/>
      <c r="M563" s="188"/>
      <c r="N563" s="188"/>
      <c r="O563" s="188"/>
      <c r="P563" s="189"/>
      <c r="Q563" s="187"/>
      <c r="R563" s="187"/>
      <c r="S563" s="121"/>
      <c r="T563" s="114"/>
      <c r="U563" s="114"/>
      <c r="V563" s="133"/>
      <c r="W563" s="114"/>
      <c r="X563" s="114"/>
      <c r="Y563" s="114"/>
      <c r="Z563" s="114"/>
      <c r="AA563" s="114"/>
    </row>
    <row r="564">
      <c r="A564" s="128"/>
      <c r="B564" s="149"/>
      <c r="C564" s="188"/>
      <c r="D564" s="188"/>
      <c r="E564" s="188"/>
      <c r="F564" s="188"/>
      <c r="G564" s="188"/>
      <c r="H564" s="188"/>
      <c r="I564" s="188"/>
      <c r="J564" s="188"/>
      <c r="K564" s="188"/>
      <c r="L564" s="188"/>
      <c r="M564" s="188"/>
      <c r="N564" s="188"/>
      <c r="O564" s="188"/>
      <c r="P564" s="189"/>
      <c r="Q564" s="187"/>
      <c r="R564" s="187"/>
      <c r="S564" s="121"/>
      <c r="T564" s="114"/>
      <c r="U564" s="114"/>
      <c r="V564" s="133"/>
      <c r="W564" s="114"/>
      <c r="X564" s="114"/>
      <c r="Y564" s="114"/>
      <c r="Z564" s="114"/>
      <c r="AA564" s="114"/>
    </row>
    <row r="565">
      <c r="A565" s="128"/>
      <c r="B565" s="149"/>
      <c r="C565" s="188"/>
      <c r="D565" s="188"/>
      <c r="E565" s="188"/>
      <c r="F565" s="188"/>
      <c r="G565" s="188"/>
      <c r="H565" s="188"/>
      <c r="I565" s="188"/>
      <c r="J565" s="188"/>
      <c r="K565" s="188"/>
      <c r="L565" s="188"/>
      <c r="M565" s="188"/>
      <c r="N565" s="188"/>
      <c r="O565" s="188"/>
      <c r="P565" s="189"/>
      <c r="Q565" s="187"/>
      <c r="R565" s="187"/>
      <c r="S565" s="121"/>
      <c r="T565" s="114"/>
      <c r="U565" s="114"/>
      <c r="V565" s="133"/>
      <c r="W565" s="114"/>
      <c r="X565" s="114"/>
      <c r="Y565" s="114"/>
      <c r="Z565" s="114"/>
      <c r="AA565" s="114"/>
    </row>
    <row r="566">
      <c r="A566" s="128"/>
      <c r="B566" s="149"/>
      <c r="C566" s="188"/>
      <c r="D566" s="188"/>
      <c r="E566" s="188"/>
      <c r="F566" s="188"/>
      <c r="G566" s="188"/>
      <c r="H566" s="188"/>
      <c r="I566" s="188"/>
      <c r="J566" s="188"/>
      <c r="K566" s="188"/>
      <c r="L566" s="188"/>
      <c r="M566" s="188"/>
      <c r="N566" s="188"/>
      <c r="O566" s="188"/>
      <c r="P566" s="189"/>
      <c r="Q566" s="187"/>
      <c r="R566" s="187"/>
      <c r="S566" s="121"/>
      <c r="T566" s="114"/>
      <c r="U566" s="114"/>
      <c r="V566" s="133"/>
      <c r="W566" s="114"/>
      <c r="X566" s="114"/>
      <c r="Y566" s="114"/>
      <c r="Z566" s="114"/>
      <c r="AA566" s="114"/>
    </row>
    <row r="567">
      <c r="A567" s="128"/>
      <c r="B567" s="149"/>
      <c r="C567" s="188"/>
      <c r="D567" s="188"/>
      <c r="E567" s="188"/>
      <c r="F567" s="188"/>
      <c r="G567" s="188"/>
      <c r="H567" s="188"/>
      <c r="I567" s="188"/>
      <c r="J567" s="188"/>
      <c r="K567" s="188"/>
      <c r="L567" s="188"/>
      <c r="M567" s="188"/>
      <c r="N567" s="188"/>
      <c r="O567" s="188"/>
      <c r="P567" s="189"/>
      <c r="Q567" s="187"/>
      <c r="R567" s="187"/>
      <c r="S567" s="121"/>
      <c r="T567" s="114"/>
      <c r="U567" s="114"/>
      <c r="V567" s="133"/>
      <c r="W567" s="114"/>
      <c r="X567" s="114"/>
      <c r="Y567" s="114"/>
      <c r="Z567" s="114"/>
      <c r="AA567" s="114"/>
    </row>
    <row r="568">
      <c r="A568" s="128"/>
      <c r="B568" s="149"/>
      <c r="C568" s="188"/>
      <c r="D568" s="188"/>
      <c r="E568" s="188"/>
      <c r="F568" s="188"/>
      <c r="G568" s="188"/>
      <c r="H568" s="188"/>
      <c r="I568" s="188"/>
      <c r="J568" s="188"/>
      <c r="K568" s="188"/>
      <c r="L568" s="188"/>
      <c r="M568" s="188"/>
      <c r="N568" s="188"/>
      <c r="O568" s="188"/>
      <c r="P568" s="189"/>
      <c r="Q568" s="187"/>
      <c r="R568" s="187"/>
      <c r="S568" s="121"/>
      <c r="T568" s="114"/>
      <c r="U568" s="114"/>
      <c r="V568" s="133"/>
      <c r="W568" s="114"/>
      <c r="X568" s="114"/>
      <c r="Y568" s="114"/>
      <c r="Z568" s="114"/>
      <c r="AA568" s="114"/>
    </row>
    <row r="569">
      <c r="A569" s="128"/>
      <c r="B569" s="149"/>
      <c r="C569" s="188"/>
      <c r="D569" s="188"/>
      <c r="E569" s="188"/>
      <c r="F569" s="188"/>
      <c r="G569" s="188"/>
      <c r="H569" s="188"/>
      <c r="I569" s="188"/>
      <c r="J569" s="188"/>
      <c r="K569" s="188"/>
      <c r="L569" s="188"/>
      <c r="M569" s="188"/>
      <c r="N569" s="188"/>
      <c r="O569" s="188"/>
      <c r="P569" s="189"/>
      <c r="Q569" s="187"/>
      <c r="R569" s="187"/>
      <c r="S569" s="121"/>
      <c r="T569" s="114"/>
      <c r="U569" s="114"/>
      <c r="V569" s="133"/>
      <c r="W569" s="114"/>
      <c r="X569" s="114"/>
      <c r="Y569" s="114"/>
      <c r="Z569" s="114"/>
      <c r="AA569" s="114"/>
    </row>
    <row r="570">
      <c r="A570" s="128"/>
      <c r="B570" s="149"/>
      <c r="C570" s="188"/>
      <c r="D570" s="188"/>
      <c r="E570" s="188"/>
      <c r="F570" s="188"/>
      <c r="G570" s="188"/>
      <c r="H570" s="188"/>
      <c r="I570" s="188"/>
      <c r="J570" s="188"/>
      <c r="K570" s="188"/>
      <c r="L570" s="188"/>
      <c r="M570" s="188"/>
      <c r="N570" s="188"/>
      <c r="O570" s="188"/>
      <c r="P570" s="189"/>
      <c r="Q570" s="187"/>
      <c r="R570" s="187"/>
      <c r="S570" s="121"/>
      <c r="T570" s="114"/>
      <c r="U570" s="114"/>
      <c r="V570" s="133"/>
      <c r="W570" s="114"/>
      <c r="X570" s="114"/>
      <c r="Y570" s="114"/>
      <c r="Z570" s="114"/>
      <c r="AA570" s="114"/>
    </row>
    <row r="571">
      <c r="A571" s="128"/>
      <c r="B571" s="149"/>
      <c r="C571" s="188"/>
      <c r="D571" s="188"/>
      <c r="E571" s="188"/>
      <c r="F571" s="188"/>
      <c r="G571" s="188"/>
      <c r="H571" s="188"/>
      <c r="I571" s="188"/>
      <c r="J571" s="188"/>
      <c r="K571" s="188"/>
      <c r="L571" s="188"/>
      <c r="M571" s="188"/>
      <c r="N571" s="188"/>
      <c r="O571" s="188"/>
      <c r="P571" s="189"/>
      <c r="Q571" s="187"/>
      <c r="R571" s="187"/>
      <c r="S571" s="121"/>
      <c r="T571" s="114"/>
      <c r="U571" s="114"/>
      <c r="V571" s="133"/>
      <c r="W571" s="114"/>
      <c r="X571" s="114"/>
      <c r="Y571" s="114"/>
      <c r="Z571" s="114"/>
      <c r="AA571" s="114"/>
    </row>
    <row r="572">
      <c r="A572" s="128"/>
      <c r="B572" s="149"/>
      <c r="C572" s="188"/>
      <c r="D572" s="188"/>
      <c r="E572" s="188"/>
      <c r="F572" s="188"/>
      <c r="G572" s="188"/>
      <c r="H572" s="188"/>
      <c r="I572" s="188"/>
      <c r="J572" s="188"/>
      <c r="K572" s="188"/>
      <c r="L572" s="188"/>
      <c r="M572" s="188"/>
      <c r="N572" s="188"/>
      <c r="O572" s="188"/>
      <c r="P572" s="189"/>
      <c r="Q572" s="187"/>
      <c r="R572" s="187"/>
      <c r="S572" s="121"/>
      <c r="T572" s="114"/>
      <c r="U572" s="114"/>
      <c r="V572" s="133"/>
      <c r="W572" s="114"/>
      <c r="X572" s="114"/>
      <c r="Y572" s="114"/>
      <c r="Z572" s="114"/>
      <c r="AA572" s="114"/>
    </row>
    <row r="573">
      <c r="A573" s="128"/>
      <c r="B573" s="149"/>
      <c r="C573" s="188"/>
      <c r="D573" s="188"/>
      <c r="E573" s="188"/>
      <c r="F573" s="188"/>
      <c r="G573" s="188"/>
      <c r="H573" s="188"/>
      <c r="I573" s="188"/>
      <c r="J573" s="188"/>
      <c r="K573" s="188"/>
      <c r="L573" s="188"/>
      <c r="M573" s="188"/>
      <c r="N573" s="188"/>
      <c r="O573" s="188"/>
      <c r="P573" s="189"/>
      <c r="Q573" s="187"/>
      <c r="R573" s="187"/>
      <c r="S573" s="121"/>
      <c r="T573" s="114"/>
      <c r="U573" s="114"/>
      <c r="V573" s="133"/>
      <c r="W573" s="114"/>
      <c r="X573" s="114"/>
      <c r="Y573" s="114"/>
      <c r="Z573" s="114"/>
      <c r="AA573" s="114"/>
    </row>
    <row r="574">
      <c r="A574" s="128"/>
      <c r="B574" s="149"/>
      <c r="C574" s="188"/>
      <c r="D574" s="188"/>
      <c r="E574" s="188"/>
      <c r="F574" s="188"/>
      <c r="G574" s="188"/>
      <c r="H574" s="188"/>
      <c r="I574" s="188"/>
      <c r="J574" s="188"/>
      <c r="K574" s="188"/>
      <c r="L574" s="188"/>
      <c r="M574" s="188"/>
      <c r="N574" s="188"/>
      <c r="O574" s="188"/>
      <c r="P574" s="189"/>
      <c r="Q574" s="187"/>
      <c r="R574" s="187"/>
      <c r="S574" s="121"/>
      <c r="T574" s="114"/>
      <c r="U574" s="114"/>
      <c r="V574" s="133"/>
      <c r="W574" s="114"/>
      <c r="X574" s="114"/>
      <c r="Y574" s="114"/>
      <c r="Z574" s="114"/>
      <c r="AA574" s="114"/>
    </row>
    <row r="575">
      <c r="A575" s="128"/>
      <c r="B575" s="149"/>
      <c r="C575" s="188"/>
      <c r="D575" s="188"/>
      <c r="E575" s="188"/>
      <c r="F575" s="188"/>
      <c r="G575" s="188"/>
      <c r="H575" s="188"/>
      <c r="I575" s="188"/>
      <c r="J575" s="188"/>
      <c r="K575" s="188"/>
      <c r="L575" s="188"/>
      <c r="M575" s="188"/>
      <c r="N575" s="188"/>
      <c r="O575" s="188"/>
      <c r="P575" s="189"/>
      <c r="Q575" s="187"/>
      <c r="R575" s="187"/>
      <c r="S575" s="121"/>
      <c r="T575" s="114"/>
      <c r="U575" s="114"/>
      <c r="V575" s="133"/>
      <c r="W575" s="114"/>
      <c r="X575" s="114"/>
      <c r="Y575" s="114"/>
      <c r="Z575" s="114"/>
      <c r="AA575" s="114"/>
    </row>
    <row r="576">
      <c r="A576" s="128"/>
      <c r="B576" s="149"/>
      <c r="C576" s="188"/>
      <c r="D576" s="188"/>
      <c r="E576" s="188"/>
      <c r="F576" s="188"/>
      <c r="G576" s="188"/>
      <c r="H576" s="188"/>
      <c r="I576" s="188"/>
      <c r="J576" s="188"/>
      <c r="K576" s="188"/>
      <c r="L576" s="188"/>
      <c r="M576" s="188"/>
      <c r="N576" s="188"/>
      <c r="O576" s="188"/>
      <c r="P576" s="189"/>
      <c r="Q576" s="187"/>
      <c r="R576" s="187"/>
      <c r="S576" s="121"/>
      <c r="T576" s="114"/>
      <c r="U576" s="114"/>
      <c r="V576" s="133"/>
      <c r="W576" s="114"/>
      <c r="X576" s="114"/>
      <c r="Y576" s="114"/>
      <c r="Z576" s="114"/>
      <c r="AA576" s="114"/>
    </row>
    <row r="577">
      <c r="A577" s="128"/>
      <c r="B577" s="149"/>
      <c r="C577" s="188"/>
      <c r="D577" s="188"/>
      <c r="E577" s="188"/>
      <c r="F577" s="188"/>
      <c r="G577" s="188"/>
      <c r="H577" s="188"/>
      <c r="I577" s="188"/>
      <c r="J577" s="188"/>
      <c r="K577" s="188"/>
      <c r="L577" s="188"/>
      <c r="M577" s="188"/>
      <c r="N577" s="188"/>
      <c r="O577" s="188"/>
      <c r="P577" s="189"/>
      <c r="Q577" s="187"/>
      <c r="R577" s="187"/>
      <c r="S577" s="121"/>
      <c r="T577" s="114"/>
      <c r="U577" s="114"/>
      <c r="V577" s="133"/>
      <c r="W577" s="114"/>
      <c r="X577" s="114"/>
      <c r="Y577" s="114"/>
      <c r="Z577" s="114"/>
      <c r="AA577" s="114"/>
    </row>
    <row r="578">
      <c r="A578" s="128"/>
      <c r="B578" s="149"/>
      <c r="C578" s="188"/>
      <c r="D578" s="188"/>
      <c r="E578" s="188"/>
      <c r="F578" s="188"/>
      <c r="G578" s="188"/>
      <c r="H578" s="188"/>
      <c r="I578" s="188"/>
      <c r="J578" s="188"/>
      <c r="K578" s="188"/>
      <c r="L578" s="188"/>
      <c r="M578" s="188"/>
      <c r="N578" s="188"/>
      <c r="O578" s="188"/>
      <c r="P578" s="189"/>
      <c r="Q578" s="187"/>
      <c r="R578" s="187"/>
      <c r="S578" s="121"/>
      <c r="T578" s="114"/>
      <c r="U578" s="114"/>
      <c r="V578" s="133"/>
      <c r="W578" s="114"/>
      <c r="X578" s="114"/>
      <c r="Y578" s="114"/>
      <c r="Z578" s="114"/>
      <c r="AA578" s="114"/>
    </row>
    <row r="579">
      <c r="A579" s="128"/>
      <c r="B579" s="149"/>
      <c r="C579" s="188"/>
      <c r="D579" s="188"/>
      <c r="E579" s="188"/>
      <c r="F579" s="188"/>
      <c r="G579" s="188"/>
      <c r="H579" s="188"/>
      <c r="I579" s="188"/>
      <c r="J579" s="188"/>
      <c r="K579" s="188"/>
      <c r="L579" s="188"/>
      <c r="M579" s="188"/>
      <c r="N579" s="188"/>
      <c r="O579" s="188"/>
      <c r="P579" s="189"/>
      <c r="Q579" s="187"/>
      <c r="R579" s="187"/>
      <c r="S579" s="121"/>
      <c r="T579" s="114"/>
      <c r="U579" s="114"/>
      <c r="V579" s="133"/>
      <c r="W579" s="114"/>
      <c r="X579" s="114"/>
      <c r="Y579" s="114"/>
      <c r="Z579" s="114"/>
      <c r="AA579" s="114"/>
    </row>
    <row r="580">
      <c r="A580" s="128"/>
      <c r="B580" s="149"/>
      <c r="C580" s="188"/>
      <c r="D580" s="188"/>
      <c r="E580" s="188"/>
      <c r="F580" s="188"/>
      <c r="G580" s="188"/>
      <c r="H580" s="188"/>
      <c r="I580" s="188"/>
      <c r="J580" s="188"/>
      <c r="K580" s="188"/>
      <c r="L580" s="188"/>
      <c r="M580" s="188"/>
      <c r="N580" s="188"/>
      <c r="O580" s="188"/>
      <c r="P580" s="189"/>
      <c r="Q580" s="187"/>
      <c r="R580" s="187"/>
      <c r="S580" s="121"/>
      <c r="T580" s="114"/>
      <c r="U580" s="114"/>
      <c r="V580" s="133"/>
      <c r="W580" s="114"/>
      <c r="X580" s="114"/>
      <c r="Y580" s="114"/>
      <c r="Z580" s="114"/>
      <c r="AA580" s="114"/>
    </row>
    <row r="581">
      <c r="A581" s="128"/>
      <c r="B581" s="149"/>
      <c r="C581" s="188"/>
      <c r="D581" s="188"/>
      <c r="E581" s="188"/>
      <c r="F581" s="188"/>
      <c r="G581" s="188"/>
      <c r="H581" s="188"/>
      <c r="I581" s="188"/>
      <c r="J581" s="188"/>
      <c r="K581" s="188"/>
      <c r="L581" s="188"/>
      <c r="M581" s="188"/>
      <c r="N581" s="188"/>
      <c r="O581" s="188"/>
      <c r="P581" s="189"/>
      <c r="Q581" s="187"/>
      <c r="R581" s="187"/>
      <c r="S581" s="121"/>
      <c r="T581" s="114"/>
      <c r="U581" s="114"/>
      <c r="V581" s="133"/>
      <c r="W581" s="114"/>
      <c r="X581" s="114"/>
      <c r="Y581" s="114"/>
      <c r="Z581" s="114"/>
      <c r="AA581" s="114"/>
    </row>
    <row r="582">
      <c r="A582" s="128"/>
      <c r="B582" s="149"/>
      <c r="C582" s="188"/>
      <c r="D582" s="188"/>
      <c r="E582" s="188"/>
      <c r="F582" s="188"/>
      <c r="G582" s="188"/>
      <c r="H582" s="188"/>
      <c r="I582" s="188"/>
      <c r="J582" s="188"/>
      <c r="K582" s="188"/>
      <c r="L582" s="188"/>
      <c r="M582" s="188"/>
      <c r="N582" s="188"/>
      <c r="O582" s="188"/>
      <c r="P582" s="189"/>
      <c r="Q582" s="187"/>
      <c r="R582" s="187"/>
      <c r="S582" s="121"/>
      <c r="T582" s="114"/>
      <c r="U582" s="114"/>
      <c r="V582" s="133"/>
      <c r="W582" s="114"/>
      <c r="X582" s="114"/>
      <c r="Y582" s="114"/>
      <c r="Z582" s="114"/>
      <c r="AA582" s="114"/>
    </row>
    <row r="583">
      <c r="A583" s="128"/>
      <c r="B583" s="149"/>
      <c r="C583" s="188"/>
      <c r="D583" s="188"/>
      <c r="E583" s="188"/>
      <c r="F583" s="188"/>
      <c r="G583" s="188"/>
      <c r="H583" s="188"/>
      <c r="I583" s="188"/>
      <c r="J583" s="188"/>
      <c r="K583" s="188"/>
      <c r="L583" s="188"/>
      <c r="M583" s="188"/>
      <c r="N583" s="188"/>
      <c r="O583" s="188"/>
      <c r="P583" s="189"/>
      <c r="Q583" s="187"/>
      <c r="R583" s="187"/>
      <c r="S583" s="121"/>
      <c r="T583" s="114"/>
      <c r="U583" s="114"/>
      <c r="V583" s="133"/>
      <c r="W583" s="114"/>
      <c r="X583" s="114"/>
      <c r="Y583" s="114"/>
      <c r="Z583" s="114"/>
      <c r="AA583" s="114"/>
    </row>
    <row r="584">
      <c r="A584" s="128"/>
      <c r="B584" s="149"/>
      <c r="C584" s="188"/>
      <c r="D584" s="188"/>
      <c r="E584" s="188"/>
      <c r="F584" s="188"/>
      <c r="G584" s="188"/>
      <c r="H584" s="188"/>
      <c r="I584" s="188"/>
      <c r="J584" s="188"/>
      <c r="K584" s="188"/>
      <c r="L584" s="188"/>
      <c r="M584" s="188"/>
      <c r="N584" s="188"/>
      <c r="O584" s="188"/>
      <c r="P584" s="189"/>
      <c r="Q584" s="187"/>
      <c r="R584" s="187"/>
      <c r="S584" s="121"/>
      <c r="T584" s="114"/>
      <c r="U584" s="114"/>
      <c r="V584" s="133"/>
      <c r="W584" s="114"/>
      <c r="X584" s="114"/>
      <c r="Y584" s="114"/>
      <c r="Z584" s="114"/>
      <c r="AA584" s="114"/>
    </row>
    <row r="585">
      <c r="A585" s="128"/>
      <c r="B585" s="149"/>
      <c r="C585" s="188"/>
      <c r="D585" s="188"/>
      <c r="E585" s="188"/>
      <c r="F585" s="188"/>
      <c r="G585" s="188"/>
      <c r="H585" s="188"/>
      <c r="I585" s="188"/>
      <c r="J585" s="188"/>
      <c r="K585" s="188"/>
      <c r="L585" s="188"/>
      <c r="M585" s="188"/>
      <c r="N585" s="188"/>
      <c r="O585" s="188"/>
      <c r="P585" s="189"/>
      <c r="Q585" s="187"/>
      <c r="R585" s="187"/>
      <c r="S585" s="121"/>
      <c r="T585" s="114"/>
      <c r="U585" s="114"/>
      <c r="V585" s="133"/>
      <c r="W585" s="114"/>
      <c r="X585" s="114"/>
      <c r="Y585" s="114"/>
      <c r="Z585" s="114"/>
      <c r="AA585" s="114"/>
    </row>
    <row r="586">
      <c r="A586" s="128"/>
      <c r="B586" s="149"/>
      <c r="C586" s="188"/>
      <c r="D586" s="188"/>
      <c r="E586" s="188"/>
      <c r="F586" s="188"/>
      <c r="G586" s="188"/>
      <c r="H586" s="188"/>
      <c r="I586" s="188"/>
      <c r="J586" s="188"/>
      <c r="K586" s="188"/>
      <c r="L586" s="188"/>
      <c r="M586" s="188"/>
      <c r="N586" s="188"/>
      <c r="O586" s="188"/>
      <c r="P586" s="189"/>
      <c r="Q586" s="187"/>
      <c r="R586" s="187"/>
      <c r="S586" s="121"/>
      <c r="T586" s="114"/>
      <c r="U586" s="114"/>
      <c r="V586" s="133"/>
      <c r="W586" s="114"/>
      <c r="X586" s="114"/>
      <c r="Y586" s="114"/>
      <c r="Z586" s="114"/>
      <c r="AA586" s="114"/>
    </row>
    <row r="587">
      <c r="A587" s="128"/>
      <c r="B587" s="149"/>
      <c r="C587" s="188"/>
      <c r="D587" s="188"/>
      <c r="E587" s="188"/>
      <c r="F587" s="188"/>
      <c r="G587" s="188"/>
      <c r="H587" s="188"/>
      <c r="I587" s="188"/>
      <c r="J587" s="188"/>
      <c r="K587" s="188"/>
      <c r="L587" s="188"/>
      <c r="M587" s="188"/>
      <c r="N587" s="188"/>
      <c r="O587" s="188"/>
      <c r="P587" s="189"/>
      <c r="Q587" s="187"/>
      <c r="R587" s="187"/>
      <c r="S587" s="121"/>
      <c r="T587" s="114"/>
      <c r="U587" s="114"/>
      <c r="V587" s="133"/>
      <c r="W587" s="114"/>
      <c r="X587" s="114"/>
      <c r="Y587" s="114"/>
      <c r="Z587" s="114"/>
      <c r="AA587" s="114"/>
    </row>
    <row r="588">
      <c r="A588" s="128"/>
      <c r="B588" s="149"/>
      <c r="C588" s="188"/>
      <c r="D588" s="188"/>
      <c r="E588" s="188"/>
      <c r="F588" s="188"/>
      <c r="G588" s="188"/>
      <c r="H588" s="188"/>
      <c r="I588" s="188"/>
      <c r="J588" s="188"/>
      <c r="K588" s="188"/>
      <c r="L588" s="188"/>
      <c r="M588" s="188"/>
      <c r="N588" s="188"/>
      <c r="O588" s="188"/>
      <c r="P588" s="189"/>
      <c r="Q588" s="187"/>
      <c r="R588" s="187"/>
      <c r="S588" s="121"/>
      <c r="T588" s="114"/>
      <c r="U588" s="114"/>
      <c r="V588" s="133"/>
      <c r="W588" s="114"/>
      <c r="X588" s="114"/>
      <c r="Y588" s="114"/>
      <c r="Z588" s="114"/>
      <c r="AA588" s="114"/>
    </row>
    <row r="589">
      <c r="A589" s="128"/>
      <c r="B589" s="149"/>
      <c r="C589" s="188"/>
      <c r="D589" s="188"/>
      <c r="E589" s="188"/>
      <c r="F589" s="188"/>
      <c r="G589" s="188"/>
      <c r="H589" s="188"/>
      <c r="I589" s="188"/>
      <c r="J589" s="188"/>
      <c r="K589" s="188"/>
      <c r="L589" s="188"/>
      <c r="M589" s="188"/>
      <c r="N589" s="188"/>
      <c r="O589" s="188"/>
      <c r="P589" s="189"/>
      <c r="Q589" s="187"/>
      <c r="R589" s="187"/>
      <c r="S589" s="121"/>
      <c r="T589" s="114"/>
      <c r="U589" s="114"/>
      <c r="V589" s="133"/>
      <c r="W589" s="114"/>
      <c r="X589" s="114"/>
      <c r="Y589" s="114"/>
      <c r="Z589" s="114"/>
      <c r="AA589" s="114"/>
    </row>
    <row r="590">
      <c r="A590" s="128"/>
      <c r="B590" s="149"/>
      <c r="C590" s="188"/>
      <c r="D590" s="188"/>
      <c r="E590" s="188"/>
      <c r="F590" s="188"/>
      <c r="G590" s="188"/>
      <c r="H590" s="188"/>
      <c r="I590" s="188"/>
      <c r="J590" s="188"/>
      <c r="K590" s="188"/>
      <c r="L590" s="188"/>
      <c r="M590" s="188"/>
      <c r="N590" s="188"/>
      <c r="O590" s="188"/>
      <c r="P590" s="189"/>
      <c r="Q590" s="187"/>
      <c r="R590" s="187"/>
      <c r="S590" s="121"/>
      <c r="T590" s="114"/>
      <c r="U590" s="114"/>
      <c r="V590" s="133"/>
      <c r="W590" s="114"/>
      <c r="X590" s="114"/>
      <c r="Y590" s="114"/>
      <c r="Z590" s="114"/>
      <c r="AA590" s="114"/>
    </row>
    <row r="591">
      <c r="A591" s="128"/>
      <c r="B591" s="149"/>
      <c r="C591" s="188"/>
      <c r="D591" s="188"/>
      <c r="E591" s="188"/>
      <c r="F591" s="188"/>
      <c r="G591" s="188"/>
      <c r="H591" s="188"/>
      <c r="I591" s="188"/>
      <c r="J591" s="188"/>
      <c r="K591" s="188"/>
      <c r="L591" s="188"/>
      <c r="M591" s="188"/>
      <c r="N591" s="188"/>
      <c r="O591" s="188"/>
      <c r="P591" s="189"/>
      <c r="Q591" s="187"/>
      <c r="R591" s="187"/>
      <c r="S591" s="121"/>
      <c r="T591" s="114"/>
      <c r="U591" s="114"/>
      <c r="V591" s="133"/>
      <c r="W591" s="114"/>
      <c r="X591" s="114"/>
      <c r="Y591" s="114"/>
      <c r="Z591" s="114"/>
      <c r="AA591" s="114"/>
    </row>
    <row r="592">
      <c r="A592" s="128"/>
      <c r="B592" s="149"/>
      <c r="C592" s="188"/>
      <c r="D592" s="188"/>
      <c r="E592" s="188"/>
      <c r="F592" s="188"/>
      <c r="G592" s="188"/>
      <c r="H592" s="188"/>
      <c r="I592" s="188"/>
      <c r="J592" s="188"/>
      <c r="K592" s="188"/>
      <c r="L592" s="188"/>
      <c r="M592" s="188"/>
      <c r="N592" s="188"/>
      <c r="O592" s="188"/>
      <c r="P592" s="189"/>
      <c r="Q592" s="187"/>
      <c r="R592" s="187"/>
      <c r="S592" s="121"/>
      <c r="T592" s="114"/>
      <c r="U592" s="114"/>
      <c r="V592" s="133"/>
      <c r="W592" s="114"/>
      <c r="X592" s="114"/>
      <c r="Y592" s="114"/>
      <c r="Z592" s="114"/>
      <c r="AA592" s="114"/>
    </row>
    <row r="593">
      <c r="A593" s="128"/>
      <c r="B593" s="149"/>
      <c r="C593" s="188"/>
      <c r="D593" s="188"/>
      <c r="E593" s="188"/>
      <c r="F593" s="188"/>
      <c r="G593" s="188"/>
      <c r="H593" s="188"/>
      <c r="I593" s="188"/>
      <c r="J593" s="188"/>
      <c r="K593" s="188"/>
      <c r="L593" s="188"/>
      <c r="M593" s="188"/>
      <c r="N593" s="188"/>
      <c r="O593" s="188"/>
      <c r="P593" s="189"/>
      <c r="Q593" s="187"/>
      <c r="R593" s="187"/>
      <c r="S593" s="121"/>
      <c r="T593" s="114"/>
      <c r="U593" s="114"/>
      <c r="V593" s="133"/>
      <c r="W593" s="114"/>
      <c r="X593" s="114"/>
      <c r="Y593" s="114"/>
      <c r="Z593" s="114"/>
      <c r="AA593" s="114"/>
    </row>
    <row r="594">
      <c r="A594" s="128"/>
      <c r="B594" s="149"/>
      <c r="C594" s="188"/>
      <c r="D594" s="188"/>
      <c r="E594" s="188"/>
      <c r="F594" s="188"/>
      <c r="G594" s="188"/>
      <c r="H594" s="188"/>
      <c r="I594" s="188"/>
      <c r="J594" s="188"/>
      <c r="K594" s="188"/>
      <c r="L594" s="188"/>
      <c r="M594" s="188"/>
      <c r="N594" s="188"/>
      <c r="O594" s="188"/>
      <c r="P594" s="189"/>
      <c r="Q594" s="187"/>
      <c r="R594" s="187"/>
      <c r="S594" s="121"/>
      <c r="T594" s="114"/>
      <c r="U594" s="114"/>
      <c r="V594" s="133"/>
      <c r="W594" s="114"/>
      <c r="X594" s="114"/>
      <c r="Y594" s="114"/>
      <c r="Z594" s="114"/>
      <c r="AA594" s="114"/>
    </row>
    <row r="595">
      <c r="A595" s="128"/>
      <c r="B595" s="149"/>
      <c r="C595" s="188"/>
      <c r="D595" s="188"/>
      <c r="E595" s="188"/>
      <c r="F595" s="188"/>
      <c r="G595" s="188"/>
      <c r="H595" s="188"/>
      <c r="I595" s="188"/>
      <c r="J595" s="188"/>
      <c r="K595" s="188"/>
      <c r="L595" s="188"/>
      <c r="M595" s="188"/>
      <c r="N595" s="188"/>
      <c r="O595" s="188"/>
      <c r="P595" s="189"/>
      <c r="Q595" s="187"/>
      <c r="R595" s="187"/>
      <c r="S595" s="121"/>
      <c r="T595" s="114"/>
      <c r="U595" s="114"/>
      <c r="V595" s="133"/>
      <c r="W595" s="114"/>
      <c r="X595" s="114"/>
      <c r="Y595" s="114"/>
      <c r="Z595" s="114"/>
      <c r="AA595" s="114"/>
    </row>
    <row r="596">
      <c r="A596" s="128"/>
      <c r="B596" s="149"/>
      <c r="C596" s="188"/>
      <c r="D596" s="188"/>
      <c r="E596" s="188"/>
      <c r="F596" s="188"/>
      <c r="G596" s="188"/>
      <c r="H596" s="188"/>
      <c r="I596" s="188"/>
      <c r="J596" s="188"/>
      <c r="K596" s="188"/>
      <c r="L596" s="188"/>
      <c r="M596" s="188"/>
      <c r="N596" s="188"/>
      <c r="O596" s="188"/>
      <c r="P596" s="189"/>
      <c r="Q596" s="187"/>
      <c r="R596" s="187"/>
      <c r="S596" s="121"/>
      <c r="T596" s="114"/>
      <c r="U596" s="114"/>
      <c r="V596" s="133"/>
      <c r="W596" s="114"/>
      <c r="X596" s="114"/>
      <c r="Y596" s="114"/>
      <c r="Z596" s="114"/>
      <c r="AA596" s="114"/>
    </row>
    <row r="597">
      <c r="A597" s="128"/>
      <c r="B597" s="149"/>
      <c r="C597" s="188"/>
      <c r="D597" s="188"/>
      <c r="E597" s="188"/>
      <c r="F597" s="188"/>
      <c r="G597" s="188"/>
      <c r="H597" s="188"/>
      <c r="I597" s="188"/>
      <c r="J597" s="188"/>
      <c r="K597" s="188"/>
      <c r="L597" s="188"/>
      <c r="M597" s="188"/>
      <c r="N597" s="188"/>
      <c r="O597" s="188"/>
      <c r="P597" s="189"/>
      <c r="Q597" s="187"/>
      <c r="R597" s="187"/>
      <c r="S597" s="121"/>
      <c r="T597" s="114"/>
      <c r="U597" s="114"/>
      <c r="V597" s="133"/>
      <c r="W597" s="114"/>
      <c r="X597" s="114"/>
      <c r="Y597" s="114"/>
      <c r="Z597" s="114"/>
      <c r="AA597" s="114"/>
    </row>
    <row r="598">
      <c r="A598" s="128"/>
      <c r="B598" s="149"/>
      <c r="C598" s="188"/>
      <c r="D598" s="188"/>
      <c r="E598" s="188"/>
      <c r="F598" s="188"/>
      <c r="G598" s="188"/>
      <c r="H598" s="188"/>
      <c r="I598" s="188"/>
      <c r="J598" s="188"/>
      <c r="K598" s="188"/>
      <c r="L598" s="188"/>
      <c r="M598" s="188"/>
      <c r="N598" s="188"/>
      <c r="O598" s="188"/>
      <c r="P598" s="189"/>
      <c r="Q598" s="187"/>
      <c r="R598" s="187"/>
      <c r="S598" s="121"/>
      <c r="T598" s="114"/>
      <c r="U598" s="114"/>
      <c r="V598" s="133"/>
      <c r="W598" s="114"/>
      <c r="X598" s="114"/>
      <c r="Y598" s="114"/>
      <c r="Z598" s="114"/>
      <c r="AA598" s="114"/>
    </row>
    <row r="599">
      <c r="A599" s="128"/>
      <c r="B599" s="149"/>
      <c r="C599" s="188"/>
      <c r="D599" s="188"/>
      <c r="E599" s="188"/>
      <c r="F599" s="188"/>
      <c r="G599" s="188"/>
      <c r="H599" s="188"/>
      <c r="I599" s="188"/>
      <c r="J599" s="188"/>
      <c r="K599" s="188"/>
      <c r="L599" s="188"/>
      <c r="M599" s="188"/>
      <c r="N599" s="188"/>
      <c r="O599" s="188"/>
      <c r="P599" s="189"/>
      <c r="Q599" s="187"/>
      <c r="R599" s="187"/>
      <c r="S599" s="121"/>
      <c r="T599" s="114"/>
      <c r="U599" s="114"/>
      <c r="V599" s="133"/>
      <c r="W599" s="114"/>
      <c r="X599" s="114"/>
      <c r="Y599" s="114"/>
      <c r="Z599" s="114"/>
      <c r="AA599" s="114"/>
    </row>
    <row r="600">
      <c r="A600" s="128"/>
      <c r="B600" s="149"/>
      <c r="C600" s="188"/>
      <c r="D600" s="188"/>
      <c r="E600" s="188"/>
      <c r="F600" s="188"/>
      <c r="G600" s="188"/>
      <c r="H600" s="188"/>
      <c r="I600" s="188"/>
      <c r="J600" s="188"/>
      <c r="K600" s="188"/>
      <c r="L600" s="188"/>
      <c r="M600" s="188"/>
      <c r="N600" s="188"/>
      <c r="O600" s="188"/>
      <c r="P600" s="189"/>
      <c r="Q600" s="187"/>
      <c r="R600" s="187"/>
      <c r="S600" s="121"/>
      <c r="T600" s="114"/>
      <c r="U600" s="114"/>
      <c r="V600" s="133"/>
      <c r="W600" s="114"/>
      <c r="X600" s="114"/>
      <c r="Y600" s="114"/>
      <c r="Z600" s="114"/>
      <c r="AA600" s="114"/>
    </row>
    <row r="601">
      <c r="A601" s="128"/>
      <c r="B601" s="149"/>
      <c r="C601" s="188"/>
      <c r="D601" s="188"/>
      <c r="E601" s="188"/>
      <c r="F601" s="188"/>
      <c r="G601" s="188"/>
      <c r="H601" s="188"/>
      <c r="I601" s="188"/>
      <c r="J601" s="188"/>
      <c r="K601" s="188"/>
      <c r="L601" s="188"/>
      <c r="M601" s="188"/>
      <c r="N601" s="188"/>
      <c r="O601" s="188"/>
      <c r="P601" s="189"/>
      <c r="Q601" s="187"/>
      <c r="R601" s="187"/>
      <c r="S601" s="121"/>
      <c r="T601" s="114"/>
      <c r="U601" s="114"/>
      <c r="V601" s="133"/>
      <c r="W601" s="114"/>
      <c r="X601" s="114"/>
      <c r="Y601" s="114"/>
      <c r="Z601" s="114"/>
      <c r="AA601" s="114"/>
    </row>
    <row r="602">
      <c r="A602" s="128"/>
      <c r="B602" s="149"/>
      <c r="C602" s="188"/>
      <c r="D602" s="188"/>
      <c r="E602" s="188"/>
      <c r="F602" s="188"/>
      <c r="G602" s="188"/>
      <c r="H602" s="188"/>
      <c r="I602" s="188"/>
      <c r="J602" s="188"/>
      <c r="K602" s="188"/>
      <c r="L602" s="188"/>
      <c r="M602" s="188"/>
      <c r="N602" s="188"/>
      <c r="O602" s="188"/>
      <c r="P602" s="189"/>
      <c r="Q602" s="187"/>
      <c r="R602" s="187"/>
      <c r="S602" s="121"/>
      <c r="T602" s="114"/>
      <c r="U602" s="114"/>
      <c r="V602" s="133"/>
      <c r="W602" s="114"/>
      <c r="X602" s="114"/>
      <c r="Y602" s="114"/>
      <c r="Z602" s="114"/>
      <c r="AA602" s="114"/>
    </row>
    <row r="603">
      <c r="A603" s="128"/>
      <c r="B603" s="149"/>
      <c r="C603" s="188"/>
      <c r="D603" s="188"/>
      <c r="E603" s="188"/>
      <c r="F603" s="188"/>
      <c r="G603" s="188"/>
      <c r="H603" s="188"/>
      <c r="I603" s="188"/>
      <c r="J603" s="188"/>
      <c r="K603" s="188"/>
      <c r="L603" s="188"/>
      <c r="M603" s="188"/>
      <c r="N603" s="188"/>
      <c r="O603" s="188"/>
      <c r="P603" s="189"/>
      <c r="Q603" s="187"/>
      <c r="R603" s="187"/>
      <c r="S603" s="121"/>
      <c r="T603" s="114"/>
      <c r="U603" s="114"/>
      <c r="V603" s="133"/>
      <c r="W603" s="114"/>
      <c r="X603" s="114"/>
      <c r="Y603" s="114"/>
      <c r="Z603" s="114"/>
      <c r="AA603" s="114"/>
    </row>
    <row r="604">
      <c r="A604" s="128"/>
      <c r="B604" s="149"/>
      <c r="C604" s="188"/>
      <c r="D604" s="188"/>
      <c r="E604" s="188"/>
      <c r="F604" s="188"/>
      <c r="G604" s="188"/>
      <c r="H604" s="188"/>
      <c r="I604" s="188"/>
      <c r="J604" s="188"/>
      <c r="K604" s="188"/>
      <c r="L604" s="188"/>
      <c r="M604" s="188"/>
      <c r="N604" s="188"/>
      <c r="O604" s="188"/>
      <c r="P604" s="189"/>
      <c r="Q604" s="187"/>
      <c r="R604" s="187"/>
      <c r="S604" s="121"/>
      <c r="T604" s="114"/>
      <c r="U604" s="114"/>
      <c r="V604" s="133"/>
      <c r="W604" s="114"/>
      <c r="X604" s="114"/>
      <c r="Y604" s="114"/>
      <c r="Z604" s="114"/>
      <c r="AA604" s="114"/>
    </row>
    <row r="605">
      <c r="A605" s="128"/>
      <c r="B605" s="149"/>
      <c r="C605" s="188"/>
      <c r="D605" s="188"/>
      <c r="E605" s="188"/>
      <c r="F605" s="188"/>
      <c r="G605" s="188"/>
      <c r="H605" s="188"/>
      <c r="I605" s="188"/>
      <c r="J605" s="188"/>
      <c r="K605" s="188"/>
      <c r="L605" s="188"/>
      <c r="M605" s="188"/>
      <c r="N605" s="188"/>
      <c r="O605" s="188"/>
      <c r="P605" s="189"/>
      <c r="Q605" s="187"/>
      <c r="R605" s="187"/>
      <c r="S605" s="121"/>
      <c r="T605" s="114"/>
      <c r="U605" s="114"/>
      <c r="V605" s="133"/>
      <c r="W605" s="114"/>
      <c r="X605" s="114"/>
      <c r="Y605" s="114"/>
      <c r="Z605" s="114"/>
      <c r="AA605" s="114"/>
    </row>
    <row r="606">
      <c r="A606" s="128"/>
      <c r="B606" s="149"/>
      <c r="C606" s="188"/>
      <c r="D606" s="188"/>
      <c r="E606" s="188"/>
      <c r="F606" s="188"/>
      <c r="G606" s="188"/>
      <c r="H606" s="188"/>
      <c r="I606" s="188"/>
      <c r="J606" s="188"/>
      <c r="K606" s="188"/>
      <c r="L606" s="188"/>
      <c r="M606" s="188"/>
      <c r="N606" s="188"/>
      <c r="O606" s="188"/>
      <c r="P606" s="189"/>
      <c r="Q606" s="187"/>
      <c r="R606" s="187"/>
      <c r="S606" s="121"/>
      <c r="T606" s="114"/>
      <c r="U606" s="114"/>
      <c r="V606" s="133"/>
      <c r="W606" s="114"/>
      <c r="X606" s="114"/>
      <c r="Y606" s="114"/>
      <c r="Z606" s="114"/>
      <c r="AA606" s="114"/>
    </row>
    <row r="607">
      <c r="A607" s="128"/>
      <c r="B607" s="149"/>
      <c r="C607" s="188"/>
      <c r="D607" s="188"/>
      <c r="E607" s="188"/>
      <c r="F607" s="188"/>
      <c r="G607" s="188"/>
      <c r="H607" s="188"/>
      <c r="I607" s="188"/>
      <c r="J607" s="188"/>
      <c r="K607" s="188"/>
      <c r="L607" s="188"/>
      <c r="M607" s="188"/>
      <c r="N607" s="188"/>
      <c r="O607" s="188"/>
      <c r="P607" s="189"/>
      <c r="Q607" s="187"/>
      <c r="R607" s="187"/>
      <c r="S607" s="121"/>
      <c r="T607" s="114"/>
      <c r="U607" s="114"/>
      <c r="V607" s="133"/>
      <c r="W607" s="114"/>
      <c r="X607" s="114"/>
      <c r="Y607" s="114"/>
      <c r="Z607" s="114"/>
      <c r="AA607" s="114"/>
    </row>
    <row r="608">
      <c r="A608" s="128"/>
      <c r="B608" s="149"/>
      <c r="C608" s="188"/>
      <c r="D608" s="188"/>
      <c r="E608" s="188"/>
      <c r="F608" s="188"/>
      <c r="G608" s="188"/>
      <c r="H608" s="188"/>
      <c r="I608" s="188"/>
      <c r="J608" s="188"/>
      <c r="K608" s="188"/>
      <c r="L608" s="188"/>
      <c r="M608" s="188"/>
      <c r="N608" s="188"/>
      <c r="O608" s="188"/>
      <c r="P608" s="189"/>
      <c r="Q608" s="187"/>
      <c r="R608" s="187"/>
      <c r="S608" s="121"/>
      <c r="T608" s="114"/>
      <c r="U608" s="114"/>
      <c r="V608" s="133"/>
      <c r="W608" s="114"/>
      <c r="X608" s="114"/>
      <c r="Y608" s="114"/>
      <c r="Z608" s="114"/>
      <c r="AA608" s="114"/>
    </row>
    <row r="609">
      <c r="A609" s="128"/>
      <c r="B609" s="149"/>
      <c r="C609" s="188"/>
      <c r="D609" s="188"/>
      <c r="E609" s="188"/>
      <c r="F609" s="188"/>
      <c r="G609" s="188"/>
      <c r="H609" s="188"/>
      <c r="I609" s="188"/>
      <c r="J609" s="188"/>
      <c r="K609" s="188"/>
      <c r="L609" s="188"/>
      <c r="M609" s="188"/>
      <c r="N609" s="188"/>
      <c r="O609" s="188"/>
      <c r="P609" s="189"/>
      <c r="Q609" s="187"/>
      <c r="R609" s="187"/>
      <c r="S609" s="121"/>
      <c r="T609" s="114"/>
      <c r="U609" s="114"/>
      <c r="V609" s="133"/>
      <c r="W609" s="114"/>
      <c r="X609" s="114"/>
      <c r="Y609" s="114"/>
      <c r="Z609" s="114"/>
      <c r="AA609" s="114"/>
    </row>
    <row r="610">
      <c r="A610" s="128"/>
      <c r="B610" s="149"/>
      <c r="C610" s="188"/>
      <c r="D610" s="188"/>
      <c r="E610" s="188"/>
      <c r="F610" s="188"/>
      <c r="G610" s="188"/>
      <c r="H610" s="188"/>
      <c r="I610" s="188"/>
      <c r="J610" s="188"/>
      <c r="K610" s="188"/>
      <c r="L610" s="188"/>
      <c r="M610" s="188"/>
      <c r="N610" s="188"/>
      <c r="O610" s="188"/>
      <c r="P610" s="189"/>
      <c r="Q610" s="187"/>
      <c r="R610" s="187"/>
      <c r="S610" s="121"/>
      <c r="T610" s="114"/>
      <c r="U610" s="114"/>
      <c r="V610" s="133"/>
      <c r="W610" s="114"/>
      <c r="X610" s="114"/>
      <c r="Y610" s="114"/>
      <c r="Z610" s="114"/>
      <c r="AA610" s="114"/>
    </row>
    <row r="611">
      <c r="A611" s="128"/>
      <c r="B611" s="149"/>
      <c r="C611" s="188"/>
      <c r="D611" s="188"/>
      <c r="E611" s="188"/>
      <c r="F611" s="188"/>
      <c r="G611" s="188"/>
      <c r="H611" s="188"/>
      <c r="I611" s="188"/>
      <c r="J611" s="188"/>
      <c r="K611" s="188"/>
      <c r="L611" s="188"/>
      <c r="M611" s="188"/>
      <c r="N611" s="188"/>
      <c r="O611" s="188"/>
      <c r="P611" s="189"/>
      <c r="Q611" s="187"/>
      <c r="R611" s="187"/>
      <c r="S611" s="121"/>
      <c r="T611" s="114"/>
      <c r="U611" s="114"/>
      <c r="V611" s="133"/>
      <c r="W611" s="114"/>
      <c r="X611" s="114"/>
      <c r="Y611" s="114"/>
      <c r="Z611" s="114"/>
      <c r="AA611" s="114"/>
    </row>
    <row r="612">
      <c r="A612" s="128"/>
      <c r="B612" s="149"/>
      <c r="C612" s="188"/>
      <c r="D612" s="188"/>
      <c r="E612" s="188"/>
      <c r="F612" s="188"/>
      <c r="G612" s="188"/>
      <c r="H612" s="188"/>
      <c r="I612" s="188"/>
      <c r="J612" s="188"/>
      <c r="K612" s="188"/>
      <c r="L612" s="188"/>
      <c r="M612" s="188"/>
      <c r="N612" s="188"/>
      <c r="O612" s="188"/>
      <c r="P612" s="189"/>
      <c r="Q612" s="187"/>
      <c r="R612" s="187"/>
      <c r="S612" s="121"/>
      <c r="T612" s="114"/>
      <c r="U612" s="114"/>
      <c r="V612" s="133"/>
      <c r="W612" s="114"/>
      <c r="X612" s="114"/>
      <c r="Y612" s="114"/>
      <c r="Z612" s="114"/>
      <c r="AA612" s="114"/>
    </row>
    <row r="613">
      <c r="A613" s="128"/>
      <c r="B613" s="149"/>
      <c r="C613" s="188"/>
      <c r="D613" s="188"/>
      <c r="E613" s="188"/>
      <c r="F613" s="188"/>
      <c r="G613" s="188"/>
      <c r="H613" s="188"/>
      <c r="I613" s="188"/>
      <c r="J613" s="188"/>
      <c r="K613" s="188"/>
      <c r="L613" s="188"/>
      <c r="M613" s="188"/>
      <c r="N613" s="188"/>
      <c r="O613" s="188"/>
      <c r="P613" s="189"/>
      <c r="Q613" s="187"/>
      <c r="R613" s="187"/>
      <c r="S613" s="121"/>
      <c r="T613" s="114"/>
      <c r="U613" s="114"/>
      <c r="V613" s="133"/>
      <c r="W613" s="114"/>
      <c r="X613" s="114"/>
      <c r="Y613" s="114"/>
      <c r="Z613" s="114"/>
      <c r="AA613" s="114"/>
    </row>
    <row r="614">
      <c r="A614" s="128"/>
      <c r="B614" s="149"/>
      <c r="C614" s="188"/>
      <c r="D614" s="188"/>
      <c r="E614" s="188"/>
      <c r="F614" s="188"/>
      <c r="G614" s="188"/>
      <c r="H614" s="188"/>
      <c r="I614" s="188"/>
      <c r="J614" s="188"/>
      <c r="K614" s="188"/>
      <c r="L614" s="188"/>
      <c r="M614" s="188"/>
      <c r="N614" s="188"/>
      <c r="O614" s="188"/>
      <c r="P614" s="189"/>
      <c r="Q614" s="187"/>
      <c r="R614" s="187"/>
      <c r="S614" s="121"/>
      <c r="T614" s="114"/>
      <c r="U614" s="114"/>
      <c r="V614" s="133"/>
      <c r="W614" s="114"/>
      <c r="X614" s="114"/>
      <c r="Y614" s="114"/>
      <c r="Z614" s="114"/>
      <c r="AA614" s="114"/>
    </row>
    <row r="615">
      <c r="A615" s="128"/>
      <c r="B615" s="149"/>
      <c r="C615" s="188"/>
      <c r="D615" s="188"/>
      <c r="E615" s="188"/>
      <c r="F615" s="188"/>
      <c r="G615" s="188"/>
      <c r="H615" s="188"/>
      <c r="I615" s="188"/>
      <c r="J615" s="188"/>
      <c r="K615" s="188"/>
      <c r="L615" s="188"/>
      <c r="M615" s="188"/>
      <c r="N615" s="188"/>
      <c r="O615" s="188"/>
      <c r="P615" s="189"/>
      <c r="Q615" s="187"/>
      <c r="R615" s="187"/>
      <c r="S615" s="121"/>
      <c r="T615" s="114"/>
      <c r="U615" s="114"/>
      <c r="V615" s="133"/>
      <c r="W615" s="114"/>
      <c r="X615" s="114"/>
      <c r="Y615" s="114"/>
      <c r="Z615" s="114"/>
      <c r="AA615" s="114"/>
    </row>
    <row r="616">
      <c r="A616" s="128"/>
      <c r="B616" s="149"/>
      <c r="C616" s="188"/>
      <c r="D616" s="188"/>
      <c r="E616" s="188"/>
      <c r="F616" s="188"/>
      <c r="G616" s="188"/>
      <c r="H616" s="188"/>
      <c r="I616" s="188"/>
      <c r="J616" s="188"/>
      <c r="K616" s="188"/>
      <c r="L616" s="188"/>
      <c r="M616" s="188"/>
      <c r="N616" s="188"/>
      <c r="O616" s="188"/>
      <c r="P616" s="189"/>
      <c r="Q616" s="187"/>
      <c r="R616" s="187"/>
      <c r="S616" s="121"/>
      <c r="T616" s="114"/>
      <c r="U616" s="114"/>
      <c r="V616" s="133"/>
      <c r="W616" s="114"/>
      <c r="X616" s="114"/>
      <c r="Y616" s="114"/>
      <c r="Z616" s="114"/>
      <c r="AA616" s="114"/>
    </row>
    <row r="617">
      <c r="A617" s="128"/>
      <c r="B617" s="149"/>
      <c r="C617" s="188"/>
      <c r="D617" s="188"/>
      <c r="E617" s="188"/>
      <c r="F617" s="188"/>
      <c r="G617" s="188"/>
      <c r="H617" s="188"/>
      <c r="I617" s="188"/>
      <c r="J617" s="188"/>
      <c r="K617" s="188"/>
      <c r="L617" s="188"/>
      <c r="M617" s="188"/>
      <c r="N617" s="188"/>
      <c r="O617" s="188"/>
      <c r="P617" s="189"/>
      <c r="Q617" s="187"/>
      <c r="R617" s="187"/>
      <c r="S617" s="121"/>
      <c r="T617" s="114"/>
      <c r="U617" s="114"/>
      <c r="V617" s="133"/>
      <c r="W617" s="114"/>
      <c r="X617" s="114"/>
      <c r="Y617" s="114"/>
      <c r="Z617" s="114"/>
      <c r="AA617" s="114"/>
    </row>
    <row r="618">
      <c r="A618" s="128"/>
      <c r="B618" s="149"/>
      <c r="C618" s="188"/>
      <c r="D618" s="188"/>
      <c r="E618" s="188"/>
      <c r="F618" s="188"/>
      <c r="G618" s="188"/>
      <c r="H618" s="188"/>
      <c r="I618" s="188"/>
      <c r="J618" s="188"/>
      <c r="K618" s="188"/>
      <c r="L618" s="188"/>
      <c r="M618" s="188"/>
      <c r="N618" s="188"/>
      <c r="O618" s="188"/>
      <c r="P618" s="189"/>
      <c r="Q618" s="187"/>
      <c r="R618" s="187"/>
      <c r="S618" s="121"/>
      <c r="T618" s="114"/>
      <c r="U618" s="114"/>
      <c r="V618" s="133"/>
      <c r="W618" s="114"/>
      <c r="X618" s="114"/>
      <c r="Y618" s="114"/>
      <c r="Z618" s="114"/>
      <c r="AA618" s="114"/>
    </row>
    <row r="619">
      <c r="A619" s="128"/>
      <c r="B619" s="149"/>
      <c r="C619" s="188"/>
      <c r="D619" s="188"/>
      <c r="E619" s="188"/>
      <c r="F619" s="188"/>
      <c r="G619" s="188"/>
      <c r="H619" s="188"/>
      <c r="I619" s="188"/>
      <c r="J619" s="188"/>
      <c r="K619" s="188"/>
      <c r="L619" s="188"/>
      <c r="M619" s="188"/>
      <c r="N619" s="188"/>
      <c r="O619" s="188"/>
      <c r="P619" s="189"/>
      <c r="Q619" s="187"/>
      <c r="R619" s="187"/>
      <c r="S619" s="121"/>
      <c r="T619" s="114"/>
      <c r="U619" s="114"/>
      <c r="V619" s="133"/>
      <c r="W619" s="114"/>
      <c r="X619" s="114"/>
      <c r="Y619" s="114"/>
      <c r="Z619" s="114"/>
      <c r="AA619" s="114"/>
    </row>
    <row r="620">
      <c r="A620" s="128"/>
      <c r="B620" s="149"/>
      <c r="C620" s="188"/>
      <c r="D620" s="188"/>
      <c r="E620" s="188"/>
      <c r="F620" s="188"/>
      <c r="G620" s="188"/>
      <c r="H620" s="188"/>
      <c r="I620" s="188"/>
      <c r="J620" s="188"/>
      <c r="K620" s="188"/>
      <c r="L620" s="188"/>
      <c r="M620" s="188"/>
      <c r="N620" s="188"/>
      <c r="O620" s="188"/>
      <c r="P620" s="189"/>
      <c r="Q620" s="187"/>
      <c r="R620" s="187"/>
      <c r="S620" s="121"/>
      <c r="T620" s="114"/>
      <c r="U620" s="114"/>
      <c r="V620" s="133"/>
      <c r="W620" s="114"/>
      <c r="X620" s="114"/>
      <c r="Y620" s="114"/>
      <c r="Z620" s="114"/>
      <c r="AA620" s="114"/>
    </row>
    <row r="621">
      <c r="A621" s="128"/>
      <c r="B621" s="149"/>
      <c r="C621" s="188"/>
      <c r="D621" s="188"/>
      <c r="E621" s="188"/>
      <c r="F621" s="188"/>
      <c r="G621" s="188"/>
      <c r="H621" s="188"/>
      <c r="I621" s="188"/>
      <c r="J621" s="188"/>
      <c r="K621" s="188"/>
      <c r="L621" s="188"/>
      <c r="M621" s="188"/>
      <c r="N621" s="188"/>
      <c r="O621" s="188"/>
      <c r="P621" s="189"/>
      <c r="Q621" s="187"/>
      <c r="R621" s="187"/>
      <c r="S621" s="121"/>
      <c r="T621" s="114"/>
      <c r="U621" s="114"/>
      <c r="V621" s="133"/>
      <c r="W621" s="114"/>
      <c r="X621" s="114"/>
      <c r="Y621" s="114"/>
      <c r="Z621" s="114"/>
      <c r="AA621" s="114"/>
    </row>
    <row r="622">
      <c r="A622" s="128"/>
      <c r="B622" s="149"/>
      <c r="C622" s="188"/>
      <c r="D622" s="188"/>
      <c r="E622" s="188"/>
      <c r="F622" s="188"/>
      <c r="G622" s="188"/>
      <c r="H622" s="188"/>
      <c r="I622" s="188"/>
      <c r="J622" s="188"/>
      <c r="K622" s="188"/>
      <c r="L622" s="188"/>
      <c r="M622" s="188"/>
      <c r="N622" s="188"/>
      <c r="O622" s="188"/>
      <c r="P622" s="189"/>
      <c r="Q622" s="187"/>
      <c r="R622" s="187"/>
      <c r="S622" s="121"/>
      <c r="T622" s="114"/>
      <c r="U622" s="114"/>
      <c r="V622" s="133"/>
      <c r="W622" s="114"/>
      <c r="X622" s="114"/>
      <c r="Y622" s="114"/>
      <c r="Z622" s="114"/>
      <c r="AA622" s="114"/>
    </row>
    <row r="623">
      <c r="A623" s="128"/>
      <c r="B623" s="149"/>
      <c r="C623" s="188"/>
      <c r="D623" s="188"/>
      <c r="E623" s="188"/>
      <c r="F623" s="188"/>
      <c r="G623" s="188"/>
      <c r="H623" s="188"/>
      <c r="I623" s="188"/>
      <c r="J623" s="188"/>
      <c r="K623" s="188"/>
      <c r="L623" s="188"/>
      <c r="M623" s="188"/>
      <c r="N623" s="188"/>
      <c r="O623" s="188"/>
      <c r="P623" s="189"/>
      <c r="Q623" s="187"/>
      <c r="R623" s="187"/>
      <c r="S623" s="121"/>
      <c r="T623" s="114"/>
      <c r="U623" s="114"/>
      <c r="V623" s="133"/>
      <c r="W623" s="114"/>
      <c r="X623" s="114"/>
      <c r="Y623" s="114"/>
      <c r="Z623" s="114"/>
      <c r="AA623" s="114"/>
    </row>
    <row r="624">
      <c r="A624" s="128"/>
      <c r="B624" s="149"/>
      <c r="C624" s="188"/>
      <c r="D624" s="188"/>
      <c r="E624" s="188"/>
      <c r="F624" s="188"/>
      <c r="G624" s="188"/>
      <c r="H624" s="188"/>
      <c r="I624" s="188"/>
      <c r="J624" s="188"/>
      <c r="K624" s="188"/>
      <c r="L624" s="188"/>
      <c r="M624" s="188"/>
      <c r="N624" s="188"/>
      <c r="O624" s="188"/>
      <c r="P624" s="189"/>
      <c r="Q624" s="187"/>
      <c r="R624" s="187"/>
      <c r="S624" s="121"/>
      <c r="T624" s="114"/>
      <c r="U624" s="114"/>
      <c r="V624" s="133"/>
      <c r="W624" s="114"/>
      <c r="X624" s="114"/>
      <c r="Y624" s="114"/>
      <c r="Z624" s="114"/>
      <c r="AA624" s="114"/>
    </row>
    <row r="625">
      <c r="A625" s="128"/>
      <c r="B625" s="149"/>
      <c r="C625" s="188"/>
      <c r="D625" s="188"/>
      <c r="E625" s="188"/>
      <c r="F625" s="188"/>
      <c r="G625" s="188"/>
      <c r="H625" s="188"/>
      <c r="I625" s="188"/>
      <c r="J625" s="188"/>
      <c r="K625" s="188"/>
      <c r="L625" s="188"/>
      <c r="M625" s="188"/>
      <c r="N625" s="188"/>
      <c r="O625" s="188"/>
      <c r="P625" s="189"/>
      <c r="Q625" s="187"/>
      <c r="R625" s="187"/>
      <c r="S625" s="121"/>
      <c r="T625" s="114"/>
      <c r="U625" s="114"/>
      <c r="V625" s="133"/>
      <c r="W625" s="114"/>
      <c r="X625" s="114"/>
      <c r="Y625" s="114"/>
      <c r="Z625" s="114"/>
      <c r="AA625" s="114"/>
    </row>
    <row r="626">
      <c r="A626" s="128"/>
      <c r="B626" s="149"/>
      <c r="C626" s="188"/>
      <c r="D626" s="188"/>
      <c r="E626" s="188"/>
      <c r="F626" s="188"/>
      <c r="G626" s="188"/>
      <c r="H626" s="188"/>
      <c r="I626" s="188"/>
      <c r="J626" s="188"/>
      <c r="K626" s="188"/>
      <c r="L626" s="188"/>
      <c r="M626" s="188"/>
      <c r="N626" s="188"/>
      <c r="O626" s="188"/>
      <c r="P626" s="189"/>
      <c r="Q626" s="187"/>
      <c r="R626" s="187"/>
      <c r="S626" s="121"/>
      <c r="T626" s="114"/>
      <c r="U626" s="114"/>
      <c r="V626" s="133"/>
      <c r="W626" s="114"/>
      <c r="X626" s="114"/>
      <c r="Y626" s="114"/>
      <c r="Z626" s="114"/>
      <c r="AA626" s="114"/>
    </row>
    <row r="627">
      <c r="A627" s="128"/>
      <c r="B627" s="149"/>
      <c r="C627" s="188"/>
      <c r="D627" s="188"/>
      <c r="E627" s="188"/>
      <c r="F627" s="188"/>
      <c r="G627" s="188"/>
      <c r="H627" s="188"/>
      <c r="I627" s="188"/>
      <c r="J627" s="188"/>
      <c r="K627" s="188"/>
      <c r="L627" s="188"/>
      <c r="M627" s="188"/>
      <c r="N627" s="188"/>
      <c r="O627" s="188"/>
      <c r="P627" s="189"/>
      <c r="Q627" s="187"/>
      <c r="R627" s="187"/>
      <c r="S627" s="121"/>
      <c r="T627" s="114"/>
      <c r="U627" s="114"/>
      <c r="V627" s="133"/>
      <c r="W627" s="114"/>
      <c r="X627" s="114"/>
      <c r="Y627" s="114"/>
      <c r="Z627" s="114"/>
      <c r="AA627" s="114"/>
    </row>
    <row r="628">
      <c r="A628" s="128"/>
      <c r="B628" s="149"/>
      <c r="C628" s="188"/>
      <c r="D628" s="188"/>
      <c r="E628" s="188"/>
      <c r="F628" s="188"/>
      <c r="G628" s="188"/>
      <c r="H628" s="188"/>
      <c r="I628" s="188"/>
      <c r="J628" s="188"/>
      <c r="K628" s="188"/>
      <c r="L628" s="188"/>
      <c r="M628" s="188"/>
      <c r="N628" s="188"/>
      <c r="O628" s="188"/>
      <c r="P628" s="189"/>
      <c r="Q628" s="187"/>
      <c r="R628" s="187"/>
      <c r="S628" s="121"/>
      <c r="T628" s="114"/>
      <c r="U628" s="114"/>
      <c r="V628" s="133"/>
      <c r="W628" s="114"/>
      <c r="X628" s="114"/>
      <c r="Y628" s="114"/>
      <c r="Z628" s="114"/>
      <c r="AA628" s="114"/>
    </row>
    <row r="629">
      <c r="A629" s="128"/>
      <c r="B629" s="149"/>
      <c r="C629" s="188"/>
      <c r="D629" s="188"/>
      <c r="E629" s="188"/>
      <c r="F629" s="188"/>
      <c r="G629" s="188"/>
      <c r="H629" s="188"/>
      <c r="I629" s="188"/>
      <c r="J629" s="188"/>
      <c r="K629" s="188"/>
      <c r="L629" s="188"/>
      <c r="M629" s="188"/>
      <c r="N629" s="188"/>
      <c r="O629" s="188"/>
      <c r="P629" s="189"/>
      <c r="Q629" s="187"/>
      <c r="R629" s="187"/>
      <c r="S629" s="121"/>
      <c r="T629" s="114"/>
      <c r="U629" s="114"/>
      <c r="V629" s="133"/>
      <c r="W629" s="114"/>
      <c r="X629" s="114"/>
      <c r="Y629" s="114"/>
      <c r="Z629" s="114"/>
      <c r="AA629" s="114"/>
    </row>
    <row r="630">
      <c r="A630" s="128"/>
      <c r="B630" s="149"/>
      <c r="C630" s="188"/>
      <c r="D630" s="188"/>
      <c r="E630" s="188"/>
      <c r="F630" s="188"/>
      <c r="G630" s="188"/>
      <c r="H630" s="188"/>
      <c r="I630" s="188"/>
      <c r="J630" s="188"/>
      <c r="K630" s="188"/>
      <c r="L630" s="188"/>
      <c r="M630" s="188"/>
      <c r="N630" s="188"/>
      <c r="O630" s="188"/>
      <c r="P630" s="189"/>
      <c r="Q630" s="187"/>
      <c r="R630" s="187"/>
      <c r="S630" s="121"/>
      <c r="T630" s="114"/>
      <c r="U630" s="114"/>
      <c r="V630" s="133"/>
      <c r="W630" s="114"/>
      <c r="X630" s="114"/>
      <c r="Y630" s="114"/>
      <c r="Z630" s="114"/>
      <c r="AA630" s="114"/>
    </row>
    <row r="631">
      <c r="A631" s="128"/>
      <c r="B631" s="149"/>
      <c r="C631" s="188"/>
      <c r="D631" s="188"/>
      <c r="E631" s="188"/>
      <c r="F631" s="188"/>
      <c r="G631" s="188"/>
      <c r="H631" s="188"/>
      <c r="I631" s="188"/>
      <c r="J631" s="188"/>
      <c r="K631" s="188"/>
      <c r="L631" s="188"/>
      <c r="M631" s="188"/>
      <c r="N631" s="188"/>
      <c r="O631" s="188"/>
      <c r="P631" s="189"/>
      <c r="Q631" s="187"/>
      <c r="R631" s="187"/>
      <c r="S631" s="121"/>
      <c r="T631" s="114"/>
      <c r="U631" s="114"/>
      <c r="V631" s="133"/>
      <c r="W631" s="114"/>
      <c r="X631" s="114"/>
      <c r="Y631" s="114"/>
      <c r="Z631" s="114"/>
      <c r="AA631" s="114"/>
    </row>
    <row r="632">
      <c r="A632" s="128"/>
      <c r="B632" s="149"/>
      <c r="C632" s="188"/>
      <c r="D632" s="188"/>
      <c r="E632" s="188"/>
      <c r="F632" s="188"/>
      <c r="G632" s="188"/>
      <c r="H632" s="188"/>
      <c r="I632" s="188"/>
      <c r="J632" s="188"/>
      <c r="K632" s="188"/>
      <c r="L632" s="188"/>
      <c r="M632" s="188"/>
      <c r="N632" s="188"/>
      <c r="O632" s="188"/>
      <c r="P632" s="189"/>
      <c r="Q632" s="187"/>
      <c r="R632" s="187"/>
      <c r="S632" s="121"/>
      <c r="T632" s="114"/>
      <c r="U632" s="114"/>
      <c r="V632" s="133"/>
      <c r="W632" s="114"/>
      <c r="X632" s="114"/>
      <c r="Y632" s="114"/>
      <c r="Z632" s="114"/>
      <c r="AA632" s="114"/>
    </row>
    <row r="633">
      <c r="A633" s="128"/>
      <c r="B633" s="149"/>
      <c r="C633" s="188"/>
      <c r="D633" s="188"/>
      <c r="E633" s="188"/>
      <c r="F633" s="188"/>
      <c r="G633" s="188"/>
      <c r="H633" s="188"/>
      <c r="I633" s="188"/>
      <c r="J633" s="188"/>
      <c r="K633" s="188"/>
      <c r="L633" s="188"/>
      <c r="M633" s="188"/>
      <c r="N633" s="188"/>
      <c r="O633" s="188"/>
      <c r="P633" s="189"/>
      <c r="Q633" s="187"/>
      <c r="R633" s="187"/>
      <c r="S633" s="121"/>
      <c r="T633" s="114"/>
      <c r="U633" s="114"/>
      <c r="V633" s="133"/>
      <c r="W633" s="114"/>
      <c r="X633" s="114"/>
      <c r="Y633" s="114"/>
      <c r="Z633" s="114"/>
      <c r="AA633" s="114"/>
    </row>
    <row r="634">
      <c r="A634" s="128"/>
      <c r="B634" s="149"/>
      <c r="C634" s="188"/>
      <c r="D634" s="188"/>
      <c r="E634" s="188"/>
      <c r="F634" s="188"/>
      <c r="G634" s="188"/>
      <c r="H634" s="188"/>
      <c r="I634" s="188"/>
      <c r="J634" s="188"/>
      <c r="K634" s="188"/>
      <c r="L634" s="188"/>
      <c r="M634" s="188"/>
      <c r="N634" s="188"/>
      <c r="O634" s="188"/>
      <c r="P634" s="189"/>
      <c r="Q634" s="187"/>
      <c r="R634" s="187"/>
      <c r="S634" s="121"/>
      <c r="T634" s="114"/>
      <c r="U634" s="114"/>
      <c r="V634" s="133"/>
      <c r="W634" s="114"/>
      <c r="X634" s="114"/>
      <c r="Y634" s="114"/>
      <c r="Z634" s="114"/>
      <c r="AA634" s="114"/>
    </row>
    <row r="635">
      <c r="A635" s="128"/>
      <c r="B635" s="149"/>
      <c r="C635" s="188"/>
      <c r="D635" s="188"/>
      <c r="E635" s="188"/>
      <c r="F635" s="188"/>
      <c r="G635" s="188"/>
      <c r="H635" s="188"/>
      <c r="I635" s="188"/>
      <c r="J635" s="188"/>
      <c r="K635" s="188"/>
      <c r="L635" s="188"/>
      <c r="M635" s="188"/>
      <c r="N635" s="188"/>
      <c r="O635" s="188"/>
      <c r="P635" s="189"/>
      <c r="Q635" s="187"/>
      <c r="R635" s="187"/>
      <c r="S635" s="121"/>
      <c r="T635" s="114"/>
      <c r="U635" s="114"/>
      <c r="V635" s="133"/>
      <c r="W635" s="114"/>
      <c r="X635" s="114"/>
      <c r="Y635" s="114"/>
      <c r="Z635" s="114"/>
      <c r="AA635" s="114"/>
    </row>
    <row r="636">
      <c r="A636" s="128"/>
      <c r="B636" s="149"/>
      <c r="C636" s="188"/>
      <c r="D636" s="188"/>
      <c r="E636" s="188"/>
      <c r="F636" s="188"/>
      <c r="G636" s="188"/>
      <c r="H636" s="188"/>
      <c r="I636" s="188"/>
      <c r="J636" s="188"/>
      <c r="K636" s="188"/>
      <c r="L636" s="188"/>
      <c r="M636" s="188"/>
      <c r="N636" s="188"/>
      <c r="O636" s="188"/>
      <c r="P636" s="189"/>
      <c r="Q636" s="187"/>
      <c r="R636" s="187"/>
      <c r="S636" s="121"/>
      <c r="T636" s="114"/>
      <c r="U636" s="114"/>
      <c r="V636" s="133"/>
      <c r="W636" s="114"/>
      <c r="X636" s="114"/>
      <c r="Y636" s="114"/>
      <c r="Z636" s="114"/>
      <c r="AA636" s="114"/>
    </row>
    <row r="637">
      <c r="A637" s="128"/>
      <c r="B637" s="149"/>
      <c r="C637" s="188"/>
      <c r="D637" s="188"/>
      <c r="E637" s="188"/>
      <c r="F637" s="188"/>
      <c r="G637" s="188"/>
      <c r="H637" s="188"/>
      <c r="I637" s="188"/>
      <c r="J637" s="188"/>
      <c r="K637" s="188"/>
      <c r="L637" s="188"/>
      <c r="M637" s="188"/>
      <c r="N637" s="188"/>
      <c r="O637" s="188"/>
      <c r="P637" s="189"/>
      <c r="Q637" s="187"/>
      <c r="R637" s="187"/>
      <c r="S637" s="121"/>
      <c r="T637" s="114"/>
      <c r="U637" s="114"/>
      <c r="V637" s="133"/>
      <c r="W637" s="114"/>
      <c r="X637" s="114"/>
      <c r="Y637" s="114"/>
      <c r="Z637" s="114"/>
      <c r="AA637" s="114"/>
    </row>
    <row r="638">
      <c r="A638" s="128"/>
      <c r="B638" s="149"/>
      <c r="C638" s="188"/>
      <c r="D638" s="188"/>
      <c r="E638" s="188"/>
      <c r="F638" s="188"/>
      <c r="G638" s="188"/>
      <c r="H638" s="188"/>
      <c r="I638" s="188"/>
      <c r="J638" s="188"/>
      <c r="K638" s="188"/>
      <c r="L638" s="188"/>
      <c r="M638" s="188"/>
      <c r="N638" s="188"/>
      <c r="O638" s="188"/>
      <c r="P638" s="189"/>
      <c r="Q638" s="187"/>
      <c r="R638" s="187"/>
      <c r="S638" s="121"/>
      <c r="T638" s="114"/>
      <c r="U638" s="114"/>
      <c r="V638" s="133"/>
      <c r="W638" s="114"/>
      <c r="X638" s="114"/>
      <c r="Y638" s="114"/>
      <c r="Z638" s="114"/>
      <c r="AA638" s="114"/>
    </row>
    <row r="639">
      <c r="A639" s="128"/>
      <c r="B639" s="149"/>
      <c r="C639" s="188"/>
      <c r="D639" s="188"/>
      <c r="E639" s="188"/>
      <c r="F639" s="188"/>
      <c r="G639" s="188"/>
      <c r="H639" s="188"/>
      <c r="I639" s="188"/>
      <c r="J639" s="188"/>
      <c r="K639" s="188"/>
      <c r="L639" s="188"/>
      <c r="M639" s="188"/>
      <c r="N639" s="188"/>
      <c r="O639" s="188"/>
      <c r="P639" s="189"/>
      <c r="Q639" s="187"/>
      <c r="R639" s="187"/>
      <c r="S639" s="121"/>
      <c r="T639" s="114"/>
      <c r="U639" s="114"/>
      <c r="V639" s="133"/>
      <c r="W639" s="114"/>
      <c r="X639" s="114"/>
      <c r="Y639" s="114"/>
      <c r="Z639" s="114"/>
      <c r="AA639" s="114"/>
    </row>
    <row r="640">
      <c r="A640" s="128"/>
      <c r="B640" s="149"/>
      <c r="C640" s="188"/>
      <c r="D640" s="188"/>
      <c r="E640" s="188"/>
      <c r="F640" s="188"/>
      <c r="G640" s="188"/>
      <c r="H640" s="188"/>
      <c r="I640" s="188"/>
      <c r="J640" s="188"/>
      <c r="K640" s="188"/>
      <c r="L640" s="188"/>
      <c r="M640" s="188"/>
      <c r="N640" s="188"/>
      <c r="O640" s="188"/>
      <c r="P640" s="189"/>
      <c r="Q640" s="187"/>
      <c r="R640" s="187"/>
      <c r="S640" s="121"/>
      <c r="T640" s="114"/>
      <c r="U640" s="114"/>
      <c r="V640" s="133"/>
      <c r="W640" s="114"/>
      <c r="X640" s="114"/>
      <c r="Y640" s="114"/>
      <c r="Z640" s="114"/>
      <c r="AA640" s="114"/>
    </row>
    <row r="641">
      <c r="A641" s="128"/>
      <c r="B641" s="149"/>
      <c r="C641" s="188"/>
      <c r="D641" s="188"/>
      <c r="E641" s="188"/>
      <c r="F641" s="188"/>
      <c r="G641" s="188"/>
      <c r="H641" s="188"/>
      <c r="I641" s="188"/>
      <c r="J641" s="188"/>
      <c r="K641" s="188"/>
      <c r="L641" s="188"/>
      <c r="M641" s="188"/>
      <c r="N641" s="188"/>
      <c r="O641" s="188"/>
      <c r="P641" s="189"/>
      <c r="Q641" s="187"/>
      <c r="R641" s="187"/>
      <c r="S641" s="121"/>
      <c r="T641" s="114"/>
      <c r="U641" s="114"/>
      <c r="V641" s="133"/>
      <c r="W641" s="114"/>
      <c r="X641" s="114"/>
      <c r="Y641" s="114"/>
      <c r="Z641" s="114"/>
      <c r="AA641" s="114"/>
    </row>
    <row r="642">
      <c r="A642" s="128"/>
      <c r="B642" s="149"/>
      <c r="C642" s="188"/>
      <c r="D642" s="188"/>
      <c r="E642" s="188"/>
      <c r="F642" s="188"/>
      <c r="G642" s="188"/>
      <c r="H642" s="188"/>
      <c r="I642" s="188"/>
      <c r="J642" s="188"/>
      <c r="K642" s="188"/>
      <c r="L642" s="188"/>
      <c r="M642" s="188"/>
      <c r="N642" s="188"/>
      <c r="O642" s="188"/>
      <c r="P642" s="189"/>
      <c r="Q642" s="187"/>
      <c r="R642" s="187"/>
      <c r="S642" s="121"/>
      <c r="T642" s="114"/>
      <c r="U642" s="114"/>
      <c r="V642" s="133"/>
      <c r="W642" s="114"/>
      <c r="X642" s="114"/>
      <c r="Y642" s="114"/>
      <c r="Z642" s="114"/>
      <c r="AA642" s="114"/>
    </row>
    <row r="643">
      <c r="A643" s="128"/>
      <c r="B643" s="149"/>
      <c r="C643" s="188"/>
      <c r="D643" s="188"/>
      <c r="E643" s="188"/>
      <c r="F643" s="188"/>
      <c r="G643" s="188"/>
      <c r="H643" s="188"/>
      <c r="I643" s="188"/>
      <c r="J643" s="188"/>
      <c r="K643" s="188"/>
      <c r="L643" s="188"/>
      <c r="M643" s="188"/>
      <c r="N643" s="188"/>
      <c r="O643" s="188"/>
      <c r="P643" s="189"/>
      <c r="Q643" s="187"/>
      <c r="R643" s="187"/>
      <c r="S643" s="121"/>
      <c r="T643" s="114"/>
      <c r="U643" s="114"/>
      <c r="V643" s="133"/>
      <c r="W643" s="114"/>
      <c r="X643" s="114"/>
      <c r="Y643" s="114"/>
      <c r="Z643" s="114"/>
      <c r="AA643" s="114"/>
    </row>
    <row r="644">
      <c r="A644" s="128"/>
      <c r="B644" s="149"/>
      <c r="C644" s="188"/>
      <c r="D644" s="188"/>
      <c r="E644" s="188"/>
      <c r="F644" s="188"/>
      <c r="G644" s="188"/>
      <c r="H644" s="188"/>
      <c r="I644" s="188"/>
      <c r="J644" s="188"/>
      <c r="K644" s="188"/>
      <c r="L644" s="188"/>
      <c r="M644" s="188"/>
      <c r="N644" s="188"/>
      <c r="O644" s="188"/>
      <c r="P644" s="189"/>
      <c r="Q644" s="187"/>
      <c r="R644" s="187"/>
      <c r="S644" s="121"/>
      <c r="T644" s="114"/>
      <c r="U644" s="114"/>
      <c r="V644" s="133"/>
      <c r="W644" s="114"/>
      <c r="X644" s="114"/>
      <c r="Y644" s="114"/>
      <c r="Z644" s="114"/>
      <c r="AA644" s="114"/>
    </row>
    <row r="645">
      <c r="A645" s="128"/>
      <c r="B645" s="149"/>
      <c r="C645" s="188"/>
      <c r="D645" s="188"/>
      <c r="E645" s="188"/>
      <c r="F645" s="188"/>
      <c r="G645" s="188"/>
      <c r="H645" s="188"/>
      <c r="I645" s="188"/>
      <c r="J645" s="188"/>
      <c r="K645" s="188"/>
      <c r="L645" s="188"/>
      <c r="M645" s="188"/>
      <c r="N645" s="188"/>
      <c r="O645" s="188"/>
      <c r="P645" s="189"/>
      <c r="Q645" s="187"/>
      <c r="R645" s="187"/>
      <c r="S645" s="121"/>
      <c r="T645" s="114"/>
      <c r="U645" s="114"/>
      <c r="V645" s="133"/>
      <c r="W645" s="114"/>
      <c r="X645" s="114"/>
      <c r="Y645" s="114"/>
      <c r="Z645" s="114"/>
      <c r="AA645" s="114"/>
    </row>
    <row r="646">
      <c r="A646" s="128"/>
      <c r="B646" s="149"/>
      <c r="C646" s="188"/>
      <c r="D646" s="188"/>
      <c r="E646" s="188"/>
      <c r="F646" s="188"/>
      <c r="G646" s="188"/>
      <c r="H646" s="188"/>
      <c r="I646" s="188"/>
      <c r="J646" s="188"/>
      <c r="K646" s="188"/>
      <c r="L646" s="188"/>
      <c r="M646" s="188"/>
      <c r="N646" s="188"/>
      <c r="O646" s="188"/>
      <c r="P646" s="189"/>
      <c r="Q646" s="187"/>
      <c r="R646" s="187"/>
      <c r="S646" s="121"/>
      <c r="T646" s="114"/>
      <c r="U646" s="114"/>
      <c r="V646" s="133"/>
      <c r="W646" s="114"/>
      <c r="X646" s="114"/>
      <c r="Y646" s="114"/>
      <c r="Z646" s="114"/>
      <c r="AA646" s="114"/>
    </row>
    <row r="647">
      <c r="A647" s="128"/>
      <c r="B647" s="149"/>
      <c r="C647" s="188"/>
      <c r="D647" s="188"/>
      <c r="E647" s="188"/>
      <c r="F647" s="188"/>
      <c r="G647" s="188"/>
      <c r="H647" s="188"/>
      <c r="I647" s="188"/>
      <c r="J647" s="188"/>
      <c r="K647" s="188"/>
      <c r="L647" s="188"/>
      <c r="M647" s="188"/>
      <c r="N647" s="188"/>
      <c r="O647" s="188"/>
      <c r="P647" s="189"/>
      <c r="Q647" s="187"/>
      <c r="R647" s="187"/>
      <c r="S647" s="121"/>
      <c r="T647" s="114"/>
      <c r="U647" s="114"/>
      <c r="V647" s="133"/>
      <c r="W647" s="114"/>
      <c r="X647" s="114"/>
      <c r="Y647" s="114"/>
      <c r="Z647" s="114"/>
      <c r="AA647" s="114"/>
    </row>
    <row r="648">
      <c r="A648" s="128"/>
      <c r="B648" s="149"/>
      <c r="C648" s="188"/>
      <c r="D648" s="188"/>
      <c r="E648" s="188"/>
      <c r="F648" s="188"/>
      <c r="G648" s="188"/>
      <c r="H648" s="188"/>
      <c r="I648" s="188"/>
      <c r="J648" s="188"/>
      <c r="K648" s="188"/>
      <c r="L648" s="188"/>
      <c r="M648" s="188"/>
      <c r="N648" s="188"/>
      <c r="O648" s="188"/>
      <c r="P648" s="189"/>
      <c r="Q648" s="187"/>
      <c r="R648" s="187"/>
      <c r="S648" s="121"/>
      <c r="T648" s="114"/>
      <c r="U648" s="114"/>
      <c r="V648" s="133"/>
      <c r="W648" s="114"/>
      <c r="X648" s="114"/>
      <c r="Y648" s="114"/>
      <c r="Z648" s="114"/>
      <c r="AA648" s="114"/>
    </row>
    <row r="649">
      <c r="A649" s="128"/>
      <c r="B649" s="149"/>
      <c r="C649" s="188"/>
      <c r="D649" s="188"/>
      <c r="E649" s="188"/>
      <c r="F649" s="188"/>
      <c r="G649" s="188"/>
      <c r="H649" s="188"/>
      <c r="I649" s="188"/>
      <c r="J649" s="188"/>
      <c r="K649" s="188"/>
      <c r="L649" s="188"/>
      <c r="M649" s="188"/>
      <c r="N649" s="188"/>
      <c r="O649" s="188"/>
      <c r="P649" s="189"/>
      <c r="Q649" s="187"/>
      <c r="R649" s="187"/>
      <c r="S649" s="121"/>
      <c r="T649" s="114"/>
      <c r="U649" s="114"/>
      <c r="V649" s="133"/>
      <c r="W649" s="114"/>
      <c r="X649" s="114"/>
      <c r="Y649" s="114"/>
      <c r="Z649" s="114"/>
      <c r="AA649" s="114"/>
    </row>
    <row r="650">
      <c r="A650" s="128"/>
      <c r="B650" s="149"/>
      <c r="C650" s="188"/>
      <c r="D650" s="188"/>
      <c r="E650" s="188"/>
      <c r="F650" s="188"/>
      <c r="G650" s="188"/>
      <c r="H650" s="188"/>
      <c r="I650" s="188"/>
      <c r="J650" s="188"/>
      <c r="K650" s="188"/>
      <c r="L650" s="188"/>
      <c r="M650" s="188"/>
      <c r="N650" s="188"/>
      <c r="O650" s="188"/>
      <c r="P650" s="189"/>
      <c r="Q650" s="187"/>
      <c r="R650" s="187"/>
      <c r="S650" s="121"/>
      <c r="T650" s="114"/>
      <c r="U650" s="114"/>
      <c r="V650" s="133"/>
      <c r="W650" s="114"/>
      <c r="X650" s="114"/>
      <c r="Y650" s="114"/>
      <c r="Z650" s="114"/>
      <c r="AA650" s="114"/>
    </row>
    <row r="651">
      <c r="A651" s="128"/>
      <c r="B651" s="149"/>
      <c r="C651" s="188"/>
      <c r="D651" s="188"/>
      <c r="E651" s="188"/>
      <c r="F651" s="188"/>
      <c r="G651" s="188"/>
      <c r="H651" s="188"/>
      <c r="I651" s="188"/>
      <c r="J651" s="188"/>
      <c r="K651" s="188"/>
      <c r="L651" s="188"/>
      <c r="M651" s="188"/>
      <c r="N651" s="188"/>
      <c r="O651" s="188"/>
      <c r="P651" s="189"/>
      <c r="Q651" s="187"/>
      <c r="R651" s="187"/>
      <c r="S651" s="121"/>
      <c r="T651" s="114"/>
      <c r="U651" s="114"/>
      <c r="V651" s="133"/>
      <c r="W651" s="114"/>
      <c r="X651" s="114"/>
      <c r="Y651" s="114"/>
      <c r="Z651" s="114"/>
      <c r="AA651" s="114"/>
    </row>
    <row r="652">
      <c r="A652" s="128"/>
      <c r="B652" s="149"/>
      <c r="C652" s="188"/>
      <c r="D652" s="188"/>
      <c r="E652" s="188"/>
      <c r="F652" s="188"/>
      <c r="G652" s="188"/>
      <c r="H652" s="188"/>
      <c r="I652" s="188"/>
      <c r="J652" s="188"/>
      <c r="K652" s="188"/>
      <c r="L652" s="188"/>
      <c r="M652" s="188"/>
      <c r="N652" s="188"/>
      <c r="O652" s="188"/>
      <c r="P652" s="189"/>
      <c r="Q652" s="187"/>
      <c r="R652" s="187"/>
      <c r="S652" s="121"/>
      <c r="T652" s="114"/>
      <c r="U652" s="114"/>
      <c r="V652" s="133"/>
      <c r="W652" s="114"/>
      <c r="X652" s="114"/>
      <c r="Y652" s="114"/>
      <c r="Z652" s="114"/>
      <c r="AA652" s="114"/>
    </row>
    <row r="653">
      <c r="A653" s="128"/>
      <c r="B653" s="149"/>
      <c r="C653" s="188"/>
      <c r="D653" s="188"/>
      <c r="E653" s="188"/>
      <c r="F653" s="188"/>
      <c r="G653" s="188"/>
      <c r="H653" s="188"/>
      <c r="I653" s="188"/>
      <c r="J653" s="188"/>
      <c r="K653" s="188"/>
      <c r="L653" s="188"/>
      <c r="M653" s="188"/>
      <c r="N653" s="188"/>
      <c r="O653" s="188"/>
      <c r="P653" s="189"/>
      <c r="Q653" s="187"/>
      <c r="R653" s="187"/>
      <c r="S653" s="121"/>
      <c r="T653" s="114"/>
      <c r="U653" s="114"/>
      <c r="V653" s="133"/>
      <c r="W653" s="114"/>
      <c r="X653" s="114"/>
      <c r="Y653" s="114"/>
      <c r="Z653" s="114"/>
      <c r="AA653" s="114"/>
    </row>
    <row r="654">
      <c r="A654" s="128"/>
      <c r="B654" s="149"/>
      <c r="C654" s="188"/>
      <c r="D654" s="188"/>
      <c r="E654" s="188"/>
      <c r="F654" s="188"/>
      <c r="G654" s="188"/>
      <c r="H654" s="188"/>
      <c r="I654" s="188"/>
      <c r="J654" s="188"/>
      <c r="K654" s="188"/>
      <c r="L654" s="188"/>
      <c r="M654" s="188"/>
      <c r="N654" s="188"/>
      <c r="O654" s="188"/>
      <c r="P654" s="189"/>
      <c r="Q654" s="187"/>
      <c r="R654" s="187"/>
      <c r="S654" s="121"/>
      <c r="T654" s="114"/>
      <c r="U654" s="114"/>
      <c r="V654" s="133"/>
      <c r="W654" s="114"/>
      <c r="X654" s="114"/>
      <c r="Y654" s="114"/>
      <c r="Z654" s="114"/>
      <c r="AA654" s="114"/>
    </row>
    <row r="655">
      <c r="A655" s="128"/>
      <c r="B655" s="149"/>
      <c r="C655" s="188"/>
      <c r="D655" s="188"/>
      <c r="E655" s="188"/>
      <c r="F655" s="188"/>
      <c r="G655" s="188"/>
      <c r="H655" s="188"/>
      <c r="I655" s="188"/>
      <c r="J655" s="188"/>
      <c r="K655" s="188"/>
      <c r="L655" s="188"/>
      <c r="M655" s="188"/>
      <c r="N655" s="188"/>
      <c r="O655" s="188"/>
      <c r="P655" s="189"/>
      <c r="Q655" s="187"/>
      <c r="R655" s="187"/>
      <c r="S655" s="121"/>
      <c r="T655" s="114"/>
      <c r="U655" s="114"/>
      <c r="V655" s="133"/>
      <c r="W655" s="114"/>
      <c r="X655" s="114"/>
      <c r="Y655" s="114"/>
      <c r="Z655" s="114"/>
      <c r="AA655" s="114"/>
    </row>
    <row r="656">
      <c r="A656" s="128"/>
      <c r="B656" s="149"/>
      <c r="C656" s="188"/>
      <c r="D656" s="188"/>
      <c r="E656" s="188"/>
      <c r="F656" s="188"/>
      <c r="G656" s="188"/>
      <c r="H656" s="188"/>
      <c r="I656" s="188"/>
      <c r="J656" s="188"/>
      <c r="K656" s="188"/>
      <c r="L656" s="188"/>
      <c r="M656" s="188"/>
      <c r="N656" s="188"/>
      <c r="O656" s="188"/>
      <c r="P656" s="189"/>
      <c r="Q656" s="187"/>
      <c r="R656" s="187"/>
      <c r="S656" s="121"/>
      <c r="T656" s="114"/>
      <c r="U656" s="114"/>
      <c r="V656" s="133"/>
      <c r="W656" s="114"/>
      <c r="X656" s="114"/>
      <c r="Y656" s="114"/>
      <c r="Z656" s="114"/>
      <c r="AA656" s="114"/>
    </row>
    <row r="657">
      <c r="A657" s="128"/>
      <c r="B657" s="149"/>
      <c r="C657" s="188"/>
      <c r="D657" s="188"/>
      <c r="E657" s="188"/>
      <c r="F657" s="188"/>
      <c r="G657" s="188"/>
      <c r="H657" s="188"/>
      <c r="I657" s="188"/>
      <c r="J657" s="188"/>
      <c r="K657" s="188"/>
      <c r="L657" s="188"/>
      <c r="M657" s="188"/>
      <c r="N657" s="188"/>
      <c r="O657" s="188"/>
      <c r="P657" s="189"/>
      <c r="Q657" s="187"/>
      <c r="R657" s="187"/>
      <c r="S657" s="121"/>
      <c r="T657" s="114"/>
      <c r="U657" s="114"/>
      <c r="V657" s="133"/>
      <c r="W657" s="114"/>
      <c r="X657" s="114"/>
      <c r="Y657" s="114"/>
      <c r="Z657" s="114"/>
      <c r="AA657" s="114"/>
    </row>
    <row r="658">
      <c r="A658" s="128"/>
      <c r="B658" s="149"/>
      <c r="C658" s="188"/>
      <c r="D658" s="188"/>
      <c r="E658" s="188"/>
      <c r="F658" s="188"/>
      <c r="G658" s="188"/>
      <c r="H658" s="188"/>
      <c r="I658" s="188"/>
      <c r="J658" s="188"/>
      <c r="K658" s="188"/>
      <c r="L658" s="188"/>
      <c r="M658" s="188"/>
      <c r="N658" s="188"/>
      <c r="O658" s="188"/>
      <c r="P658" s="189"/>
      <c r="Q658" s="187"/>
      <c r="R658" s="187"/>
      <c r="S658" s="121"/>
      <c r="T658" s="114"/>
      <c r="U658" s="114"/>
      <c r="V658" s="133"/>
      <c r="W658" s="114"/>
      <c r="X658" s="114"/>
      <c r="Y658" s="114"/>
      <c r="Z658" s="114"/>
      <c r="AA658" s="114"/>
    </row>
    <row r="659">
      <c r="A659" s="128"/>
      <c r="B659" s="149"/>
      <c r="C659" s="188"/>
      <c r="D659" s="188"/>
      <c r="E659" s="188"/>
      <c r="F659" s="188"/>
      <c r="G659" s="188"/>
      <c r="H659" s="188"/>
      <c r="I659" s="188"/>
      <c r="J659" s="188"/>
      <c r="K659" s="188"/>
      <c r="L659" s="188"/>
      <c r="M659" s="188"/>
      <c r="N659" s="188"/>
      <c r="O659" s="188"/>
      <c r="P659" s="189"/>
      <c r="Q659" s="187"/>
      <c r="R659" s="187"/>
      <c r="S659" s="121"/>
      <c r="T659" s="114"/>
      <c r="U659" s="114"/>
      <c r="V659" s="133"/>
      <c r="W659" s="114"/>
      <c r="X659" s="114"/>
      <c r="Y659" s="114"/>
      <c r="Z659" s="114"/>
      <c r="AA659" s="114"/>
    </row>
    <row r="660">
      <c r="A660" s="128"/>
      <c r="B660" s="149"/>
      <c r="C660" s="188"/>
      <c r="D660" s="188"/>
      <c r="E660" s="188"/>
      <c r="F660" s="188"/>
      <c r="G660" s="188"/>
      <c r="H660" s="188"/>
      <c r="I660" s="188"/>
      <c r="J660" s="188"/>
      <c r="K660" s="188"/>
      <c r="L660" s="188"/>
      <c r="M660" s="188"/>
      <c r="N660" s="188"/>
      <c r="O660" s="188"/>
      <c r="P660" s="189"/>
      <c r="Q660" s="187"/>
      <c r="R660" s="187"/>
      <c r="S660" s="121"/>
      <c r="T660" s="114"/>
      <c r="U660" s="114"/>
      <c r="V660" s="133"/>
      <c r="W660" s="114"/>
      <c r="X660" s="114"/>
      <c r="Y660" s="114"/>
      <c r="Z660" s="114"/>
      <c r="AA660" s="114"/>
    </row>
    <row r="661">
      <c r="A661" s="128"/>
      <c r="B661" s="149"/>
      <c r="C661" s="188"/>
      <c r="D661" s="188"/>
      <c r="E661" s="188"/>
      <c r="F661" s="188"/>
      <c r="G661" s="188"/>
      <c r="H661" s="188"/>
      <c r="I661" s="188"/>
      <c r="J661" s="188"/>
      <c r="K661" s="188"/>
      <c r="L661" s="188"/>
      <c r="M661" s="188"/>
      <c r="N661" s="188"/>
      <c r="O661" s="188"/>
      <c r="P661" s="189"/>
      <c r="Q661" s="187"/>
      <c r="R661" s="187"/>
      <c r="S661" s="121"/>
      <c r="T661" s="114"/>
      <c r="U661" s="114"/>
      <c r="V661" s="133"/>
      <c r="W661" s="114"/>
      <c r="X661" s="114"/>
      <c r="Y661" s="114"/>
      <c r="Z661" s="114"/>
      <c r="AA661" s="114"/>
    </row>
    <row r="662">
      <c r="A662" s="128"/>
      <c r="B662" s="149"/>
      <c r="C662" s="188"/>
      <c r="D662" s="188"/>
      <c r="E662" s="188"/>
      <c r="F662" s="188"/>
      <c r="G662" s="188"/>
      <c r="H662" s="188"/>
      <c r="I662" s="188"/>
      <c r="J662" s="188"/>
      <c r="K662" s="188"/>
      <c r="L662" s="188"/>
      <c r="M662" s="188"/>
      <c r="N662" s="188"/>
      <c r="O662" s="188"/>
      <c r="P662" s="189"/>
      <c r="Q662" s="187"/>
      <c r="R662" s="187"/>
      <c r="S662" s="121"/>
      <c r="T662" s="114"/>
      <c r="U662" s="114"/>
      <c r="V662" s="133"/>
      <c r="W662" s="114"/>
      <c r="X662" s="114"/>
      <c r="Y662" s="114"/>
      <c r="Z662" s="114"/>
      <c r="AA662" s="114"/>
    </row>
    <row r="663">
      <c r="A663" s="128"/>
      <c r="B663" s="149"/>
      <c r="C663" s="188"/>
      <c r="D663" s="188"/>
      <c r="E663" s="188"/>
      <c r="F663" s="188"/>
      <c r="G663" s="188"/>
      <c r="H663" s="188"/>
      <c r="I663" s="188"/>
      <c r="J663" s="188"/>
      <c r="K663" s="188"/>
      <c r="L663" s="188"/>
      <c r="M663" s="188"/>
      <c r="N663" s="188"/>
      <c r="O663" s="188"/>
      <c r="P663" s="189"/>
      <c r="Q663" s="187"/>
      <c r="R663" s="187"/>
      <c r="S663" s="121"/>
      <c r="T663" s="114"/>
      <c r="U663" s="114"/>
      <c r="V663" s="133"/>
      <c r="W663" s="114"/>
      <c r="X663" s="114"/>
      <c r="Y663" s="114"/>
      <c r="Z663" s="114"/>
      <c r="AA663" s="114"/>
    </row>
    <row r="664">
      <c r="A664" s="128"/>
      <c r="B664" s="149"/>
      <c r="C664" s="188"/>
      <c r="D664" s="188"/>
      <c r="E664" s="188"/>
      <c r="F664" s="188"/>
      <c r="G664" s="188"/>
      <c r="H664" s="188"/>
      <c r="I664" s="188"/>
      <c r="J664" s="188"/>
      <c r="K664" s="188"/>
      <c r="L664" s="188"/>
      <c r="M664" s="188"/>
      <c r="N664" s="188"/>
      <c r="O664" s="188"/>
      <c r="P664" s="189"/>
      <c r="Q664" s="187"/>
      <c r="R664" s="187"/>
      <c r="S664" s="121"/>
      <c r="T664" s="114"/>
      <c r="U664" s="114"/>
      <c r="V664" s="133"/>
      <c r="W664" s="114"/>
      <c r="X664" s="114"/>
      <c r="Y664" s="114"/>
      <c r="Z664" s="114"/>
      <c r="AA664" s="114"/>
    </row>
    <row r="665">
      <c r="A665" s="128"/>
      <c r="B665" s="149"/>
      <c r="C665" s="188"/>
      <c r="D665" s="188"/>
      <c r="E665" s="188"/>
      <c r="F665" s="188"/>
      <c r="G665" s="188"/>
      <c r="H665" s="188"/>
      <c r="I665" s="188"/>
      <c r="J665" s="188"/>
      <c r="K665" s="188"/>
      <c r="L665" s="188"/>
      <c r="M665" s="188"/>
      <c r="N665" s="188"/>
      <c r="O665" s="188"/>
      <c r="P665" s="189"/>
      <c r="Q665" s="187"/>
      <c r="R665" s="187"/>
      <c r="S665" s="121"/>
      <c r="T665" s="114"/>
      <c r="U665" s="114"/>
      <c r="V665" s="133"/>
      <c r="W665" s="114"/>
      <c r="X665" s="114"/>
      <c r="Y665" s="114"/>
      <c r="Z665" s="114"/>
      <c r="AA665" s="114"/>
    </row>
    <row r="666">
      <c r="A666" s="128"/>
      <c r="B666" s="149"/>
      <c r="C666" s="188"/>
      <c r="D666" s="188"/>
      <c r="E666" s="188"/>
      <c r="F666" s="188"/>
      <c r="G666" s="188"/>
      <c r="H666" s="188"/>
      <c r="I666" s="188"/>
      <c r="J666" s="188"/>
      <c r="K666" s="188"/>
      <c r="L666" s="188"/>
      <c r="M666" s="188"/>
      <c r="N666" s="188"/>
      <c r="O666" s="188"/>
      <c r="P666" s="189"/>
      <c r="Q666" s="187"/>
      <c r="R666" s="187"/>
      <c r="S666" s="121"/>
      <c r="T666" s="114"/>
      <c r="U666" s="114"/>
      <c r="V666" s="133"/>
      <c r="W666" s="114"/>
      <c r="X666" s="114"/>
      <c r="Y666" s="114"/>
      <c r="Z666" s="114"/>
      <c r="AA666" s="114"/>
    </row>
    <row r="667">
      <c r="A667" s="128"/>
      <c r="B667" s="149"/>
      <c r="C667" s="188"/>
      <c r="D667" s="188"/>
      <c r="E667" s="188"/>
      <c r="F667" s="188"/>
      <c r="G667" s="188"/>
      <c r="H667" s="188"/>
      <c r="I667" s="188"/>
      <c r="J667" s="188"/>
      <c r="K667" s="188"/>
      <c r="L667" s="188"/>
      <c r="M667" s="188"/>
      <c r="N667" s="188"/>
      <c r="O667" s="188"/>
      <c r="P667" s="189"/>
      <c r="Q667" s="187"/>
      <c r="R667" s="187"/>
      <c r="S667" s="121"/>
      <c r="T667" s="114"/>
      <c r="U667" s="114"/>
      <c r="V667" s="133"/>
      <c r="W667" s="114"/>
      <c r="X667" s="114"/>
      <c r="Y667" s="114"/>
      <c r="Z667" s="114"/>
      <c r="AA667" s="114"/>
    </row>
    <row r="668">
      <c r="A668" s="128"/>
      <c r="B668" s="149"/>
      <c r="C668" s="188"/>
      <c r="D668" s="188"/>
      <c r="E668" s="188"/>
      <c r="F668" s="188"/>
      <c r="G668" s="188"/>
      <c r="H668" s="188"/>
      <c r="I668" s="188"/>
      <c r="J668" s="188"/>
      <c r="K668" s="188"/>
      <c r="L668" s="188"/>
      <c r="M668" s="188"/>
      <c r="N668" s="188"/>
      <c r="O668" s="188"/>
      <c r="P668" s="189"/>
      <c r="Q668" s="187"/>
      <c r="R668" s="187"/>
      <c r="S668" s="121"/>
      <c r="T668" s="114"/>
      <c r="U668" s="114"/>
      <c r="V668" s="133"/>
      <c r="W668" s="114"/>
      <c r="X668" s="114"/>
      <c r="Y668" s="114"/>
      <c r="Z668" s="114"/>
      <c r="AA668" s="114"/>
    </row>
    <row r="669">
      <c r="A669" s="128"/>
      <c r="B669" s="149"/>
      <c r="C669" s="188"/>
      <c r="D669" s="188"/>
      <c r="E669" s="188"/>
      <c r="F669" s="188"/>
      <c r="G669" s="188"/>
      <c r="H669" s="188"/>
      <c r="I669" s="188"/>
      <c r="J669" s="188"/>
      <c r="K669" s="188"/>
      <c r="L669" s="188"/>
      <c r="M669" s="188"/>
      <c r="N669" s="188"/>
      <c r="O669" s="188"/>
      <c r="P669" s="189"/>
      <c r="Q669" s="187"/>
      <c r="R669" s="187"/>
      <c r="S669" s="121"/>
      <c r="T669" s="114"/>
      <c r="U669" s="114"/>
      <c r="V669" s="133"/>
      <c r="W669" s="114"/>
      <c r="X669" s="114"/>
      <c r="Y669" s="114"/>
      <c r="Z669" s="114"/>
      <c r="AA669" s="114"/>
    </row>
    <row r="670">
      <c r="A670" s="128"/>
      <c r="B670" s="149"/>
      <c r="C670" s="188"/>
      <c r="D670" s="188"/>
      <c r="E670" s="188"/>
      <c r="F670" s="188"/>
      <c r="G670" s="188"/>
      <c r="H670" s="188"/>
      <c r="I670" s="188"/>
      <c r="J670" s="188"/>
      <c r="K670" s="188"/>
      <c r="L670" s="188"/>
      <c r="M670" s="188"/>
      <c r="N670" s="188"/>
      <c r="O670" s="188"/>
      <c r="P670" s="189"/>
      <c r="Q670" s="187"/>
      <c r="R670" s="187"/>
      <c r="S670" s="121"/>
      <c r="T670" s="114"/>
      <c r="U670" s="114"/>
      <c r="V670" s="133"/>
      <c r="W670" s="114"/>
      <c r="X670" s="114"/>
      <c r="Y670" s="114"/>
      <c r="Z670" s="114"/>
      <c r="AA670" s="114"/>
    </row>
    <row r="671">
      <c r="A671" s="128"/>
      <c r="B671" s="149"/>
      <c r="C671" s="188"/>
      <c r="D671" s="188"/>
      <c r="E671" s="188"/>
      <c r="F671" s="188"/>
      <c r="G671" s="188"/>
      <c r="H671" s="188"/>
      <c r="I671" s="188"/>
      <c r="J671" s="188"/>
      <c r="K671" s="188"/>
      <c r="L671" s="188"/>
      <c r="M671" s="188"/>
      <c r="N671" s="188"/>
      <c r="O671" s="188"/>
      <c r="P671" s="189"/>
      <c r="Q671" s="187"/>
      <c r="R671" s="187"/>
      <c r="S671" s="121"/>
      <c r="T671" s="114"/>
      <c r="U671" s="114"/>
      <c r="V671" s="133"/>
      <c r="W671" s="114"/>
      <c r="X671" s="114"/>
      <c r="Y671" s="114"/>
      <c r="Z671" s="114"/>
      <c r="AA671" s="114"/>
    </row>
    <row r="672">
      <c r="A672" s="128"/>
      <c r="B672" s="149"/>
      <c r="C672" s="188"/>
      <c r="D672" s="188"/>
      <c r="E672" s="188"/>
      <c r="F672" s="188"/>
      <c r="G672" s="188"/>
      <c r="H672" s="188"/>
      <c r="I672" s="188"/>
      <c r="J672" s="188"/>
      <c r="K672" s="188"/>
      <c r="L672" s="188"/>
      <c r="M672" s="188"/>
      <c r="N672" s="188"/>
      <c r="O672" s="188"/>
      <c r="P672" s="189"/>
      <c r="Q672" s="187"/>
      <c r="R672" s="187"/>
      <c r="S672" s="121"/>
      <c r="T672" s="114"/>
      <c r="U672" s="114"/>
      <c r="V672" s="133"/>
      <c r="W672" s="114"/>
      <c r="X672" s="114"/>
      <c r="Y672" s="114"/>
      <c r="Z672" s="114"/>
      <c r="AA672" s="114"/>
    </row>
    <row r="673">
      <c r="A673" s="128"/>
      <c r="B673" s="149"/>
      <c r="C673" s="188"/>
      <c r="D673" s="188"/>
      <c r="E673" s="188"/>
      <c r="F673" s="188"/>
      <c r="G673" s="188"/>
      <c r="H673" s="188"/>
      <c r="I673" s="188"/>
      <c r="J673" s="188"/>
      <c r="K673" s="188"/>
      <c r="L673" s="188"/>
      <c r="M673" s="188"/>
      <c r="N673" s="188"/>
      <c r="O673" s="188"/>
      <c r="P673" s="189"/>
      <c r="Q673" s="187"/>
      <c r="R673" s="187"/>
      <c r="S673" s="121"/>
      <c r="T673" s="114"/>
      <c r="U673" s="114"/>
      <c r="V673" s="133"/>
      <c r="W673" s="114"/>
      <c r="X673" s="114"/>
      <c r="Y673" s="114"/>
      <c r="Z673" s="114"/>
      <c r="AA673" s="114"/>
    </row>
    <row r="674">
      <c r="A674" s="128"/>
      <c r="B674" s="149"/>
      <c r="C674" s="188"/>
      <c r="D674" s="188"/>
      <c r="E674" s="188"/>
      <c r="F674" s="188"/>
      <c r="G674" s="188"/>
      <c r="H674" s="188"/>
      <c r="I674" s="188"/>
      <c r="J674" s="188"/>
      <c r="K674" s="188"/>
      <c r="L674" s="188"/>
      <c r="M674" s="188"/>
      <c r="N674" s="188"/>
      <c r="O674" s="188"/>
      <c r="P674" s="189"/>
      <c r="Q674" s="187"/>
      <c r="R674" s="187"/>
      <c r="S674" s="121"/>
      <c r="T674" s="114"/>
      <c r="U674" s="114"/>
      <c r="V674" s="133"/>
      <c r="W674" s="114"/>
      <c r="X674" s="114"/>
      <c r="Y674" s="114"/>
      <c r="Z674" s="114"/>
      <c r="AA674" s="114"/>
    </row>
    <row r="675">
      <c r="A675" s="128"/>
      <c r="B675" s="149"/>
      <c r="C675" s="188"/>
      <c r="D675" s="188"/>
      <c r="E675" s="188"/>
      <c r="F675" s="188"/>
      <c r="G675" s="188"/>
      <c r="H675" s="188"/>
      <c r="I675" s="188"/>
      <c r="J675" s="188"/>
      <c r="K675" s="188"/>
      <c r="L675" s="188"/>
      <c r="M675" s="188"/>
      <c r="N675" s="188"/>
      <c r="O675" s="188"/>
      <c r="P675" s="189"/>
      <c r="Q675" s="187"/>
      <c r="R675" s="187"/>
      <c r="S675" s="121"/>
      <c r="T675" s="114"/>
      <c r="U675" s="114"/>
      <c r="V675" s="133"/>
      <c r="W675" s="114"/>
      <c r="X675" s="114"/>
      <c r="Y675" s="114"/>
      <c r="Z675" s="114"/>
      <c r="AA675" s="114"/>
    </row>
    <row r="676">
      <c r="A676" s="128"/>
      <c r="B676" s="149"/>
      <c r="C676" s="188"/>
      <c r="D676" s="188"/>
      <c r="E676" s="188"/>
      <c r="F676" s="188"/>
      <c r="G676" s="188"/>
      <c r="H676" s="188"/>
      <c r="I676" s="188"/>
      <c r="J676" s="188"/>
      <c r="K676" s="188"/>
      <c r="L676" s="188"/>
      <c r="M676" s="188"/>
      <c r="N676" s="188"/>
      <c r="O676" s="188"/>
      <c r="P676" s="189"/>
      <c r="Q676" s="187"/>
      <c r="R676" s="187"/>
      <c r="S676" s="121"/>
      <c r="T676" s="114"/>
      <c r="U676" s="114"/>
      <c r="V676" s="133"/>
      <c r="W676" s="114"/>
      <c r="X676" s="114"/>
      <c r="Y676" s="114"/>
      <c r="Z676" s="114"/>
      <c r="AA676" s="114"/>
    </row>
    <row r="677">
      <c r="A677" s="128"/>
      <c r="B677" s="149"/>
      <c r="C677" s="188"/>
      <c r="D677" s="188"/>
      <c r="E677" s="188"/>
      <c r="F677" s="188"/>
      <c r="G677" s="188"/>
      <c r="H677" s="188"/>
      <c r="I677" s="188"/>
      <c r="J677" s="188"/>
      <c r="K677" s="188"/>
      <c r="L677" s="188"/>
      <c r="M677" s="188"/>
      <c r="N677" s="188"/>
      <c r="O677" s="188"/>
      <c r="P677" s="189"/>
      <c r="Q677" s="187"/>
      <c r="R677" s="187"/>
      <c r="S677" s="121"/>
      <c r="T677" s="114"/>
      <c r="U677" s="114"/>
      <c r="V677" s="133"/>
      <c r="W677" s="114"/>
      <c r="X677" s="114"/>
      <c r="Y677" s="114"/>
      <c r="Z677" s="114"/>
      <c r="AA677" s="114"/>
    </row>
    <row r="678">
      <c r="A678" s="128"/>
      <c r="B678" s="149"/>
      <c r="C678" s="188"/>
      <c r="D678" s="188"/>
      <c r="E678" s="188"/>
      <c r="F678" s="188"/>
      <c r="G678" s="188"/>
      <c r="H678" s="188"/>
      <c r="I678" s="188"/>
      <c r="J678" s="188"/>
      <c r="K678" s="188"/>
      <c r="L678" s="188"/>
      <c r="M678" s="188"/>
      <c r="N678" s="188"/>
      <c r="O678" s="188"/>
      <c r="P678" s="189"/>
      <c r="Q678" s="187"/>
      <c r="R678" s="187"/>
      <c r="S678" s="121"/>
      <c r="T678" s="114"/>
      <c r="U678" s="114"/>
      <c r="V678" s="133"/>
      <c r="W678" s="114"/>
      <c r="X678" s="114"/>
      <c r="Y678" s="114"/>
      <c r="Z678" s="114"/>
      <c r="AA678" s="114"/>
    </row>
    <row r="679">
      <c r="A679" s="128"/>
      <c r="B679" s="149"/>
      <c r="C679" s="188"/>
      <c r="D679" s="188"/>
      <c r="E679" s="188"/>
      <c r="F679" s="188"/>
      <c r="G679" s="188"/>
      <c r="H679" s="188"/>
      <c r="I679" s="188"/>
      <c r="J679" s="188"/>
      <c r="K679" s="188"/>
      <c r="L679" s="188"/>
      <c r="M679" s="188"/>
      <c r="N679" s="188"/>
      <c r="O679" s="188"/>
      <c r="P679" s="189"/>
      <c r="Q679" s="187"/>
      <c r="R679" s="187"/>
      <c r="S679" s="121"/>
      <c r="T679" s="114"/>
      <c r="U679" s="114"/>
      <c r="V679" s="133"/>
      <c r="W679" s="114"/>
      <c r="X679" s="114"/>
      <c r="Y679" s="114"/>
      <c r="Z679" s="114"/>
      <c r="AA679" s="114"/>
    </row>
    <row r="680">
      <c r="A680" s="128"/>
      <c r="B680" s="149"/>
      <c r="C680" s="188"/>
      <c r="D680" s="188"/>
      <c r="E680" s="188"/>
      <c r="F680" s="188"/>
      <c r="G680" s="188"/>
      <c r="H680" s="188"/>
      <c r="I680" s="188"/>
      <c r="J680" s="188"/>
      <c r="K680" s="188"/>
      <c r="L680" s="188"/>
      <c r="M680" s="188"/>
      <c r="N680" s="188"/>
      <c r="O680" s="188"/>
      <c r="P680" s="189"/>
      <c r="Q680" s="187"/>
      <c r="R680" s="187"/>
      <c r="S680" s="121"/>
      <c r="T680" s="114"/>
      <c r="U680" s="114"/>
      <c r="V680" s="133"/>
      <c r="W680" s="114"/>
      <c r="X680" s="114"/>
      <c r="Y680" s="114"/>
      <c r="Z680" s="114"/>
      <c r="AA680" s="114"/>
    </row>
    <row r="681">
      <c r="A681" s="128"/>
      <c r="B681" s="149"/>
      <c r="C681" s="188"/>
      <c r="D681" s="188"/>
      <c r="E681" s="188"/>
      <c r="F681" s="188"/>
      <c r="G681" s="188"/>
      <c r="H681" s="188"/>
      <c r="I681" s="188"/>
      <c r="J681" s="188"/>
      <c r="K681" s="188"/>
      <c r="L681" s="188"/>
      <c r="M681" s="188"/>
      <c r="N681" s="188"/>
      <c r="O681" s="188"/>
      <c r="P681" s="189"/>
      <c r="Q681" s="187"/>
      <c r="R681" s="187"/>
      <c r="S681" s="121"/>
      <c r="T681" s="114"/>
      <c r="U681" s="114"/>
      <c r="V681" s="133"/>
      <c r="W681" s="114"/>
      <c r="X681" s="114"/>
      <c r="Y681" s="114"/>
      <c r="Z681" s="114"/>
      <c r="AA681" s="114"/>
    </row>
    <row r="682">
      <c r="A682" s="128"/>
      <c r="B682" s="149"/>
      <c r="C682" s="188"/>
      <c r="D682" s="188"/>
      <c r="E682" s="188"/>
      <c r="F682" s="188"/>
      <c r="G682" s="188"/>
      <c r="H682" s="188"/>
      <c r="I682" s="188"/>
      <c r="J682" s="188"/>
      <c r="K682" s="188"/>
      <c r="L682" s="188"/>
      <c r="M682" s="188"/>
      <c r="N682" s="188"/>
      <c r="O682" s="188"/>
      <c r="P682" s="189"/>
      <c r="Q682" s="187"/>
      <c r="R682" s="187"/>
      <c r="S682" s="121"/>
      <c r="T682" s="114"/>
      <c r="U682" s="114"/>
      <c r="V682" s="133"/>
      <c r="W682" s="114"/>
      <c r="X682" s="114"/>
      <c r="Y682" s="114"/>
      <c r="Z682" s="114"/>
      <c r="AA682" s="114"/>
    </row>
    <row r="683">
      <c r="A683" s="128"/>
      <c r="B683" s="149"/>
      <c r="C683" s="188"/>
      <c r="D683" s="188"/>
      <c r="E683" s="188"/>
      <c r="F683" s="188"/>
      <c r="G683" s="188"/>
      <c r="H683" s="188"/>
      <c r="I683" s="188"/>
      <c r="J683" s="188"/>
      <c r="K683" s="188"/>
      <c r="L683" s="188"/>
      <c r="M683" s="188"/>
      <c r="N683" s="188"/>
      <c r="O683" s="188"/>
      <c r="P683" s="189"/>
      <c r="Q683" s="187"/>
      <c r="R683" s="187"/>
      <c r="S683" s="121"/>
      <c r="T683" s="114"/>
      <c r="U683" s="114"/>
      <c r="V683" s="133"/>
      <c r="W683" s="114"/>
      <c r="X683" s="114"/>
      <c r="Y683" s="114"/>
      <c r="Z683" s="114"/>
      <c r="AA683" s="114"/>
    </row>
    <row r="684">
      <c r="A684" s="128"/>
      <c r="B684" s="149"/>
      <c r="C684" s="188"/>
      <c r="D684" s="188"/>
      <c r="E684" s="188"/>
      <c r="F684" s="188"/>
      <c r="G684" s="188"/>
      <c r="H684" s="188"/>
      <c r="I684" s="188"/>
      <c r="J684" s="188"/>
      <c r="K684" s="188"/>
      <c r="L684" s="188"/>
      <c r="M684" s="188"/>
      <c r="N684" s="188"/>
      <c r="O684" s="188"/>
      <c r="P684" s="189"/>
      <c r="Q684" s="187"/>
      <c r="R684" s="187"/>
      <c r="S684" s="121"/>
      <c r="T684" s="114"/>
      <c r="U684" s="114"/>
      <c r="V684" s="133"/>
      <c r="W684" s="114"/>
      <c r="X684" s="114"/>
      <c r="Y684" s="114"/>
      <c r="Z684" s="114"/>
      <c r="AA684" s="114"/>
    </row>
    <row r="685">
      <c r="A685" s="128"/>
      <c r="B685" s="149"/>
      <c r="C685" s="188"/>
      <c r="D685" s="188"/>
      <c r="E685" s="188"/>
      <c r="F685" s="188"/>
      <c r="G685" s="188"/>
      <c r="H685" s="188"/>
      <c r="I685" s="188"/>
      <c r="J685" s="188"/>
      <c r="K685" s="188"/>
      <c r="L685" s="188"/>
      <c r="M685" s="188"/>
      <c r="N685" s="188"/>
      <c r="O685" s="188"/>
      <c r="P685" s="189"/>
      <c r="Q685" s="187"/>
      <c r="R685" s="187"/>
      <c r="S685" s="121"/>
      <c r="T685" s="114"/>
      <c r="U685" s="114"/>
      <c r="V685" s="133"/>
      <c r="W685" s="114"/>
      <c r="X685" s="114"/>
      <c r="Y685" s="114"/>
      <c r="Z685" s="114"/>
      <c r="AA685" s="114"/>
    </row>
    <row r="686">
      <c r="A686" s="128"/>
      <c r="B686" s="149"/>
      <c r="C686" s="188"/>
      <c r="D686" s="188"/>
      <c r="E686" s="188"/>
      <c r="F686" s="188"/>
      <c r="G686" s="188"/>
      <c r="H686" s="188"/>
      <c r="I686" s="188"/>
      <c r="J686" s="188"/>
      <c r="K686" s="188"/>
      <c r="L686" s="188"/>
      <c r="M686" s="188"/>
      <c r="N686" s="188"/>
      <c r="O686" s="188"/>
      <c r="P686" s="189"/>
      <c r="Q686" s="187"/>
      <c r="R686" s="187"/>
      <c r="S686" s="121"/>
      <c r="T686" s="114"/>
      <c r="U686" s="114"/>
      <c r="V686" s="133"/>
      <c r="W686" s="114"/>
      <c r="X686" s="114"/>
      <c r="Y686" s="114"/>
      <c r="Z686" s="114"/>
      <c r="AA686" s="114"/>
    </row>
    <row r="687">
      <c r="A687" s="128"/>
      <c r="B687" s="149"/>
      <c r="C687" s="188"/>
      <c r="D687" s="188"/>
      <c r="E687" s="188"/>
      <c r="F687" s="188"/>
      <c r="G687" s="188"/>
      <c r="H687" s="188"/>
      <c r="I687" s="188"/>
      <c r="J687" s="188"/>
      <c r="K687" s="188"/>
      <c r="L687" s="188"/>
      <c r="M687" s="188"/>
      <c r="N687" s="188"/>
      <c r="O687" s="188"/>
      <c r="P687" s="189"/>
      <c r="Q687" s="187"/>
      <c r="R687" s="187"/>
      <c r="S687" s="121"/>
      <c r="T687" s="114"/>
      <c r="U687" s="114"/>
      <c r="V687" s="133"/>
      <c r="W687" s="114"/>
      <c r="X687" s="114"/>
      <c r="Y687" s="114"/>
      <c r="Z687" s="114"/>
      <c r="AA687" s="114"/>
    </row>
    <row r="688">
      <c r="A688" s="128"/>
      <c r="B688" s="149"/>
      <c r="C688" s="188"/>
      <c r="D688" s="188"/>
      <c r="E688" s="188"/>
      <c r="F688" s="188"/>
      <c r="G688" s="188"/>
      <c r="H688" s="188"/>
      <c r="I688" s="188"/>
      <c r="J688" s="188"/>
      <c r="K688" s="188"/>
      <c r="L688" s="188"/>
      <c r="M688" s="188"/>
      <c r="N688" s="188"/>
      <c r="O688" s="188"/>
      <c r="P688" s="189"/>
      <c r="Q688" s="187"/>
      <c r="R688" s="187"/>
      <c r="S688" s="121"/>
      <c r="T688" s="114"/>
      <c r="U688" s="114"/>
      <c r="V688" s="133"/>
      <c r="W688" s="114"/>
      <c r="X688" s="114"/>
      <c r="Y688" s="114"/>
      <c r="Z688" s="114"/>
      <c r="AA688" s="114"/>
    </row>
    <row r="689">
      <c r="A689" s="128"/>
      <c r="B689" s="149"/>
      <c r="C689" s="188"/>
      <c r="D689" s="188"/>
      <c r="E689" s="188"/>
      <c r="F689" s="188"/>
      <c r="G689" s="188"/>
      <c r="H689" s="188"/>
      <c r="I689" s="188"/>
      <c r="J689" s="188"/>
      <c r="K689" s="188"/>
      <c r="L689" s="188"/>
      <c r="M689" s="188"/>
      <c r="N689" s="188"/>
      <c r="O689" s="188"/>
      <c r="P689" s="189"/>
      <c r="Q689" s="187"/>
      <c r="R689" s="187"/>
      <c r="S689" s="121"/>
      <c r="T689" s="114"/>
      <c r="U689" s="114"/>
      <c r="V689" s="133"/>
      <c r="W689" s="114"/>
      <c r="X689" s="114"/>
      <c r="Y689" s="114"/>
      <c r="Z689" s="114"/>
      <c r="AA689" s="114"/>
    </row>
    <row r="690">
      <c r="A690" s="128"/>
      <c r="B690" s="149"/>
      <c r="C690" s="188"/>
      <c r="D690" s="188"/>
      <c r="E690" s="188"/>
      <c r="F690" s="188"/>
      <c r="G690" s="188"/>
      <c r="H690" s="188"/>
      <c r="I690" s="188"/>
      <c r="J690" s="188"/>
      <c r="K690" s="188"/>
      <c r="L690" s="188"/>
      <c r="M690" s="188"/>
      <c r="N690" s="188"/>
      <c r="O690" s="188"/>
      <c r="P690" s="189"/>
      <c r="Q690" s="187"/>
      <c r="R690" s="187"/>
      <c r="S690" s="121"/>
      <c r="T690" s="114"/>
      <c r="U690" s="114"/>
      <c r="V690" s="133"/>
      <c r="W690" s="114"/>
      <c r="X690" s="114"/>
      <c r="Y690" s="114"/>
      <c r="Z690" s="114"/>
      <c r="AA690" s="114"/>
    </row>
    <row r="691">
      <c r="A691" s="128"/>
      <c r="B691" s="149"/>
      <c r="C691" s="188"/>
      <c r="D691" s="188"/>
      <c r="E691" s="188"/>
      <c r="F691" s="188"/>
      <c r="G691" s="188"/>
      <c r="H691" s="188"/>
      <c r="I691" s="188"/>
      <c r="J691" s="188"/>
      <c r="K691" s="188"/>
      <c r="L691" s="188"/>
      <c r="M691" s="188"/>
      <c r="N691" s="188"/>
      <c r="O691" s="188"/>
      <c r="P691" s="189"/>
      <c r="Q691" s="187"/>
      <c r="R691" s="187"/>
      <c r="S691" s="121"/>
      <c r="T691" s="114"/>
      <c r="U691" s="114"/>
      <c r="V691" s="133"/>
      <c r="W691" s="114"/>
      <c r="X691" s="114"/>
      <c r="Y691" s="114"/>
      <c r="Z691" s="114"/>
      <c r="AA691" s="114"/>
    </row>
    <row r="692">
      <c r="A692" s="128"/>
      <c r="B692" s="149"/>
      <c r="C692" s="188"/>
      <c r="D692" s="188"/>
      <c r="E692" s="188"/>
      <c r="F692" s="188"/>
      <c r="G692" s="188"/>
      <c r="H692" s="188"/>
      <c r="I692" s="188"/>
      <c r="J692" s="188"/>
      <c r="K692" s="188"/>
      <c r="L692" s="188"/>
      <c r="M692" s="188"/>
      <c r="N692" s="188"/>
      <c r="O692" s="188"/>
      <c r="P692" s="189"/>
      <c r="Q692" s="187"/>
      <c r="R692" s="187"/>
      <c r="S692" s="121"/>
      <c r="T692" s="114"/>
      <c r="U692" s="114"/>
      <c r="V692" s="133"/>
      <c r="W692" s="114"/>
      <c r="X692" s="114"/>
      <c r="Y692" s="114"/>
      <c r="Z692" s="114"/>
      <c r="AA692" s="114"/>
    </row>
    <row r="693">
      <c r="A693" s="128"/>
      <c r="B693" s="149"/>
      <c r="C693" s="188"/>
      <c r="D693" s="188"/>
      <c r="E693" s="188"/>
      <c r="F693" s="188"/>
      <c r="G693" s="188"/>
      <c r="H693" s="188"/>
      <c r="I693" s="188"/>
      <c r="J693" s="188"/>
      <c r="K693" s="188"/>
      <c r="L693" s="188"/>
      <c r="M693" s="188"/>
      <c r="N693" s="188"/>
      <c r="O693" s="188"/>
      <c r="P693" s="189"/>
      <c r="Q693" s="187"/>
      <c r="R693" s="187"/>
      <c r="S693" s="121"/>
      <c r="T693" s="114"/>
      <c r="U693" s="114"/>
      <c r="V693" s="133"/>
      <c r="W693" s="114"/>
      <c r="X693" s="114"/>
      <c r="Y693" s="114"/>
      <c r="Z693" s="114"/>
      <c r="AA693" s="114"/>
    </row>
    <row r="694">
      <c r="A694" s="128"/>
      <c r="B694" s="149"/>
      <c r="C694" s="188"/>
      <c r="D694" s="188"/>
      <c r="E694" s="188"/>
      <c r="F694" s="188"/>
      <c r="G694" s="188"/>
      <c r="H694" s="188"/>
      <c r="I694" s="188"/>
      <c r="J694" s="188"/>
      <c r="K694" s="188"/>
      <c r="L694" s="188"/>
      <c r="M694" s="188"/>
      <c r="N694" s="188"/>
      <c r="O694" s="188"/>
      <c r="P694" s="189"/>
      <c r="Q694" s="187"/>
      <c r="R694" s="187"/>
      <c r="S694" s="121"/>
      <c r="T694" s="114"/>
      <c r="U694" s="114"/>
      <c r="V694" s="133"/>
      <c r="W694" s="114"/>
      <c r="X694" s="114"/>
      <c r="Y694" s="114"/>
      <c r="Z694" s="114"/>
      <c r="AA694" s="114"/>
    </row>
    <row r="695">
      <c r="A695" s="128"/>
      <c r="B695" s="149"/>
      <c r="C695" s="188"/>
      <c r="D695" s="188"/>
      <c r="E695" s="188"/>
      <c r="F695" s="188"/>
      <c r="G695" s="188"/>
      <c r="H695" s="188"/>
      <c r="I695" s="188"/>
      <c r="J695" s="188"/>
      <c r="K695" s="188"/>
      <c r="L695" s="188"/>
      <c r="M695" s="188"/>
      <c r="N695" s="188"/>
      <c r="O695" s="188"/>
      <c r="P695" s="189"/>
      <c r="Q695" s="187"/>
      <c r="R695" s="187"/>
      <c r="S695" s="121"/>
      <c r="T695" s="114"/>
      <c r="U695" s="114"/>
      <c r="V695" s="133"/>
      <c r="W695" s="114"/>
      <c r="X695" s="114"/>
      <c r="Y695" s="114"/>
      <c r="Z695" s="114"/>
      <c r="AA695" s="114"/>
    </row>
    <row r="696">
      <c r="A696" s="128"/>
      <c r="B696" s="149"/>
      <c r="C696" s="188"/>
      <c r="D696" s="188"/>
      <c r="E696" s="188"/>
      <c r="F696" s="188"/>
      <c r="G696" s="188"/>
      <c r="H696" s="188"/>
      <c r="I696" s="188"/>
      <c r="J696" s="188"/>
      <c r="K696" s="188"/>
      <c r="L696" s="188"/>
      <c r="M696" s="188"/>
      <c r="N696" s="188"/>
      <c r="O696" s="188"/>
      <c r="P696" s="189"/>
      <c r="Q696" s="187"/>
      <c r="R696" s="187"/>
      <c r="S696" s="121"/>
      <c r="T696" s="114"/>
      <c r="U696" s="114"/>
      <c r="V696" s="133"/>
      <c r="W696" s="114"/>
      <c r="X696" s="114"/>
      <c r="Y696" s="114"/>
      <c r="Z696" s="114"/>
      <c r="AA696" s="114"/>
    </row>
    <row r="697">
      <c r="A697" s="128"/>
      <c r="B697" s="149"/>
      <c r="C697" s="188"/>
      <c r="D697" s="188"/>
      <c r="E697" s="188"/>
      <c r="F697" s="188"/>
      <c r="G697" s="188"/>
      <c r="H697" s="188"/>
      <c r="I697" s="188"/>
      <c r="J697" s="188"/>
      <c r="K697" s="188"/>
      <c r="L697" s="188"/>
      <c r="M697" s="188"/>
      <c r="N697" s="188"/>
      <c r="O697" s="188"/>
      <c r="P697" s="189"/>
      <c r="Q697" s="187"/>
      <c r="R697" s="187"/>
      <c r="S697" s="121"/>
      <c r="T697" s="114"/>
      <c r="U697" s="114"/>
      <c r="V697" s="133"/>
      <c r="W697" s="114"/>
      <c r="X697" s="114"/>
      <c r="Y697" s="114"/>
      <c r="Z697" s="114"/>
      <c r="AA697" s="114"/>
    </row>
    <row r="698">
      <c r="A698" s="128"/>
      <c r="B698" s="149"/>
      <c r="C698" s="188"/>
      <c r="D698" s="188"/>
      <c r="E698" s="188"/>
      <c r="F698" s="188"/>
      <c r="G698" s="188"/>
      <c r="H698" s="188"/>
      <c r="I698" s="188"/>
      <c r="J698" s="188"/>
      <c r="K698" s="188"/>
      <c r="L698" s="188"/>
      <c r="M698" s="188"/>
      <c r="N698" s="188"/>
      <c r="O698" s="188"/>
      <c r="P698" s="189"/>
      <c r="Q698" s="187"/>
      <c r="R698" s="187"/>
      <c r="S698" s="121"/>
      <c r="T698" s="114"/>
      <c r="U698" s="114"/>
      <c r="V698" s="133"/>
      <c r="W698" s="114"/>
      <c r="X698" s="114"/>
      <c r="Y698" s="114"/>
      <c r="Z698" s="114"/>
      <c r="AA698" s="114"/>
    </row>
    <row r="699">
      <c r="A699" s="128"/>
      <c r="B699" s="149"/>
      <c r="C699" s="188"/>
      <c r="D699" s="188"/>
      <c r="E699" s="188"/>
      <c r="F699" s="188"/>
      <c r="G699" s="188"/>
      <c r="H699" s="188"/>
      <c r="I699" s="188"/>
      <c r="J699" s="188"/>
      <c r="K699" s="188"/>
      <c r="L699" s="188"/>
      <c r="M699" s="188"/>
      <c r="N699" s="188"/>
      <c r="O699" s="188"/>
      <c r="P699" s="189"/>
      <c r="Q699" s="187"/>
      <c r="R699" s="187"/>
      <c r="S699" s="121"/>
      <c r="T699" s="114"/>
      <c r="U699" s="114"/>
      <c r="V699" s="133"/>
      <c r="W699" s="114"/>
      <c r="X699" s="114"/>
      <c r="Y699" s="114"/>
      <c r="Z699" s="114"/>
      <c r="AA699" s="114"/>
    </row>
    <row r="700">
      <c r="A700" s="128"/>
      <c r="B700" s="149"/>
      <c r="C700" s="188"/>
      <c r="D700" s="188"/>
      <c r="E700" s="188"/>
      <c r="F700" s="188"/>
      <c r="G700" s="188"/>
      <c r="H700" s="188"/>
      <c r="I700" s="188"/>
      <c r="J700" s="188"/>
      <c r="K700" s="188"/>
      <c r="L700" s="188"/>
      <c r="M700" s="188"/>
      <c r="N700" s="188"/>
      <c r="O700" s="188"/>
      <c r="P700" s="189"/>
      <c r="Q700" s="187"/>
      <c r="R700" s="187"/>
      <c r="S700" s="121"/>
      <c r="T700" s="114"/>
      <c r="U700" s="114"/>
      <c r="V700" s="133"/>
      <c r="W700" s="114"/>
      <c r="X700" s="114"/>
      <c r="Y700" s="114"/>
      <c r="Z700" s="114"/>
      <c r="AA700" s="114"/>
    </row>
    <row r="701">
      <c r="A701" s="128"/>
      <c r="B701" s="149"/>
      <c r="C701" s="188"/>
      <c r="D701" s="188"/>
      <c r="E701" s="188"/>
      <c r="F701" s="188"/>
      <c r="G701" s="188"/>
      <c r="H701" s="188"/>
      <c r="I701" s="188"/>
      <c r="J701" s="188"/>
      <c r="K701" s="188"/>
      <c r="L701" s="188"/>
      <c r="M701" s="188"/>
      <c r="N701" s="188"/>
      <c r="O701" s="188"/>
      <c r="P701" s="189"/>
      <c r="Q701" s="187"/>
      <c r="R701" s="187"/>
      <c r="S701" s="121"/>
      <c r="T701" s="114"/>
      <c r="U701" s="114"/>
      <c r="V701" s="133"/>
      <c r="W701" s="114"/>
      <c r="X701" s="114"/>
      <c r="Y701" s="114"/>
      <c r="Z701" s="114"/>
      <c r="AA701" s="114"/>
    </row>
    <row r="702">
      <c r="A702" s="128"/>
      <c r="B702" s="149"/>
      <c r="C702" s="188"/>
      <c r="D702" s="188"/>
      <c r="E702" s="188"/>
      <c r="F702" s="188"/>
      <c r="G702" s="188"/>
      <c r="H702" s="188"/>
      <c r="I702" s="188"/>
      <c r="J702" s="188"/>
      <c r="K702" s="188"/>
      <c r="L702" s="188"/>
      <c r="M702" s="188"/>
      <c r="N702" s="188"/>
      <c r="O702" s="188"/>
      <c r="P702" s="189"/>
      <c r="Q702" s="187"/>
      <c r="R702" s="187"/>
      <c r="S702" s="121"/>
      <c r="T702" s="114"/>
      <c r="U702" s="114"/>
      <c r="V702" s="133"/>
      <c r="W702" s="114"/>
      <c r="X702" s="114"/>
      <c r="Y702" s="114"/>
      <c r="Z702" s="114"/>
      <c r="AA702" s="114"/>
    </row>
    <row r="703">
      <c r="A703" s="128"/>
      <c r="B703" s="149"/>
      <c r="C703" s="188"/>
      <c r="D703" s="188"/>
      <c r="E703" s="188"/>
      <c r="F703" s="188"/>
      <c r="G703" s="188"/>
      <c r="H703" s="188"/>
      <c r="I703" s="188"/>
      <c r="J703" s="188"/>
      <c r="K703" s="188"/>
      <c r="L703" s="188"/>
      <c r="M703" s="188"/>
      <c r="N703" s="188"/>
      <c r="O703" s="188"/>
      <c r="P703" s="189"/>
      <c r="Q703" s="187"/>
      <c r="R703" s="187"/>
      <c r="S703" s="121"/>
      <c r="T703" s="114"/>
      <c r="U703" s="114"/>
      <c r="V703" s="133"/>
      <c r="W703" s="114"/>
      <c r="X703" s="114"/>
      <c r="Y703" s="114"/>
      <c r="Z703" s="114"/>
      <c r="AA703" s="114"/>
    </row>
    <row r="704">
      <c r="A704" s="128"/>
      <c r="B704" s="149"/>
      <c r="C704" s="188"/>
      <c r="D704" s="188"/>
      <c r="E704" s="188"/>
      <c r="F704" s="188"/>
      <c r="G704" s="188"/>
      <c r="H704" s="188"/>
      <c r="I704" s="188"/>
      <c r="J704" s="188"/>
      <c r="K704" s="188"/>
      <c r="L704" s="188"/>
      <c r="M704" s="188"/>
      <c r="N704" s="188"/>
      <c r="O704" s="188"/>
      <c r="P704" s="189"/>
      <c r="Q704" s="187"/>
      <c r="R704" s="187"/>
      <c r="S704" s="121"/>
      <c r="T704" s="114"/>
      <c r="U704" s="114"/>
      <c r="V704" s="133"/>
      <c r="W704" s="114"/>
      <c r="X704" s="114"/>
      <c r="Y704" s="114"/>
      <c r="Z704" s="114"/>
      <c r="AA704" s="114"/>
    </row>
    <row r="705">
      <c r="A705" s="128"/>
      <c r="B705" s="149"/>
      <c r="C705" s="188"/>
      <c r="D705" s="188"/>
      <c r="E705" s="188"/>
      <c r="F705" s="188"/>
      <c r="G705" s="188"/>
      <c r="H705" s="188"/>
      <c r="I705" s="188"/>
      <c r="J705" s="188"/>
      <c r="K705" s="188"/>
      <c r="L705" s="188"/>
      <c r="M705" s="188"/>
      <c r="N705" s="188"/>
      <c r="O705" s="188"/>
      <c r="P705" s="189"/>
      <c r="Q705" s="187"/>
      <c r="R705" s="187"/>
      <c r="S705" s="121"/>
      <c r="T705" s="114"/>
      <c r="U705" s="114"/>
      <c r="V705" s="133"/>
      <c r="W705" s="114"/>
      <c r="X705" s="114"/>
      <c r="Y705" s="114"/>
      <c r="Z705" s="114"/>
      <c r="AA705" s="114"/>
    </row>
    <row r="706">
      <c r="A706" s="128"/>
      <c r="B706" s="149"/>
      <c r="C706" s="188"/>
      <c r="D706" s="188"/>
      <c r="E706" s="188"/>
      <c r="F706" s="188"/>
      <c r="G706" s="188"/>
      <c r="H706" s="188"/>
      <c r="I706" s="188"/>
      <c r="J706" s="188"/>
      <c r="K706" s="188"/>
      <c r="L706" s="188"/>
      <c r="M706" s="188"/>
      <c r="N706" s="188"/>
      <c r="O706" s="188"/>
      <c r="P706" s="189"/>
      <c r="Q706" s="187"/>
      <c r="R706" s="187"/>
      <c r="S706" s="121"/>
      <c r="T706" s="114"/>
      <c r="U706" s="114"/>
      <c r="V706" s="133"/>
      <c r="W706" s="114"/>
      <c r="X706" s="114"/>
      <c r="Y706" s="114"/>
      <c r="Z706" s="114"/>
      <c r="AA706" s="114"/>
    </row>
    <row r="707">
      <c r="A707" s="128"/>
      <c r="B707" s="149"/>
      <c r="C707" s="188"/>
      <c r="D707" s="188"/>
      <c r="E707" s="188"/>
      <c r="F707" s="188"/>
      <c r="G707" s="188"/>
      <c r="H707" s="188"/>
      <c r="I707" s="188"/>
      <c r="J707" s="188"/>
      <c r="K707" s="188"/>
      <c r="L707" s="188"/>
      <c r="M707" s="188"/>
      <c r="N707" s="188"/>
      <c r="O707" s="188"/>
      <c r="P707" s="189"/>
      <c r="Q707" s="187"/>
      <c r="R707" s="187"/>
      <c r="S707" s="121"/>
      <c r="T707" s="114"/>
      <c r="U707" s="114"/>
      <c r="V707" s="133"/>
      <c r="W707" s="114"/>
      <c r="X707" s="114"/>
      <c r="Y707" s="114"/>
      <c r="Z707" s="114"/>
      <c r="AA707" s="114"/>
    </row>
    <row r="708">
      <c r="A708" s="128"/>
      <c r="B708" s="149"/>
      <c r="C708" s="188"/>
      <c r="D708" s="188"/>
      <c r="E708" s="188"/>
      <c r="F708" s="188"/>
      <c r="G708" s="188"/>
      <c r="H708" s="188"/>
      <c r="I708" s="188"/>
      <c r="J708" s="188"/>
      <c r="K708" s="188"/>
      <c r="L708" s="188"/>
      <c r="M708" s="188"/>
      <c r="N708" s="188"/>
      <c r="O708" s="188"/>
      <c r="P708" s="189"/>
      <c r="Q708" s="187"/>
      <c r="R708" s="187"/>
      <c r="S708" s="121"/>
      <c r="T708" s="114"/>
      <c r="U708" s="114"/>
      <c r="V708" s="133"/>
      <c r="W708" s="114"/>
      <c r="X708" s="114"/>
      <c r="Y708" s="114"/>
      <c r="Z708" s="114"/>
      <c r="AA708" s="114"/>
    </row>
    <row r="709">
      <c r="A709" s="128"/>
      <c r="B709" s="149"/>
      <c r="C709" s="188"/>
      <c r="D709" s="188"/>
      <c r="E709" s="188"/>
      <c r="F709" s="188"/>
      <c r="G709" s="188"/>
      <c r="H709" s="188"/>
      <c r="I709" s="188"/>
      <c r="J709" s="188"/>
      <c r="K709" s="188"/>
      <c r="L709" s="188"/>
      <c r="M709" s="188"/>
      <c r="N709" s="188"/>
      <c r="O709" s="188"/>
      <c r="P709" s="189"/>
      <c r="Q709" s="187"/>
      <c r="R709" s="187"/>
      <c r="S709" s="121"/>
      <c r="T709" s="114"/>
      <c r="U709" s="114"/>
      <c r="V709" s="133"/>
      <c r="W709" s="114"/>
      <c r="X709" s="114"/>
      <c r="Y709" s="114"/>
      <c r="Z709" s="114"/>
      <c r="AA709" s="114"/>
    </row>
    <row r="710">
      <c r="A710" s="128"/>
      <c r="B710" s="149"/>
      <c r="C710" s="188"/>
      <c r="D710" s="188"/>
      <c r="E710" s="188"/>
      <c r="F710" s="188"/>
      <c r="G710" s="188"/>
      <c r="H710" s="188"/>
      <c r="I710" s="188"/>
      <c r="J710" s="188"/>
      <c r="K710" s="188"/>
      <c r="L710" s="188"/>
      <c r="M710" s="188"/>
      <c r="N710" s="188"/>
      <c r="O710" s="188"/>
      <c r="P710" s="189"/>
      <c r="Q710" s="187"/>
      <c r="R710" s="187"/>
      <c r="S710" s="121"/>
      <c r="T710" s="114"/>
      <c r="U710" s="114"/>
      <c r="V710" s="133"/>
      <c r="W710" s="114"/>
      <c r="X710" s="114"/>
      <c r="Y710" s="114"/>
      <c r="Z710" s="114"/>
      <c r="AA710" s="114"/>
    </row>
    <row r="711">
      <c r="A711" s="128"/>
      <c r="B711" s="149"/>
      <c r="C711" s="188"/>
      <c r="D711" s="188"/>
      <c r="E711" s="188"/>
      <c r="F711" s="188"/>
      <c r="G711" s="188"/>
      <c r="H711" s="188"/>
      <c r="I711" s="188"/>
      <c r="J711" s="188"/>
      <c r="K711" s="188"/>
      <c r="L711" s="188"/>
      <c r="M711" s="188"/>
      <c r="N711" s="188"/>
      <c r="O711" s="188"/>
      <c r="P711" s="189"/>
      <c r="Q711" s="187"/>
      <c r="R711" s="187"/>
      <c r="S711" s="121"/>
      <c r="T711" s="114"/>
      <c r="U711" s="114"/>
      <c r="V711" s="133"/>
      <c r="W711" s="114"/>
      <c r="X711" s="114"/>
      <c r="Y711" s="114"/>
      <c r="Z711" s="114"/>
      <c r="AA711" s="114"/>
    </row>
    <row r="712">
      <c r="A712" s="128"/>
      <c r="B712" s="149"/>
      <c r="C712" s="188"/>
      <c r="D712" s="188"/>
      <c r="E712" s="188"/>
      <c r="F712" s="188"/>
      <c r="G712" s="188"/>
      <c r="H712" s="188"/>
      <c r="I712" s="188"/>
      <c r="J712" s="188"/>
      <c r="K712" s="188"/>
      <c r="L712" s="188"/>
      <c r="M712" s="188"/>
      <c r="N712" s="188"/>
      <c r="O712" s="188"/>
      <c r="P712" s="189"/>
      <c r="Q712" s="187"/>
      <c r="R712" s="187"/>
      <c r="S712" s="121"/>
      <c r="T712" s="114"/>
      <c r="U712" s="114"/>
      <c r="V712" s="133"/>
      <c r="W712" s="114"/>
      <c r="X712" s="114"/>
      <c r="Y712" s="114"/>
      <c r="Z712" s="114"/>
      <c r="AA712" s="114"/>
    </row>
    <row r="713">
      <c r="A713" s="128"/>
      <c r="B713" s="149"/>
      <c r="C713" s="188"/>
      <c r="D713" s="188"/>
      <c r="E713" s="188"/>
      <c r="F713" s="188"/>
      <c r="G713" s="188"/>
      <c r="H713" s="188"/>
      <c r="I713" s="188"/>
      <c r="J713" s="188"/>
      <c r="K713" s="188"/>
      <c r="L713" s="188"/>
      <c r="M713" s="188"/>
      <c r="N713" s="188"/>
      <c r="O713" s="188"/>
      <c r="P713" s="189"/>
      <c r="Q713" s="187"/>
      <c r="R713" s="187"/>
      <c r="S713" s="121"/>
      <c r="T713" s="114"/>
      <c r="U713" s="114"/>
      <c r="V713" s="133"/>
      <c r="W713" s="114"/>
      <c r="X713" s="114"/>
      <c r="Y713" s="114"/>
      <c r="Z713" s="114"/>
      <c r="AA713" s="114"/>
    </row>
    <row r="714">
      <c r="A714" s="128"/>
      <c r="B714" s="149"/>
      <c r="C714" s="188"/>
      <c r="D714" s="188"/>
      <c r="E714" s="188"/>
      <c r="F714" s="188"/>
      <c r="G714" s="188"/>
      <c r="H714" s="188"/>
      <c r="I714" s="188"/>
      <c r="J714" s="188"/>
      <c r="K714" s="188"/>
      <c r="L714" s="188"/>
      <c r="M714" s="188"/>
      <c r="N714" s="188"/>
      <c r="O714" s="188"/>
      <c r="P714" s="189"/>
      <c r="Q714" s="187"/>
      <c r="R714" s="187"/>
      <c r="S714" s="121"/>
      <c r="T714" s="114"/>
      <c r="U714" s="114"/>
      <c r="V714" s="133"/>
      <c r="W714" s="114"/>
      <c r="X714" s="114"/>
      <c r="Y714" s="114"/>
      <c r="Z714" s="114"/>
      <c r="AA714" s="114"/>
    </row>
    <row r="715">
      <c r="A715" s="128"/>
      <c r="B715" s="149"/>
      <c r="C715" s="188"/>
      <c r="D715" s="188"/>
      <c r="E715" s="188"/>
      <c r="F715" s="188"/>
      <c r="G715" s="188"/>
      <c r="H715" s="188"/>
      <c r="I715" s="188"/>
      <c r="J715" s="188"/>
      <c r="K715" s="188"/>
      <c r="L715" s="188"/>
      <c r="M715" s="188"/>
      <c r="N715" s="188"/>
      <c r="O715" s="188"/>
      <c r="P715" s="189"/>
      <c r="Q715" s="187"/>
      <c r="R715" s="187"/>
      <c r="S715" s="121"/>
      <c r="T715" s="114"/>
      <c r="U715" s="114"/>
      <c r="V715" s="133"/>
      <c r="W715" s="114"/>
      <c r="X715" s="114"/>
      <c r="Y715" s="114"/>
      <c r="Z715" s="114"/>
      <c r="AA715" s="114"/>
    </row>
    <row r="716">
      <c r="A716" s="128"/>
      <c r="B716" s="149"/>
      <c r="C716" s="188"/>
      <c r="D716" s="188"/>
      <c r="E716" s="188"/>
      <c r="F716" s="188"/>
      <c r="G716" s="188"/>
      <c r="H716" s="188"/>
      <c r="I716" s="188"/>
      <c r="J716" s="188"/>
      <c r="K716" s="188"/>
      <c r="L716" s="188"/>
      <c r="M716" s="188"/>
      <c r="N716" s="188"/>
      <c r="O716" s="188"/>
      <c r="P716" s="189"/>
      <c r="Q716" s="187"/>
      <c r="R716" s="187"/>
      <c r="S716" s="121"/>
      <c r="T716" s="114"/>
      <c r="U716" s="114"/>
      <c r="V716" s="133"/>
      <c r="W716" s="114"/>
      <c r="X716" s="114"/>
      <c r="Y716" s="114"/>
      <c r="Z716" s="114"/>
      <c r="AA716" s="114"/>
    </row>
    <row r="717">
      <c r="A717" s="128"/>
      <c r="B717" s="149"/>
      <c r="C717" s="188"/>
      <c r="D717" s="188"/>
      <c r="E717" s="188"/>
      <c r="F717" s="188"/>
      <c r="G717" s="188"/>
      <c r="H717" s="188"/>
      <c r="I717" s="188"/>
      <c r="J717" s="188"/>
      <c r="K717" s="188"/>
      <c r="L717" s="188"/>
      <c r="M717" s="188"/>
      <c r="N717" s="188"/>
      <c r="O717" s="188"/>
      <c r="P717" s="189"/>
      <c r="Q717" s="187"/>
      <c r="R717" s="187"/>
      <c r="S717" s="121"/>
      <c r="T717" s="114"/>
      <c r="U717" s="114"/>
      <c r="V717" s="133"/>
      <c r="W717" s="114"/>
      <c r="X717" s="114"/>
      <c r="Y717" s="114"/>
      <c r="Z717" s="114"/>
      <c r="AA717" s="114"/>
    </row>
    <row r="718">
      <c r="A718" s="128"/>
      <c r="B718" s="149"/>
      <c r="C718" s="188"/>
      <c r="D718" s="188"/>
      <c r="E718" s="188"/>
      <c r="F718" s="188"/>
      <c r="G718" s="188"/>
      <c r="H718" s="188"/>
      <c r="I718" s="188"/>
      <c r="J718" s="188"/>
      <c r="K718" s="188"/>
      <c r="L718" s="188"/>
      <c r="M718" s="188"/>
      <c r="N718" s="188"/>
      <c r="O718" s="188"/>
      <c r="P718" s="189"/>
      <c r="Q718" s="187"/>
      <c r="R718" s="187"/>
      <c r="S718" s="121"/>
      <c r="T718" s="114"/>
      <c r="U718" s="114"/>
      <c r="V718" s="133"/>
      <c r="W718" s="114"/>
      <c r="X718" s="114"/>
      <c r="Y718" s="114"/>
      <c r="Z718" s="114"/>
      <c r="AA718" s="114"/>
    </row>
    <row r="719">
      <c r="A719" s="128"/>
      <c r="B719" s="149"/>
      <c r="C719" s="188"/>
      <c r="D719" s="188"/>
      <c r="E719" s="188"/>
      <c r="F719" s="188"/>
      <c r="G719" s="188"/>
      <c r="H719" s="188"/>
      <c r="I719" s="188"/>
      <c r="J719" s="188"/>
      <c r="K719" s="188"/>
      <c r="L719" s="188"/>
      <c r="M719" s="188"/>
      <c r="N719" s="188"/>
      <c r="O719" s="188"/>
      <c r="P719" s="189"/>
      <c r="Q719" s="187"/>
      <c r="R719" s="187"/>
      <c r="S719" s="121"/>
      <c r="T719" s="114"/>
      <c r="U719" s="114"/>
      <c r="V719" s="133"/>
      <c r="W719" s="114"/>
      <c r="X719" s="114"/>
      <c r="Y719" s="114"/>
      <c r="Z719" s="114"/>
      <c r="AA719" s="114"/>
    </row>
    <row r="720">
      <c r="A720" s="128"/>
      <c r="B720" s="149"/>
      <c r="C720" s="188"/>
      <c r="D720" s="188"/>
      <c r="E720" s="188"/>
      <c r="F720" s="188"/>
      <c r="G720" s="188"/>
      <c r="H720" s="188"/>
      <c r="I720" s="188"/>
      <c r="J720" s="188"/>
      <c r="K720" s="188"/>
      <c r="L720" s="188"/>
      <c r="M720" s="188"/>
      <c r="N720" s="188"/>
      <c r="O720" s="188"/>
      <c r="P720" s="189"/>
      <c r="Q720" s="187"/>
      <c r="R720" s="187"/>
      <c r="S720" s="121"/>
      <c r="T720" s="114"/>
      <c r="U720" s="114"/>
      <c r="V720" s="133"/>
      <c r="W720" s="114"/>
      <c r="X720" s="114"/>
      <c r="Y720" s="114"/>
      <c r="Z720" s="114"/>
      <c r="AA720" s="114"/>
    </row>
    <row r="721">
      <c r="A721" s="128"/>
      <c r="B721" s="149"/>
      <c r="C721" s="188"/>
      <c r="D721" s="188"/>
      <c r="E721" s="188"/>
      <c r="F721" s="188"/>
      <c r="G721" s="188"/>
      <c r="H721" s="188"/>
      <c r="I721" s="188"/>
      <c r="J721" s="188"/>
      <c r="K721" s="188"/>
      <c r="L721" s="188"/>
      <c r="M721" s="188"/>
      <c r="N721" s="188"/>
      <c r="O721" s="188"/>
      <c r="P721" s="189"/>
      <c r="Q721" s="187"/>
      <c r="R721" s="187"/>
      <c r="S721" s="121"/>
      <c r="T721" s="114"/>
      <c r="U721" s="114"/>
      <c r="V721" s="133"/>
      <c r="W721" s="114"/>
      <c r="X721" s="114"/>
      <c r="Y721" s="114"/>
      <c r="Z721" s="114"/>
      <c r="AA721" s="114"/>
    </row>
    <row r="722">
      <c r="A722" s="128"/>
      <c r="B722" s="149"/>
      <c r="C722" s="188"/>
      <c r="D722" s="188"/>
      <c r="E722" s="188"/>
      <c r="F722" s="188"/>
      <c r="G722" s="188"/>
      <c r="H722" s="188"/>
      <c r="I722" s="188"/>
      <c r="J722" s="188"/>
      <c r="K722" s="188"/>
      <c r="L722" s="188"/>
      <c r="M722" s="188"/>
      <c r="N722" s="188"/>
      <c r="O722" s="188"/>
      <c r="P722" s="189"/>
      <c r="Q722" s="187"/>
      <c r="R722" s="187"/>
      <c r="S722" s="121"/>
      <c r="T722" s="114"/>
      <c r="U722" s="114"/>
      <c r="V722" s="133"/>
      <c r="W722" s="114"/>
      <c r="X722" s="114"/>
      <c r="Y722" s="114"/>
      <c r="Z722" s="114"/>
      <c r="AA722" s="114"/>
    </row>
    <row r="723">
      <c r="A723" s="128"/>
      <c r="B723" s="149"/>
      <c r="C723" s="188"/>
      <c r="D723" s="188"/>
      <c r="E723" s="188"/>
      <c r="F723" s="188"/>
      <c r="G723" s="188"/>
      <c r="H723" s="188"/>
      <c r="I723" s="188"/>
      <c r="J723" s="188"/>
      <c r="K723" s="188"/>
      <c r="L723" s="188"/>
      <c r="M723" s="188"/>
      <c r="N723" s="188"/>
      <c r="O723" s="188"/>
      <c r="P723" s="189"/>
      <c r="Q723" s="187"/>
      <c r="R723" s="187"/>
      <c r="S723" s="121"/>
      <c r="T723" s="114"/>
      <c r="U723" s="114"/>
      <c r="V723" s="133"/>
      <c r="W723" s="114"/>
      <c r="X723" s="114"/>
      <c r="Y723" s="114"/>
      <c r="Z723" s="114"/>
      <c r="AA723" s="114"/>
    </row>
    <row r="724">
      <c r="A724" s="128"/>
      <c r="B724" s="149"/>
      <c r="C724" s="188"/>
      <c r="D724" s="188"/>
      <c r="E724" s="188"/>
      <c r="F724" s="188"/>
      <c r="G724" s="188"/>
      <c r="H724" s="188"/>
      <c r="I724" s="188"/>
      <c r="J724" s="188"/>
      <c r="K724" s="188"/>
      <c r="L724" s="188"/>
      <c r="M724" s="188"/>
      <c r="N724" s="188"/>
      <c r="O724" s="188"/>
      <c r="P724" s="189"/>
      <c r="Q724" s="187"/>
      <c r="R724" s="187"/>
      <c r="S724" s="121"/>
      <c r="T724" s="114"/>
      <c r="U724" s="114"/>
      <c r="V724" s="133"/>
      <c r="W724" s="114"/>
      <c r="X724" s="114"/>
      <c r="Y724" s="114"/>
      <c r="Z724" s="114"/>
      <c r="AA724" s="114"/>
    </row>
    <row r="725">
      <c r="A725" s="128"/>
      <c r="B725" s="149"/>
      <c r="C725" s="188"/>
      <c r="D725" s="188"/>
      <c r="E725" s="188"/>
      <c r="F725" s="188"/>
      <c r="G725" s="188"/>
      <c r="H725" s="188"/>
      <c r="I725" s="188"/>
      <c r="J725" s="188"/>
      <c r="K725" s="188"/>
      <c r="L725" s="188"/>
      <c r="M725" s="188"/>
      <c r="N725" s="188"/>
      <c r="O725" s="188"/>
      <c r="P725" s="189"/>
      <c r="Q725" s="187"/>
      <c r="R725" s="187"/>
      <c r="S725" s="121"/>
      <c r="T725" s="114"/>
      <c r="U725" s="114"/>
      <c r="V725" s="133"/>
      <c r="W725" s="114"/>
      <c r="X725" s="114"/>
      <c r="Y725" s="114"/>
      <c r="Z725" s="114"/>
      <c r="AA725" s="114"/>
    </row>
    <row r="726">
      <c r="A726" s="128"/>
      <c r="B726" s="149"/>
      <c r="C726" s="188"/>
      <c r="D726" s="188"/>
      <c r="E726" s="188"/>
      <c r="F726" s="188"/>
      <c r="G726" s="188"/>
      <c r="H726" s="188"/>
      <c r="I726" s="188"/>
      <c r="J726" s="188"/>
      <c r="K726" s="188"/>
      <c r="L726" s="188"/>
      <c r="M726" s="188"/>
      <c r="N726" s="188"/>
      <c r="O726" s="188"/>
      <c r="P726" s="189"/>
      <c r="Q726" s="187"/>
      <c r="R726" s="187"/>
      <c r="S726" s="121"/>
      <c r="T726" s="114"/>
      <c r="U726" s="114"/>
      <c r="V726" s="133"/>
      <c r="W726" s="114"/>
      <c r="X726" s="114"/>
      <c r="Y726" s="114"/>
      <c r="Z726" s="114"/>
      <c r="AA726" s="114"/>
    </row>
    <row r="727">
      <c r="A727" s="128"/>
      <c r="B727" s="149"/>
      <c r="C727" s="188"/>
      <c r="D727" s="188"/>
      <c r="E727" s="188"/>
      <c r="F727" s="188"/>
      <c r="G727" s="188"/>
      <c r="H727" s="188"/>
      <c r="I727" s="188"/>
      <c r="J727" s="188"/>
      <c r="K727" s="188"/>
      <c r="L727" s="188"/>
      <c r="M727" s="188"/>
      <c r="N727" s="188"/>
      <c r="O727" s="188"/>
      <c r="P727" s="189"/>
      <c r="Q727" s="187"/>
      <c r="R727" s="187"/>
      <c r="S727" s="121"/>
      <c r="T727" s="114"/>
      <c r="U727" s="114"/>
      <c r="V727" s="133"/>
      <c r="W727" s="114"/>
      <c r="X727" s="114"/>
      <c r="Y727" s="114"/>
      <c r="Z727" s="114"/>
      <c r="AA727" s="114"/>
    </row>
    <row r="728">
      <c r="A728" s="128"/>
      <c r="B728" s="149"/>
      <c r="C728" s="188"/>
      <c r="D728" s="188"/>
      <c r="E728" s="188"/>
      <c r="F728" s="188"/>
      <c r="G728" s="188"/>
      <c r="H728" s="188"/>
      <c r="I728" s="188"/>
      <c r="J728" s="188"/>
      <c r="K728" s="188"/>
      <c r="L728" s="188"/>
      <c r="M728" s="188"/>
      <c r="N728" s="188"/>
      <c r="O728" s="188"/>
      <c r="P728" s="189"/>
      <c r="Q728" s="187"/>
      <c r="R728" s="187"/>
      <c r="S728" s="121"/>
      <c r="T728" s="114"/>
      <c r="U728" s="114"/>
      <c r="V728" s="133"/>
      <c r="W728" s="114"/>
      <c r="X728" s="114"/>
      <c r="Y728" s="114"/>
      <c r="Z728" s="114"/>
      <c r="AA728" s="114"/>
    </row>
    <row r="729">
      <c r="A729" s="128"/>
      <c r="B729" s="149"/>
      <c r="C729" s="188"/>
      <c r="D729" s="188"/>
      <c r="E729" s="188"/>
      <c r="F729" s="188"/>
      <c r="G729" s="188"/>
      <c r="H729" s="188"/>
      <c r="I729" s="188"/>
      <c r="J729" s="188"/>
      <c r="K729" s="188"/>
      <c r="L729" s="188"/>
      <c r="M729" s="188"/>
      <c r="N729" s="188"/>
      <c r="O729" s="188"/>
      <c r="P729" s="189"/>
      <c r="Q729" s="187"/>
      <c r="R729" s="187"/>
      <c r="S729" s="121"/>
      <c r="T729" s="114"/>
      <c r="U729" s="114"/>
      <c r="V729" s="133"/>
      <c r="W729" s="114"/>
      <c r="X729" s="114"/>
      <c r="Y729" s="114"/>
      <c r="Z729" s="114"/>
      <c r="AA729" s="114"/>
    </row>
    <row r="730">
      <c r="A730" s="128"/>
      <c r="B730" s="149"/>
      <c r="C730" s="188"/>
      <c r="D730" s="188"/>
      <c r="E730" s="188"/>
      <c r="F730" s="188"/>
      <c r="G730" s="188"/>
      <c r="H730" s="188"/>
      <c r="I730" s="188"/>
      <c r="J730" s="188"/>
      <c r="K730" s="188"/>
      <c r="L730" s="188"/>
      <c r="M730" s="188"/>
      <c r="N730" s="188"/>
      <c r="O730" s="188"/>
      <c r="P730" s="189"/>
      <c r="Q730" s="187"/>
      <c r="R730" s="187"/>
      <c r="S730" s="121"/>
      <c r="T730" s="114"/>
      <c r="U730" s="114"/>
      <c r="V730" s="133"/>
      <c r="W730" s="114"/>
      <c r="X730" s="114"/>
      <c r="Y730" s="114"/>
      <c r="Z730" s="114"/>
      <c r="AA730" s="114"/>
    </row>
    <row r="731">
      <c r="A731" s="128"/>
      <c r="B731" s="149"/>
      <c r="C731" s="188"/>
      <c r="D731" s="188"/>
      <c r="E731" s="188"/>
      <c r="F731" s="188"/>
      <c r="G731" s="188"/>
      <c r="H731" s="188"/>
      <c r="I731" s="188"/>
      <c r="J731" s="188"/>
      <c r="K731" s="188"/>
      <c r="L731" s="188"/>
      <c r="M731" s="188"/>
      <c r="N731" s="188"/>
      <c r="O731" s="188"/>
      <c r="P731" s="189"/>
      <c r="Q731" s="187"/>
      <c r="R731" s="187"/>
      <c r="S731" s="121"/>
      <c r="T731" s="114"/>
      <c r="U731" s="114"/>
      <c r="V731" s="133"/>
      <c r="W731" s="114"/>
      <c r="X731" s="114"/>
      <c r="Y731" s="114"/>
      <c r="Z731" s="114"/>
      <c r="AA731" s="114"/>
    </row>
    <row r="732">
      <c r="A732" s="128"/>
      <c r="B732" s="149"/>
      <c r="C732" s="188"/>
      <c r="D732" s="188"/>
      <c r="E732" s="188"/>
      <c r="F732" s="188"/>
      <c r="G732" s="188"/>
      <c r="H732" s="188"/>
      <c r="I732" s="188"/>
      <c r="J732" s="188"/>
      <c r="K732" s="188"/>
      <c r="L732" s="188"/>
      <c r="M732" s="188"/>
      <c r="N732" s="188"/>
      <c r="O732" s="188"/>
      <c r="P732" s="189"/>
      <c r="Q732" s="187"/>
      <c r="R732" s="187"/>
      <c r="S732" s="121"/>
      <c r="T732" s="114"/>
      <c r="U732" s="114"/>
      <c r="V732" s="133"/>
      <c r="W732" s="114"/>
      <c r="X732" s="114"/>
      <c r="Y732" s="114"/>
      <c r="Z732" s="114"/>
      <c r="AA732" s="114"/>
    </row>
    <row r="733">
      <c r="A733" s="128"/>
      <c r="B733" s="149"/>
      <c r="C733" s="188"/>
      <c r="D733" s="188"/>
      <c r="E733" s="188"/>
      <c r="F733" s="188"/>
      <c r="G733" s="188"/>
      <c r="H733" s="188"/>
      <c r="I733" s="188"/>
      <c r="J733" s="188"/>
      <c r="K733" s="188"/>
      <c r="L733" s="188"/>
      <c r="M733" s="188"/>
      <c r="N733" s="188"/>
      <c r="O733" s="188"/>
      <c r="P733" s="189"/>
      <c r="Q733" s="187"/>
      <c r="R733" s="187"/>
      <c r="S733" s="121"/>
      <c r="T733" s="114"/>
      <c r="U733" s="114"/>
      <c r="V733" s="133"/>
      <c r="W733" s="114"/>
      <c r="X733" s="114"/>
      <c r="Y733" s="114"/>
      <c r="Z733" s="114"/>
      <c r="AA733" s="114"/>
    </row>
    <row r="734">
      <c r="A734" s="128"/>
      <c r="B734" s="149"/>
      <c r="C734" s="188"/>
      <c r="D734" s="188"/>
      <c r="E734" s="188"/>
      <c r="F734" s="188"/>
      <c r="G734" s="188"/>
      <c r="H734" s="188"/>
      <c r="I734" s="188"/>
      <c r="J734" s="188"/>
      <c r="K734" s="188"/>
      <c r="L734" s="188"/>
      <c r="M734" s="188"/>
      <c r="N734" s="188"/>
      <c r="O734" s="188"/>
      <c r="P734" s="189"/>
      <c r="Q734" s="187"/>
      <c r="R734" s="187"/>
      <c r="S734" s="121"/>
      <c r="T734" s="114"/>
      <c r="U734" s="114"/>
      <c r="V734" s="133"/>
      <c r="W734" s="114"/>
      <c r="X734" s="114"/>
      <c r="Y734" s="114"/>
      <c r="Z734" s="114"/>
      <c r="AA734" s="114"/>
    </row>
    <row r="735">
      <c r="A735" s="128"/>
      <c r="B735" s="149"/>
      <c r="C735" s="188"/>
      <c r="D735" s="188"/>
      <c r="E735" s="188"/>
      <c r="F735" s="188"/>
      <c r="G735" s="188"/>
      <c r="H735" s="188"/>
      <c r="I735" s="188"/>
      <c r="J735" s="188"/>
      <c r="K735" s="188"/>
      <c r="L735" s="188"/>
      <c r="M735" s="188"/>
      <c r="N735" s="188"/>
      <c r="O735" s="188"/>
      <c r="P735" s="189"/>
      <c r="Q735" s="187"/>
      <c r="R735" s="187"/>
      <c r="S735" s="121"/>
      <c r="T735" s="114"/>
      <c r="U735" s="114"/>
      <c r="V735" s="133"/>
      <c r="W735" s="114"/>
      <c r="X735" s="114"/>
      <c r="Y735" s="114"/>
      <c r="Z735" s="114"/>
      <c r="AA735" s="114"/>
    </row>
    <row r="736">
      <c r="A736" s="128"/>
      <c r="B736" s="149"/>
      <c r="C736" s="188"/>
      <c r="D736" s="188"/>
      <c r="E736" s="188"/>
      <c r="F736" s="188"/>
      <c r="G736" s="188"/>
      <c r="H736" s="188"/>
      <c r="I736" s="188"/>
      <c r="J736" s="188"/>
      <c r="K736" s="188"/>
      <c r="L736" s="188"/>
      <c r="M736" s="188"/>
      <c r="N736" s="188"/>
      <c r="O736" s="188"/>
      <c r="P736" s="189"/>
      <c r="Q736" s="187"/>
      <c r="R736" s="187"/>
      <c r="S736" s="121"/>
      <c r="T736" s="114"/>
      <c r="U736" s="114"/>
      <c r="V736" s="133"/>
      <c r="W736" s="114"/>
      <c r="X736" s="114"/>
      <c r="Y736" s="114"/>
      <c r="Z736" s="114"/>
      <c r="AA736" s="114"/>
    </row>
    <row r="737">
      <c r="A737" s="128"/>
      <c r="B737" s="149"/>
      <c r="C737" s="188"/>
      <c r="D737" s="188"/>
      <c r="E737" s="188"/>
      <c r="F737" s="188"/>
      <c r="G737" s="188"/>
      <c r="H737" s="188"/>
      <c r="I737" s="188"/>
      <c r="J737" s="188"/>
      <c r="K737" s="188"/>
      <c r="L737" s="188"/>
      <c r="M737" s="188"/>
      <c r="N737" s="188"/>
      <c r="O737" s="188"/>
      <c r="P737" s="189"/>
      <c r="Q737" s="187"/>
      <c r="R737" s="187"/>
      <c r="S737" s="121"/>
      <c r="T737" s="114"/>
      <c r="U737" s="114"/>
      <c r="V737" s="133"/>
      <c r="W737" s="114"/>
      <c r="X737" s="114"/>
      <c r="Y737" s="114"/>
      <c r="Z737" s="114"/>
      <c r="AA737" s="114"/>
    </row>
    <row r="738">
      <c r="A738" s="128"/>
      <c r="B738" s="149"/>
      <c r="C738" s="188"/>
      <c r="D738" s="188"/>
      <c r="E738" s="188"/>
      <c r="F738" s="188"/>
      <c r="G738" s="188"/>
      <c r="H738" s="188"/>
      <c r="I738" s="188"/>
      <c r="J738" s="188"/>
      <c r="K738" s="188"/>
      <c r="L738" s="188"/>
      <c r="M738" s="188"/>
      <c r="N738" s="188"/>
      <c r="O738" s="188"/>
      <c r="P738" s="189"/>
      <c r="Q738" s="187"/>
      <c r="R738" s="187"/>
      <c r="S738" s="121"/>
      <c r="T738" s="114"/>
      <c r="U738" s="114"/>
      <c r="V738" s="133"/>
      <c r="W738" s="114"/>
      <c r="X738" s="114"/>
      <c r="Y738" s="114"/>
      <c r="Z738" s="114"/>
      <c r="AA738" s="114"/>
    </row>
    <row r="739">
      <c r="A739" s="128"/>
      <c r="B739" s="149"/>
      <c r="C739" s="188"/>
      <c r="D739" s="188"/>
      <c r="E739" s="188"/>
      <c r="F739" s="188"/>
      <c r="G739" s="188"/>
      <c r="H739" s="188"/>
      <c r="I739" s="188"/>
      <c r="J739" s="188"/>
      <c r="K739" s="188"/>
      <c r="L739" s="188"/>
      <c r="M739" s="188"/>
      <c r="N739" s="188"/>
      <c r="O739" s="188"/>
      <c r="P739" s="189"/>
      <c r="Q739" s="187"/>
      <c r="R739" s="187"/>
      <c r="S739" s="121"/>
      <c r="T739" s="114"/>
      <c r="U739" s="114"/>
      <c r="V739" s="133"/>
      <c r="W739" s="114"/>
      <c r="X739" s="114"/>
      <c r="Y739" s="114"/>
      <c r="Z739" s="114"/>
      <c r="AA739" s="114"/>
    </row>
    <row r="740">
      <c r="A740" s="128"/>
      <c r="B740" s="149"/>
      <c r="C740" s="188"/>
      <c r="D740" s="188"/>
      <c r="E740" s="188"/>
      <c r="F740" s="188"/>
      <c r="G740" s="188"/>
      <c r="H740" s="188"/>
      <c r="I740" s="188"/>
      <c r="J740" s="188"/>
      <c r="K740" s="188"/>
      <c r="L740" s="188"/>
      <c r="M740" s="188"/>
      <c r="N740" s="188"/>
      <c r="O740" s="188"/>
      <c r="P740" s="189"/>
      <c r="Q740" s="187"/>
      <c r="R740" s="187"/>
      <c r="S740" s="121"/>
      <c r="T740" s="114"/>
      <c r="U740" s="114"/>
      <c r="V740" s="133"/>
      <c r="W740" s="114"/>
      <c r="X740" s="114"/>
      <c r="Y740" s="114"/>
      <c r="Z740" s="114"/>
      <c r="AA740" s="114"/>
    </row>
    <row r="741">
      <c r="A741" s="128"/>
      <c r="B741" s="149"/>
      <c r="C741" s="188"/>
      <c r="D741" s="188"/>
      <c r="E741" s="188"/>
      <c r="F741" s="188"/>
      <c r="G741" s="188"/>
      <c r="H741" s="188"/>
      <c r="I741" s="188"/>
      <c r="J741" s="188"/>
      <c r="K741" s="188"/>
      <c r="L741" s="188"/>
      <c r="M741" s="188"/>
      <c r="N741" s="188"/>
      <c r="O741" s="188"/>
      <c r="P741" s="189"/>
      <c r="Q741" s="187"/>
      <c r="R741" s="187"/>
      <c r="S741" s="121"/>
      <c r="T741" s="114"/>
      <c r="U741" s="114"/>
      <c r="V741" s="133"/>
      <c r="W741" s="114"/>
      <c r="X741" s="114"/>
      <c r="Y741" s="114"/>
      <c r="Z741" s="114"/>
      <c r="AA741" s="114"/>
    </row>
    <row r="742">
      <c r="A742" s="128"/>
      <c r="B742" s="149"/>
      <c r="C742" s="188"/>
      <c r="D742" s="188"/>
      <c r="E742" s="188"/>
      <c r="F742" s="188"/>
      <c r="G742" s="188"/>
      <c r="H742" s="188"/>
      <c r="I742" s="188"/>
      <c r="J742" s="188"/>
      <c r="K742" s="188"/>
      <c r="L742" s="188"/>
      <c r="M742" s="188"/>
      <c r="N742" s="188"/>
      <c r="O742" s="188"/>
      <c r="P742" s="189"/>
      <c r="Q742" s="187"/>
      <c r="R742" s="187"/>
      <c r="S742" s="121"/>
      <c r="T742" s="114"/>
      <c r="U742" s="114"/>
      <c r="V742" s="133"/>
      <c r="W742" s="114"/>
      <c r="X742" s="114"/>
      <c r="Y742" s="114"/>
      <c r="Z742" s="114"/>
      <c r="AA742" s="114"/>
    </row>
    <row r="743">
      <c r="A743" s="128"/>
      <c r="B743" s="149"/>
      <c r="C743" s="188"/>
      <c r="D743" s="188"/>
      <c r="E743" s="188"/>
      <c r="F743" s="188"/>
      <c r="G743" s="188"/>
      <c r="H743" s="188"/>
      <c r="I743" s="188"/>
      <c r="J743" s="188"/>
      <c r="K743" s="188"/>
      <c r="L743" s="188"/>
      <c r="M743" s="188"/>
      <c r="N743" s="188"/>
      <c r="O743" s="188"/>
      <c r="P743" s="189"/>
      <c r="Q743" s="187"/>
      <c r="R743" s="187"/>
      <c r="S743" s="121"/>
      <c r="T743" s="114"/>
      <c r="U743" s="114"/>
      <c r="V743" s="133"/>
      <c r="W743" s="114"/>
      <c r="X743" s="114"/>
      <c r="Y743" s="114"/>
      <c r="Z743" s="114"/>
      <c r="AA743" s="114"/>
    </row>
    <row r="744">
      <c r="A744" s="128"/>
      <c r="B744" s="149"/>
      <c r="C744" s="188"/>
      <c r="D744" s="188"/>
      <c r="E744" s="188"/>
      <c r="F744" s="188"/>
      <c r="G744" s="188"/>
      <c r="H744" s="188"/>
      <c r="I744" s="188"/>
      <c r="J744" s="188"/>
      <c r="K744" s="188"/>
      <c r="L744" s="188"/>
      <c r="M744" s="188"/>
      <c r="N744" s="188"/>
      <c r="O744" s="188"/>
      <c r="P744" s="189"/>
      <c r="Q744" s="187"/>
      <c r="R744" s="187"/>
      <c r="S744" s="121"/>
      <c r="T744" s="114"/>
      <c r="U744" s="114"/>
      <c r="V744" s="133"/>
      <c r="W744" s="114"/>
      <c r="X744" s="114"/>
      <c r="Y744" s="114"/>
      <c r="Z744" s="114"/>
      <c r="AA744" s="114"/>
    </row>
    <row r="745">
      <c r="A745" s="128"/>
      <c r="B745" s="149"/>
      <c r="C745" s="188"/>
      <c r="D745" s="188"/>
      <c r="E745" s="188"/>
      <c r="F745" s="188"/>
      <c r="G745" s="188"/>
      <c r="H745" s="188"/>
      <c r="I745" s="188"/>
      <c r="J745" s="188"/>
      <c r="K745" s="188"/>
      <c r="L745" s="188"/>
      <c r="M745" s="188"/>
      <c r="N745" s="188"/>
      <c r="O745" s="188"/>
      <c r="P745" s="189"/>
      <c r="Q745" s="187"/>
      <c r="R745" s="187"/>
      <c r="S745" s="121"/>
      <c r="T745" s="114"/>
      <c r="U745" s="114"/>
      <c r="V745" s="133"/>
      <c r="W745" s="114"/>
      <c r="X745" s="114"/>
      <c r="Y745" s="114"/>
      <c r="Z745" s="114"/>
      <c r="AA745" s="114"/>
    </row>
    <row r="746">
      <c r="A746" s="128"/>
      <c r="B746" s="149"/>
      <c r="C746" s="188"/>
      <c r="D746" s="188"/>
      <c r="E746" s="188"/>
      <c r="F746" s="188"/>
      <c r="G746" s="188"/>
      <c r="H746" s="188"/>
      <c r="I746" s="188"/>
      <c r="J746" s="188"/>
      <c r="K746" s="188"/>
      <c r="L746" s="188"/>
      <c r="M746" s="188"/>
      <c r="N746" s="188"/>
      <c r="O746" s="188"/>
      <c r="P746" s="189"/>
      <c r="Q746" s="187"/>
      <c r="R746" s="187"/>
      <c r="S746" s="121"/>
      <c r="T746" s="114"/>
      <c r="U746" s="114"/>
      <c r="V746" s="133"/>
      <c r="W746" s="114"/>
      <c r="X746" s="114"/>
      <c r="Y746" s="114"/>
      <c r="Z746" s="114"/>
      <c r="AA746" s="114"/>
    </row>
    <row r="747">
      <c r="A747" s="128"/>
      <c r="B747" s="149"/>
      <c r="C747" s="188"/>
      <c r="D747" s="188"/>
      <c r="E747" s="188"/>
      <c r="F747" s="188"/>
      <c r="G747" s="188"/>
      <c r="H747" s="188"/>
      <c r="I747" s="188"/>
      <c r="J747" s="188"/>
      <c r="K747" s="188"/>
      <c r="L747" s="188"/>
      <c r="M747" s="188"/>
      <c r="N747" s="188"/>
      <c r="O747" s="188"/>
      <c r="P747" s="189"/>
      <c r="Q747" s="187"/>
      <c r="R747" s="187"/>
      <c r="S747" s="121"/>
      <c r="T747" s="114"/>
      <c r="U747" s="114"/>
      <c r="V747" s="133"/>
      <c r="W747" s="114"/>
      <c r="X747" s="114"/>
      <c r="Y747" s="114"/>
      <c r="Z747" s="114"/>
      <c r="AA747" s="114"/>
    </row>
    <row r="748">
      <c r="A748" s="128"/>
      <c r="B748" s="149"/>
      <c r="C748" s="188"/>
      <c r="D748" s="188"/>
      <c r="E748" s="188"/>
      <c r="F748" s="188"/>
      <c r="G748" s="188"/>
      <c r="H748" s="188"/>
      <c r="I748" s="188"/>
      <c r="J748" s="188"/>
      <c r="K748" s="188"/>
      <c r="L748" s="188"/>
      <c r="M748" s="188"/>
      <c r="N748" s="188"/>
      <c r="O748" s="188"/>
      <c r="P748" s="189"/>
      <c r="Q748" s="187"/>
      <c r="R748" s="187"/>
      <c r="S748" s="121"/>
      <c r="T748" s="114"/>
      <c r="U748" s="114"/>
      <c r="V748" s="133"/>
      <c r="W748" s="114"/>
      <c r="X748" s="114"/>
      <c r="Y748" s="114"/>
      <c r="Z748" s="114"/>
      <c r="AA748" s="114"/>
    </row>
    <row r="749">
      <c r="A749" s="128"/>
      <c r="B749" s="149"/>
      <c r="C749" s="188"/>
      <c r="D749" s="188"/>
      <c r="E749" s="188"/>
      <c r="F749" s="188"/>
      <c r="G749" s="188"/>
      <c r="H749" s="188"/>
      <c r="I749" s="188"/>
      <c r="J749" s="188"/>
      <c r="K749" s="188"/>
      <c r="L749" s="188"/>
      <c r="M749" s="188"/>
      <c r="N749" s="188"/>
      <c r="O749" s="188"/>
      <c r="P749" s="189"/>
      <c r="Q749" s="187"/>
      <c r="R749" s="187"/>
      <c r="S749" s="121"/>
      <c r="T749" s="114"/>
      <c r="U749" s="114"/>
      <c r="V749" s="133"/>
      <c r="W749" s="114"/>
      <c r="X749" s="114"/>
      <c r="Y749" s="114"/>
      <c r="Z749" s="114"/>
      <c r="AA749" s="114"/>
    </row>
    <row r="750">
      <c r="A750" s="128"/>
      <c r="B750" s="149"/>
      <c r="C750" s="188"/>
      <c r="D750" s="188"/>
      <c r="E750" s="188"/>
      <c r="F750" s="188"/>
      <c r="G750" s="188"/>
      <c r="H750" s="188"/>
      <c r="I750" s="188"/>
      <c r="J750" s="188"/>
      <c r="K750" s="188"/>
      <c r="L750" s="188"/>
      <c r="M750" s="188"/>
      <c r="N750" s="188"/>
      <c r="O750" s="188"/>
      <c r="P750" s="189"/>
      <c r="Q750" s="187"/>
      <c r="R750" s="187"/>
      <c r="S750" s="121"/>
      <c r="T750" s="114"/>
      <c r="U750" s="114"/>
      <c r="V750" s="133"/>
      <c r="W750" s="114"/>
      <c r="X750" s="114"/>
      <c r="Y750" s="114"/>
      <c r="Z750" s="114"/>
      <c r="AA750" s="114"/>
    </row>
    <row r="751">
      <c r="A751" s="128"/>
      <c r="B751" s="149"/>
      <c r="C751" s="188"/>
      <c r="D751" s="188"/>
      <c r="E751" s="188"/>
      <c r="F751" s="188"/>
      <c r="G751" s="188"/>
      <c r="H751" s="188"/>
      <c r="I751" s="188"/>
      <c r="J751" s="188"/>
      <c r="K751" s="188"/>
      <c r="L751" s="188"/>
      <c r="M751" s="188"/>
      <c r="N751" s="188"/>
      <c r="O751" s="188"/>
      <c r="P751" s="189"/>
      <c r="Q751" s="187"/>
      <c r="R751" s="187"/>
      <c r="S751" s="121"/>
      <c r="T751" s="114"/>
      <c r="U751" s="114"/>
      <c r="V751" s="133"/>
      <c r="W751" s="114"/>
      <c r="X751" s="114"/>
      <c r="Y751" s="114"/>
      <c r="Z751" s="114"/>
      <c r="AA751" s="114"/>
    </row>
    <row r="752">
      <c r="A752" s="128"/>
      <c r="B752" s="149"/>
      <c r="C752" s="188"/>
      <c r="D752" s="188"/>
      <c r="E752" s="188"/>
      <c r="F752" s="188"/>
      <c r="G752" s="188"/>
      <c r="H752" s="188"/>
      <c r="I752" s="188"/>
      <c r="J752" s="188"/>
      <c r="K752" s="188"/>
      <c r="L752" s="188"/>
      <c r="M752" s="188"/>
      <c r="N752" s="188"/>
      <c r="O752" s="188"/>
      <c r="P752" s="189"/>
      <c r="Q752" s="187"/>
      <c r="R752" s="187"/>
      <c r="S752" s="121"/>
      <c r="T752" s="114"/>
      <c r="U752" s="114"/>
      <c r="V752" s="133"/>
      <c r="W752" s="114"/>
      <c r="X752" s="114"/>
      <c r="Y752" s="114"/>
      <c r="Z752" s="114"/>
      <c r="AA752" s="114"/>
    </row>
    <row r="753">
      <c r="A753" s="128"/>
      <c r="B753" s="149"/>
      <c r="C753" s="188"/>
      <c r="D753" s="188"/>
      <c r="E753" s="188"/>
      <c r="F753" s="188"/>
      <c r="G753" s="188"/>
      <c r="H753" s="188"/>
      <c r="I753" s="188"/>
      <c r="J753" s="188"/>
      <c r="K753" s="188"/>
      <c r="L753" s="188"/>
      <c r="M753" s="188"/>
      <c r="N753" s="188"/>
      <c r="O753" s="188"/>
      <c r="P753" s="189"/>
      <c r="Q753" s="187"/>
      <c r="R753" s="187"/>
      <c r="S753" s="121"/>
      <c r="T753" s="114"/>
      <c r="U753" s="114"/>
      <c r="V753" s="133"/>
      <c r="W753" s="114"/>
      <c r="X753" s="114"/>
      <c r="Y753" s="114"/>
      <c r="Z753" s="114"/>
      <c r="AA753" s="114"/>
    </row>
    <row r="754">
      <c r="A754" s="128"/>
      <c r="B754" s="149"/>
      <c r="C754" s="188"/>
      <c r="D754" s="188"/>
      <c r="E754" s="188"/>
      <c r="F754" s="188"/>
      <c r="G754" s="188"/>
      <c r="H754" s="188"/>
      <c r="I754" s="188"/>
      <c r="J754" s="188"/>
      <c r="K754" s="188"/>
      <c r="L754" s="188"/>
      <c r="M754" s="188"/>
      <c r="N754" s="188"/>
      <c r="O754" s="188"/>
      <c r="P754" s="189"/>
      <c r="Q754" s="187"/>
      <c r="R754" s="187"/>
      <c r="S754" s="121"/>
      <c r="T754" s="114"/>
      <c r="U754" s="114"/>
      <c r="V754" s="133"/>
      <c r="W754" s="114"/>
      <c r="X754" s="114"/>
      <c r="Y754" s="114"/>
      <c r="Z754" s="114"/>
      <c r="AA754" s="114"/>
    </row>
    <row r="755">
      <c r="A755" s="128"/>
      <c r="B755" s="149"/>
      <c r="C755" s="188"/>
      <c r="D755" s="188"/>
      <c r="E755" s="188"/>
      <c r="F755" s="188"/>
      <c r="G755" s="188"/>
      <c r="H755" s="188"/>
      <c r="I755" s="188"/>
      <c r="J755" s="188"/>
      <c r="K755" s="188"/>
      <c r="L755" s="188"/>
      <c r="M755" s="188"/>
      <c r="N755" s="188"/>
      <c r="O755" s="188"/>
      <c r="P755" s="189"/>
      <c r="Q755" s="187"/>
      <c r="R755" s="187"/>
      <c r="S755" s="121"/>
      <c r="T755" s="114"/>
      <c r="U755" s="114"/>
      <c r="V755" s="133"/>
      <c r="W755" s="114"/>
      <c r="X755" s="114"/>
      <c r="Y755" s="114"/>
      <c r="Z755" s="114"/>
      <c r="AA755" s="114"/>
    </row>
    <row r="756">
      <c r="A756" s="128"/>
      <c r="B756" s="149"/>
      <c r="C756" s="188"/>
      <c r="D756" s="188"/>
      <c r="E756" s="188"/>
      <c r="F756" s="188"/>
      <c r="G756" s="188"/>
      <c r="H756" s="188"/>
      <c r="I756" s="188"/>
      <c r="J756" s="188"/>
      <c r="K756" s="188"/>
      <c r="L756" s="188"/>
      <c r="M756" s="188"/>
      <c r="N756" s="188"/>
      <c r="O756" s="188"/>
      <c r="P756" s="189"/>
      <c r="Q756" s="187"/>
      <c r="R756" s="187"/>
      <c r="S756" s="121"/>
      <c r="T756" s="114"/>
      <c r="U756" s="114"/>
      <c r="V756" s="133"/>
      <c r="W756" s="114"/>
      <c r="X756" s="114"/>
      <c r="Y756" s="114"/>
      <c r="Z756" s="114"/>
      <c r="AA756" s="114"/>
    </row>
    <row r="757">
      <c r="A757" s="128"/>
      <c r="B757" s="149"/>
      <c r="C757" s="188"/>
      <c r="D757" s="188"/>
      <c r="E757" s="188"/>
      <c r="F757" s="188"/>
      <c r="G757" s="188"/>
      <c r="H757" s="188"/>
      <c r="I757" s="188"/>
      <c r="J757" s="188"/>
      <c r="K757" s="188"/>
      <c r="L757" s="188"/>
      <c r="M757" s="188"/>
      <c r="N757" s="188"/>
      <c r="O757" s="188"/>
      <c r="P757" s="189"/>
      <c r="Q757" s="187"/>
      <c r="R757" s="187"/>
      <c r="S757" s="121"/>
      <c r="T757" s="114"/>
      <c r="U757" s="114"/>
      <c r="V757" s="133"/>
      <c r="W757" s="114"/>
      <c r="X757" s="114"/>
      <c r="Y757" s="114"/>
      <c r="Z757" s="114"/>
      <c r="AA757" s="114"/>
    </row>
    <row r="758">
      <c r="A758" s="128"/>
      <c r="B758" s="149"/>
      <c r="C758" s="188"/>
      <c r="D758" s="188"/>
      <c r="E758" s="188"/>
      <c r="F758" s="188"/>
      <c r="G758" s="188"/>
      <c r="H758" s="188"/>
      <c r="I758" s="188"/>
      <c r="J758" s="188"/>
      <c r="K758" s="188"/>
      <c r="L758" s="188"/>
      <c r="M758" s="188"/>
      <c r="N758" s="188"/>
      <c r="O758" s="188"/>
      <c r="P758" s="189"/>
      <c r="Q758" s="187"/>
      <c r="R758" s="187"/>
      <c r="S758" s="121"/>
      <c r="T758" s="114"/>
      <c r="U758" s="114"/>
      <c r="V758" s="133"/>
      <c r="W758" s="114"/>
      <c r="X758" s="114"/>
      <c r="Y758" s="114"/>
      <c r="Z758" s="114"/>
      <c r="AA758" s="114"/>
    </row>
    <row r="759">
      <c r="A759" s="128"/>
      <c r="B759" s="149"/>
      <c r="C759" s="188"/>
      <c r="D759" s="188"/>
      <c r="E759" s="188"/>
      <c r="F759" s="188"/>
      <c r="G759" s="188"/>
      <c r="H759" s="188"/>
      <c r="I759" s="188"/>
      <c r="J759" s="188"/>
      <c r="K759" s="188"/>
      <c r="L759" s="188"/>
      <c r="M759" s="188"/>
      <c r="N759" s="188"/>
      <c r="O759" s="188"/>
      <c r="P759" s="189"/>
      <c r="Q759" s="187"/>
      <c r="R759" s="187"/>
      <c r="S759" s="121"/>
      <c r="T759" s="114"/>
      <c r="U759" s="114"/>
      <c r="V759" s="133"/>
      <c r="W759" s="114"/>
      <c r="X759" s="114"/>
      <c r="Y759" s="114"/>
      <c r="Z759" s="114"/>
      <c r="AA759" s="114"/>
    </row>
    <row r="760">
      <c r="A760" s="128"/>
      <c r="B760" s="149"/>
      <c r="C760" s="188"/>
      <c r="D760" s="188"/>
      <c r="E760" s="188"/>
      <c r="F760" s="188"/>
      <c r="G760" s="188"/>
      <c r="H760" s="188"/>
      <c r="I760" s="188"/>
      <c r="J760" s="188"/>
      <c r="K760" s="188"/>
      <c r="L760" s="188"/>
      <c r="M760" s="188"/>
      <c r="N760" s="188"/>
      <c r="O760" s="188"/>
      <c r="P760" s="189"/>
      <c r="Q760" s="187"/>
      <c r="R760" s="187"/>
      <c r="S760" s="121"/>
      <c r="T760" s="114"/>
      <c r="U760" s="114"/>
      <c r="V760" s="133"/>
      <c r="W760" s="114"/>
      <c r="X760" s="114"/>
      <c r="Y760" s="114"/>
      <c r="Z760" s="114"/>
      <c r="AA760" s="114"/>
    </row>
    <row r="761">
      <c r="A761" s="128"/>
      <c r="B761" s="149"/>
      <c r="C761" s="188"/>
      <c r="D761" s="188"/>
      <c r="E761" s="188"/>
      <c r="F761" s="188"/>
      <c r="G761" s="188"/>
      <c r="H761" s="188"/>
      <c r="I761" s="188"/>
      <c r="J761" s="188"/>
      <c r="K761" s="188"/>
      <c r="L761" s="188"/>
      <c r="M761" s="188"/>
      <c r="N761" s="188"/>
      <c r="O761" s="188"/>
      <c r="P761" s="189"/>
      <c r="Q761" s="187"/>
      <c r="R761" s="187"/>
      <c r="S761" s="121"/>
      <c r="T761" s="114"/>
      <c r="U761" s="114"/>
      <c r="V761" s="133"/>
      <c r="W761" s="114"/>
      <c r="X761" s="114"/>
      <c r="Y761" s="114"/>
      <c r="Z761" s="114"/>
      <c r="AA761" s="114"/>
    </row>
    <row r="762">
      <c r="A762" s="128"/>
      <c r="B762" s="149"/>
      <c r="C762" s="188"/>
      <c r="D762" s="188"/>
      <c r="E762" s="188"/>
      <c r="F762" s="188"/>
      <c r="G762" s="188"/>
      <c r="H762" s="188"/>
      <c r="I762" s="188"/>
      <c r="J762" s="188"/>
      <c r="K762" s="188"/>
      <c r="L762" s="188"/>
      <c r="M762" s="188"/>
      <c r="N762" s="188"/>
      <c r="O762" s="188"/>
      <c r="P762" s="189"/>
      <c r="Q762" s="187"/>
      <c r="R762" s="187"/>
      <c r="S762" s="121"/>
      <c r="T762" s="114"/>
      <c r="U762" s="114"/>
      <c r="V762" s="133"/>
      <c r="W762" s="114"/>
      <c r="X762" s="114"/>
      <c r="Y762" s="114"/>
      <c r="Z762" s="114"/>
      <c r="AA762" s="114"/>
    </row>
    <row r="763">
      <c r="A763" s="128"/>
      <c r="B763" s="149"/>
      <c r="C763" s="188"/>
      <c r="D763" s="188"/>
      <c r="E763" s="188"/>
      <c r="F763" s="188"/>
      <c r="G763" s="188"/>
      <c r="H763" s="188"/>
      <c r="I763" s="188"/>
      <c r="J763" s="188"/>
      <c r="K763" s="188"/>
      <c r="L763" s="188"/>
      <c r="M763" s="188"/>
      <c r="N763" s="188"/>
      <c r="O763" s="188"/>
      <c r="P763" s="189"/>
      <c r="Q763" s="187"/>
      <c r="R763" s="187"/>
      <c r="S763" s="121"/>
      <c r="T763" s="114"/>
      <c r="U763" s="114"/>
      <c r="V763" s="133"/>
      <c r="W763" s="114"/>
      <c r="X763" s="114"/>
      <c r="Y763" s="114"/>
      <c r="Z763" s="114"/>
      <c r="AA763" s="114"/>
    </row>
    <row r="764">
      <c r="A764" s="128"/>
      <c r="B764" s="149"/>
      <c r="C764" s="188"/>
      <c r="D764" s="188"/>
      <c r="E764" s="188"/>
      <c r="F764" s="188"/>
      <c r="G764" s="188"/>
      <c r="H764" s="188"/>
      <c r="I764" s="188"/>
      <c r="J764" s="188"/>
      <c r="K764" s="188"/>
      <c r="L764" s="188"/>
      <c r="M764" s="188"/>
      <c r="N764" s="188"/>
      <c r="O764" s="188"/>
      <c r="P764" s="189"/>
      <c r="Q764" s="187"/>
      <c r="R764" s="187"/>
      <c r="S764" s="121"/>
      <c r="T764" s="114"/>
      <c r="U764" s="114"/>
      <c r="V764" s="133"/>
      <c r="W764" s="114"/>
      <c r="X764" s="114"/>
      <c r="Y764" s="114"/>
      <c r="Z764" s="114"/>
      <c r="AA764" s="114"/>
    </row>
    <row r="765">
      <c r="A765" s="128"/>
      <c r="B765" s="149"/>
      <c r="C765" s="188"/>
      <c r="D765" s="188"/>
      <c r="E765" s="188"/>
      <c r="F765" s="188"/>
      <c r="G765" s="188"/>
      <c r="H765" s="188"/>
      <c r="I765" s="188"/>
      <c r="J765" s="188"/>
      <c r="K765" s="188"/>
      <c r="L765" s="188"/>
      <c r="M765" s="188"/>
      <c r="N765" s="188"/>
      <c r="O765" s="188"/>
      <c r="P765" s="189"/>
      <c r="Q765" s="187"/>
      <c r="R765" s="187"/>
      <c r="S765" s="121"/>
      <c r="T765" s="114"/>
      <c r="U765" s="114"/>
      <c r="V765" s="133"/>
      <c r="W765" s="114"/>
      <c r="X765" s="114"/>
      <c r="Y765" s="114"/>
      <c r="Z765" s="114"/>
      <c r="AA765" s="114"/>
    </row>
    <row r="766">
      <c r="A766" s="128"/>
      <c r="B766" s="149"/>
      <c r="C766" s="188"/>
      <c r="D766" s="188"/>
      <c r="E766" s="188"/>
      <c r="F766" s="188"/>
      <c r="G766" s="188"/>
      <c r="H766" s="188"/>
      <c r="I766" s="188"/>
      <c r="J766" s="188"/>
      <c r="K766" s="188"/>
      <c r="L766" s="188"/>
      <c r="M766" s="188"/>
      <c r="N766" s="188"/>
      <c r="O766" s="188"/>
      <c r="P766" s="189"/>
      <c r="Q766" s="187"/>
      <c r="R766" s="187"/>
      <c r="S766" s="121"/>
      <c r="T766" s="114"/>
      <c r="U766" s="114"/>
      <c r="V766" s="133"/>
      <c r="W766" s="114"/>
      <c r="X766" s="114"/>
      <c r="Y766" s="114"/>
      <c r="Z766" s="114"/>
      <c r="AA766" s="114"/>
    </row>
    <row r="767">
      <c r="A767" s="128"/>
      <c r="B767" s="149"/>
      <c r="C767" s="188"/>
      <c r="D767" s="188"/>
      <c r="E767" s="188"/>
      <c r="F767" s="188"/>
      <c r="G767" s="188"/>
      <c r="H767" s="188"/>
      <c r="I767" s="188"/>
      <c r="J767" s="188"/>
      <c r="K767" s="188"/>
      <c r="L767" s="188"/>
      <c r="M767" s="188"/>
      <c r="N767" s="188"/>
      <c r="O767" s="188"/>
      <c r="P767" s="189"/>
      <c r="Q767" s="187"/>
      <c r="R767" s="187"/>
      <c r="S767" s="121"/>
      <c r="T767" s="114"/>
      <c r="U767" s="114"/>
      <c r="V767" s="133"/>
      <c r="W767" s="114"/>
      <c r="X767" s="114"/>
      <c r="Y767" s="114"/>
      <c r="Z767" s="114"/>
      <c r="AA767" s="114"/>
    </row>
    <row r="768">
      <c r="A768" s="128"/>
      <c r="B768" s="149"/>
      <c r="C768" s="188"/>
      <c r="D768" s="188"/>
      <c r="E768" s="188"/>
      <c r="F768" s="188"/>
      <c r="G768" s="188"/>
      <c r="H768" s="188"/>
      <c r="I768" s="188"/>
      <c r="J768" s="188"/>
      <c r="K768" s="188"/>
      <c r="L768" s="188"/>
      <c r="M768" s="188"/>
      <c r="N768" s="188"/>
      <c r="O768" s="188"/>
      <c r="P768" s="189"/>
      <c r="Q768" s="187"/>
      <c r="R768" s="187"/>
      <c r="S768" s="121"/>
      <c r="T768" s="114"/>
      <c r="U768" s="114"/>
      <c r="V768" s="133"/>
      <c r="W768" s="114"/>
      <c r="X768" s="114"/>
      <c r="Y768" s="114"/>
      <c r="Z768" s="114"/>
      <c r="AA768" s="114"/>
    </row>
    <row r="769">
      <c r="A769" s="128"/>
      <c r="B769" s="149"/>
      <c r="C769" s="188"/>
      <c r="D769" s="188"/>
      <c r="E769" s="188"/>
      <c r="F769" s="188"/>
      <c r="G769" s="188"/>
      <c r="H769" s="188"/>
      <c r="I769" s="188"/>
      <c r="J769" s="188"/>
      <c r="K769" s="188"/>
      <c r="L769" s="188"/>
      <c r="M769" s="188"/>
      <c r="N769" s="188"/>
      <c r="O769" s="188"/>
      <c r="P769" s="189"/>
      <c r="Q769" s="187"/>
      <c r="R769" s="187"/>
      <c r="S769" s="121"/>
      <c r="T769" s="114"/>
      <c r="U769" s="114"/>
      <c r="V769" s="133"/>
      <c r="W769" s="114"/>
      <c r="X769" s="114"/>
      <c r="Y769" s="114"/>
      <c r="Z769" s="114"/>
      <c r="AA769" s="114"/>
    </row>
    <row r="770">
      <c r="A770" s="128"/>
      <c r="B770" s="149"/>
      <c r="C770" s="188"/>
      <c r="D770" s="188"/>
      <c r="E770" s="188"/>
      <c r="F770" s="188"/>
      <c r="G770" s="188"/>
      <c r="H770" s="188"/>
      <c r="I770" s="188"/>
      <c r="J770" s="188"/>
      <c r="K770" s="188"/>
      <c r="L770" s="188"/>
      <c r="M770" s="188"/>
      <c r="N770" s="188"/>
      <c r="O770" s="188"/>
      <c r="P770" s="189"/>
      <c r="Q770" s="187"/>
      <c r="R770" s="187"/>
      <c r="S770" s="121"/>
      <c r="T770" s="114"/>
      <c r="U770" s="114"/>
      <c r="V770" s="133"/>
      <c r="W770" s="114"/>
      <c r="X770" s="114"/>
      <c r="Y770" s="114"/>
      <c r="Z770" s="114"/>
      <c r="AA770" s="114"/>
    </row>
    <row r="771">
      <c r="A771" s="128"/>
      <c r="B771" s="149"/>
      <c r="C771" s="188"/>
      <c r="D771" s="188"/>
      <c r="E771" s="188"/>
      <c r="F771" s="188"/>
      <c r="G771" s="188"/>
      <c r="H771" s="188"/>
      <c r="I771" s="188"/>
      <c r="J771" s="188"/>
      <c r="K771" s="188"/>
      <c r="L771" s="188"/>
      <c r="M771" s="188"/>
      <c r="N771" s="188"/>
      <c r="O771" s="188"/>
      <c r="P771" s="189"/>
      <c r="Q771" s="187"/>
      <c r="R771" s="187"/>
      <c r="S771" s="121"/>
      <c r="T771" s="114"/>
      <c r="U771" s="114"/>
      <c r="V771" s="133"/>
      <c r="W771" s="114"/>
      <c r="X771" s="114"/>
      <c r="Y771" s="114"/>
      <c r="Z771" s="114"/>
      <c r="AA771" s="114"/>
    </row>
    <row r="772">
      <c r="A772" s="128"/>
      <c r="B772" s="149"/>
      <c r="C772" s="188"/>
      <c r="D772" s="188"/>
      <c r="E772" s="188"/>
      <c r="F772" s="188"/>
      <c r="G772" s="188"/>
      <c r="H772" s="188"/>
      <c r="I772" s="188"/>
      <c r="J772" s="188"/>
      <c r="K772" s="188"/>
      <c r="L772" s="188"/>
      <c r="M772" s="188"/>
      <c r="N772" s="188"/>
      <c r="O772" s="188"/>
      <c r="P772" s="189"/>
      <c r="Q772" s="187"/>
      <c r="R772" s="187"/>
      <c r="S772" s="121"/>
      <c r="T772" s="114"/>
      <c r="U772" s="114"/>
      <c r="V772" s="133"/>
      <c r="W772" s="114"/>
      <c r="X772" s="114"/>
      <c r="Y772" s="114"/>
      <c r="Z772" s="114"/>
      <c r="AA772" s="114"/>
    </row>
    <row r="773">
      <c r="A773" s="128"/>
      <c r="B773" s="149"/>
      <c r="C773" s="188"/>
      <c r="D773" s="188"/>
      <c r="E773" s="188"/>
      <c r="F773" s="188"/>
      <c r="G773" s="188"/>
      <c r="H773" s="188"/>
      <c r="I773" s="188"/>
      <c r="J773" s="188"/>
      <c r="K773" s="188"/>
      <c r="L773" s="188"/>
      <c r="M773" s="188"/>
      <c r="N773" s="188"/>
      <c r="O773" s="188"/>
      <c r="P773" s="189"/>
      <c r="Q773" s="187"/>
      <c r="R773" s="187"/>
      <c r="S773" s="121"/>
      <c r="T773" s="114"/>
      <c r="U773" s="114"/>
      <c r="V773" s="133"/>
      <c r="W773" s="114"/>
      <c r="X773" s="114"/>
      <c r="Y773" s="114"/>
      <c r="Z773" s="114"/>
      <c r="AA773" s="114"/>
    </row>
    <row r="774">
      <c r="A774" s="128"/>
      <c r="B774" s="149"/>
      <c r="C774" s="188"/>
      <c r="D774" s="188"/>
      <c r="E774" s="188"/>
      <c r="F774" s="188"/>
      <c r="G774" s="188"/>
      <c r="H774" s="188"/>
      <c r="I774" s="188"/>
      <c r="J774" s="188"/>
      <c r="K774" s="188"/>
      <c r="L774" s="188"/>
      <c r="M774" s="188"/>
      <c r="N774" s="188"/>
      <c r="O774" s="188"/>
      <c r="P774" s="189"/>
      <c r="Q774" s="187"/>
      <c r="R774" s="187"/>
      <c r="S774" s="121"/>
      <c r="T774" s="114"/>
      <c r="U774" s="114"/>
      <c r="V774" s="133"/>
      <c r="W774" s="114"/>
      <c r="X774" s="114"/>
      <c r="Y774" s="114"/>
      <c r="Z774" s="114"/>
      <c r="AA774" s="114"/>
    </row>
    <row r="775">
      <c r="A775" s="128"/>
      <c r="B775" s="149"/>
      <c r="C775" s="188"/>
      <c r="D775" s="188"/>
      <c r="E775" s="188"/>
      <c r="F775" s="188"/>
      <c r="G775" s="188"/>
      <c r="H775" s="188"/>
      <c r="I775" s="188"/>
      <c r="J775" s="188"/>
      <c r="K775" s="188"/>
      <c r="L775" s="188"/>
      <c r="M775" s="188"/>
      <c r="N775" s="188"/>
      <c r="O775" s="188"/>
      <c r="P775" s="189"/>
      <c r="Q775" s="187"/>
      <c r="R775" s="187"/>
      <c r="S775" s="121"/>
      <c r="T775" s="114"/>
      <c r="U775" s="114"/>
      <c r="V775" s="133"/>
      <c r="W775" s="114"/>
      <c r="X775" s="114"/>
      <c r="Y775" s="114"/>
      <c r="Z775" s="114"/>
      <c r="AA775" s="114"/>
    </row>
    <row r="776">
      <c r="A776" s="128"/>
      <c r="B776" s="149"/>
      <c r="C776" s="188"/>
      <c r="D776" s="188"/>
      <c r="E776" s="188"/>
      <c r="F776" s="188"/>
      <c r="G776" s="188"/>
      <c r="H776" s="188"/>
      <c r="I776" s="188"/>
      <c r="J776" s="188"/>
      <c r="K776" s="188"/>
      <c r="L776" s="188"/>
      <c r="M776" s="188"/>
      <c r="N776" s="188"/>
      <c r="O776" s="188"/>
      <c r="P776" s="189"/>
      <c r="Q776" s="187"/>
      <c r="R776" s="187"/>
      <c r="S776" s="121"/>
      <c r="T776" s="114"/>
      <c r="U776" s="114"/>
      <c r="V776" s="133"/>
      <c r="W776" s="114"/>
      <c r="X776" s="114"/>
      <c r="Y776" s="114"/>
      <c r="Z776" s="114"/>
      <c r="AA776" s="114"/>
    </row>
    <row r="777">
      <c r="A777" s="128"/>
      <c r="B777" s="149"/>
      <c r="C777" s="188"/>
      <c r="D777" s="188"/>
      <c r="E777" s="188"/>
      <c r="F777" s="188"/>
      <c r="G777" s="188"/>
      <c r="H777" s="188"/>
      <c r="I777" s="188"/>
      <c r="J777" s="188"/>
      <c r="K777" s="188"/>
      <c r="L777" s="188"/>
      <c r="M777" s="188"/>
      <c r="N777" s="188"/>
      <c r="O777" s="188"/>
      <c r="P777" s="189"/>
      <c r="Q777" s="187"/>
      <c r="R777" s="187"/>
      <c r="S777" s="121"/>
      <c r="T777" s="114"/>
      <c r="U777" s="114"/>
      <c r="V777" s="133"/>
      <c r="W777" s="114"/>
      <c r="X777" s="114"/>
      <c r="Y777" s="114"/>
      <c r="Z777" s="114"/>
      <c r="AA777" s="114"/>
    </row>
    <row r="778">
      <c r="A778" s="128"/>
      <c r="B778" s="149"/>
      <c r="C778" s="188"/>
      <c r="D778" s="188"/>
      <c r="E778" s="188"/>
      <c r="F778" s="188"/>
      <c r="G778" s="188"/>
      <c r="H778" s="188"/>
      <c r="I778" s="188"/>
      <c r="J778" s="188"/>
      <c r="K778" s="188"/>
      <c r="L778" s="188"/>
      <c r="M778" s="188"/>
      <c r="N778" s="188"/>
      <c r="O778" s="188"/>
      <c r="P778" s="189"/>
      <c r="Q778" s="187"/>
      <c r="R778" s="187"/>
      <c r="S778" s="121"/>
      <c r="T778" s="114"/>
      <c r="U778" s="114"/>
      <c r="V778" s="133"/>
      <c r="W778" s="114"/>
      <c r="X778" s="114"/>
      <c r="Y778" s="114"/>
      <c r="Z778" s="114"/>
      <c r="AA778" s="114"/>
    </row>
    <row r="779">
      <c r="A779" s="128"/>
      <c r="B779" s="149"/>
      <c r="C779" s="188"/>
      <c r="D779" s="188"/>
      <c r="E779" s="188"/>
      <c r="F779" s="188"/>
      <c r="G779" s="188"/>
      <c r="H779" s="188"/>
      <c r="I779" s="188"/>
      <c r="J779" s="188"/>
      <c r="K779" s="188"/>
      <c r="L779" s="188"/>
      <c r="M779" s="188"/>
      <c r="N779" s="188"/>
      <c r="O779" s="188"/>
      <c r="P779" s="189"/>
      <c r="Q779" s="187"/>
      <c r="R779" s="187"/>
      <c r="S779" s="121"/>
      <c r="T779" s="114"/>
      <c r="U779" s="114"/>
      <c r="V779" s="133"/>
      <c r="W779" s="114"/>
      <c r="X779" s="114"/>
      <c r="Y779" s="114"/>
      <c r="Z779" s="114"/>
      <c r="AA779" s="114"/>
    </row>
    <row r="780">
      <c r="A780" s="128"/>
      <c r="B780" s="149"/>
      <c r="C780" s="188"/>
      <c r="D780" s="188"/>
      <c r="E780" s="188"/>
      <c r="F780" s="188"/>
      <c r="G780" s="188"/>
      <c r="H780" s="188"/>
      <c r="I780" s="188"/>
      <c r="J780" s="188"/>
      <c r="K780" s="188"/>
      <c r="L780" s="188"/>
      <c r="M780" s="188"/>
      <c r="N780" s="188"/>
      <c r="O780" s="188"/>
      <c r="P780" s="189"/>
      <c r="Q780" s="187"/>
      <c r="R780" s="187"/>
      <c r="S780" s="121"/>
      <c r="T780" s="114"/>
      <c r="U780" s="114"/>
      <c r="V780" s="133"/>
      <c r="W780" s="114"/>
      <c r="X780" s="114"/>
      <c r="Y780" s="114"/>
      <c r="Z780" s="114"/>
      <c r="AA780" s="114"/>
    </row>
    <row r="781">
      <c r="A781" s="128"/>
      <c r="B781" s="149"/>
      <c r="C781" s="188"/>
      <c r="D781" s="188"/>
      <c r="E781" s="188"/>
      <c r="F781" s="188"/>
      <c r="G781" s="188"/>
      <c r="H781" s="188"/>
      <c r="I781" s="188"/>
      <c r="J781" s="188"/>
      <c r="K781" s="188"/>
      <c r="L781" s="188"/>
      <c r="M781" s="188"/>
      <c r="N781" s="188"/>
      <c r="O781" s="188"/>
      <c r="P781" s="189"/>
      <c r="Q781" s="187"/>
      <c r="R781" s="187"/>
      <c r="S781" s="121"/>
      <c r="T781" s="114"/>
      <c r="U781" s="114"/>
      <c r="V781" s="133"/>
      <c r="W781" s="114"/>
      <c r="X781" s="114"/>
      <c r="Y781" s="114"/>
      <c r="Z781" s="114"/>
      <c r="AA781" s="114"/>
    </row>
    <row r="782">
      <c r="A782" s="128"/>
      <c r="B782" s="149"/>
      <c r="C782" s="188"/>
      <c r="D782" s="188"/>
      <c r="E782" s="188"/>
      <c r="F782" s="188"/>
      <c r="G782" s="188"/>
      <c r="H782" s="188"/>
      <c r="I782" s="188"/>
      <c r="J782" s="188"/>
      <c r="K782" s="188"/>
      <c r="L782" s="188"/>
      <c r="M782" s="188"/>
      <c r="N782" s="188"/>
      <c r="O782" s="188"/>
      <c r="P782" s="189"/>
      <c r="Q782" s="187"/>
      <c r="R782" s="187"/>
      <c r="S782" s="121"/>
      <c r="T782" s="114"/>
      <c r="U782" s="114"/>
      <c r="V782" s="133"/>
      <c r="W782" s="114"/>
      <c r="X782" s="114"/>
      <c r="Y782" s="114"/>
      <c r="Z782" s="114"/>
      <c r="AA782" s="114"/>
    </row>
    <row r="783">
      <c r="A783" s="128"/>
      <c r="B783" s="149"/>
      <c r="C783" s="188"/>
      <c r="D783" s="188"/>
      <c r="E783" s="188"/>
      <c r="F783" s="188"/>
      <c r="G783" s="188"/>
      <c r="H783" s="188"/>
      <c r="I783" s="188"/>
      <c r="J783" s="188"/>
      <c r="K783" s="188"/>
      <c r="L783" s="188"/>
      <c r="M783" s="188"/>
      <c r="N783" s="188"/>
      <c r="O783" s="188"/>
      <c r="P783" s="189"/>
      <c r="Q783" s="187"/>
      <c r="R783" s="187"/>
      <c r="S783" s="121"/>
      <c r="T783" s="114"/>
      <c r="U783" s="114"/>
      <c r="V783" s="133"/>
      <c r="W783" s="114"/>
      <c r="X783" s="114"/>
      <c r="Y783" s="114"/>
      <c r="Z783" s="114"/>
      <c r="AA783" s="114"/>
    </row>
    <row r="784">
      <c r="A784" s="128"/>
      <c r="B784" s="149"/>
      <c r="C784" s="188"/>
      <c r="D784" s="188"/>
      <c r="E784" s="188"/>
      <c r="F784" s="188"/>
      <c r="G784" s="188"/>
      <c r="H784" s="188"/>
      <c r="I784" s="188"/>
      <c r="J784" s="188"/>
      <c r="K784" s="188"/>
      <c r="L784" s="188"/>
      <c r="M784" s="188"/>
      <c r="N784" s="188"/>
      <c r="O784" s="188"/>
      <c r="P784" s="189"/>
      <c r="Q784" s="187"/>
      <c r="R784" s="187"/>
      <c r="S784" s="121"/>
      <c r="T784" s="114"/>
      <c r="U784" s="114"/>
      <c r="V784" s="133"/>
      <c r="W784" s="114"/>
      <c r="X784" s="114"/>
      <c r="Y784" s="114"/>
      <c r="Z784" s="114"/>
      <c r="AA784" s="114"/>
    </row>
    <row r="785">
      <c r="A785" s="128"/>
      <c r="B785" s="149"/>
      <c r="C785" s="188"/>
      <c r="D785" s="188"/>
      <c r="E785" s="188"/>
      <c r="F785" s="188"/>
      <c r="G785" s="188"/>
      <c r="H785" s="188"/>
      <c r="I785" s="188"/>
      <c r="J785" s="188"/>
      <c r="K785" s="188"/>
      <c r="L785" s="188"/>
      <c r="M785" s="188"/>
      <c r="N785" s="188"/>
      <c r="O785" s="188"/>
      <c r="P785" s="189"/>
      <c r="Q785" s="187"/>
      <c r="R785" s="187"/>
      <c r="S785" s="121"/>
      <c r="T785" s="114"/>
      <c r="U785" s="114"/>
      <c r="V785" s="133"/>
      <c r="W785" s="114"/>
      <c r="X785" s="114"/>
      <c r="Y785" s="114"/>
      <c r="Z785" s="114"/>
      <c r="AA785" s="114"/>
    </row>
    <row r="786">
      <c r="A786" s="128"/>
      <c r="B786" s="149"/>
      <c r="C786" s="188"/>
      <c r="D786" s="188"/>
      <c r="E786" s="188"/>
      <c r="F786" s="188"/>
      <c r="G786" s="188"/>
      <c r="H786" s="188"/>
      <c r="I786" s="188"/>
      <c r="J786" s="188"/>
      <c r="K786" s="188"/>
      <c r="L786" s="188"/>
      <c r="M786" s="188"/>
      <c r="N786" s="188"/>
      <c r="O786" s="188"/>
      <c r="P786" s="189"/>
      <c r="Q786" s="187"/>
      <c r="R786" s="187"/>
      <c r="S786" s="121"/>
      <c r="T786" s="114"/>
      <c r="U786" s="114"/>
      <c r="V786" s="133"/>
      <c r="W786" s="114"/>
      <c r="X786" s="114"/>
      <c r="Y786" s="114"/>
      <c r="Z786" s="114"/>
      <c r="AA786" s="114"/>
    </row>
    <row r="787">
      <c r="A787" s="128"/>
      <c r="B787" s="149"/>
      <c r="C787" s="188"/>
      <c r="D787" s="188"/>
      <c r="E787" s="188"/>
      <c r="F787" s="188"/>
      <c r="G787" s="188"/>
      <c r="H787" s="188"/>
      <c r="I787" s="188"/>
      <c r="J787" s="188"/>
      <c r="K787" s="188"/>
      <c r="L787" s="188"/>
      <c r="M787" s="188"/>
      <c r="N787" s="188"/>
      <c r="O787" s="188"/>
      <c r="P787" s="189"/>
      <c r="Q787" s="187"/>
      <c r="R787" s="187"/>
      <c r="S787" s="121"/>
      <c r="T787" s="114"/>
      <c r="U787" s="114"/>
      <c r="V787" s="133"/>
      <c r="W787" s="114"/>
      <c r="X787" s="114"/>
      <c r="Y787" s="114"/>
      <c r="Z787" s="114"/>
      <c r="AA787" s="114"/>
    </row>
    <row r="788">
      <c r="A788" s="128"/>
      <c r="B788" s="149"/>
      <c r="C788" s="188"/>
      <c r="D788" s="188"/>
      <c r="E788" s="188"/>
      <c r="F788" s="188"/>
      <c r="G788" s="188"/>
      <c r="H788" s="188"/>
      <c r="I788" s="188"/>
      <c r="J788" s="188"/>
      <c r="K788" s="188"/>
      <c r="L788" s="188"/>
      <c r="M788" s="188"/>
      <c r="N788" s="188"/>
      <c r="O788" s="188"/>
      <c r="P788" s="189"/>
      <c r="Q788" s="187"/>
      <c r="R788" s="187"/>
      <c r="S788" s="121"/>
      <c r="T788" s="114"/>
      <c r="U788" s="114"/>
      <c r="V788" s="133"/>
      <c r="W788" s="114"/>
      <c r="X788" s="114"/>
      <c r="Y788" s="114"/>
      <c r="Z788" s="114"/>
      <c r="AA788" s="114"/>
    </row>
    <row r="789">
      <c r="A789" s="128"/>
      <c r="B789" s="149"/>
      <c r="C789" s="188"/>
      <c r="D789" s="188"/>
      <c r="E789" s="188"/>
      <c r="F789" s="188"/>
      <c r="G789" s="188"/>
      <c r="H789" s="188"/>
      <c r="I789" s="188"/>
      <c r="J789" s="188"/>
      <c r="K789" s="188"/>
      <c r="L789" s="188"/>
      <c r="M789" s="188"/>
      <c r="N789" s="188"/>
      <c r="O789" s="188"/>
      <c r="P789" s="189"/>
      <c r="Q789" s="187"/>
      <c r="R789" s="187"/>
      <c r="S789" s="121"/>
      <c r="T789" s="114"/>
      <c r="U789" s="114"/>
      <c r="V789" s="133"/>
      <c r="W789" s="114"/>
      <c r="X789" s="114"/>
      <c r="Y789" s="114"/>
      <c r="Z789" s="114"/>
      <c r="AA789" s="114"/>
    </row>
    <row r="790">
      <c r="A790" s="128"/>
      <c r="B790" s="149"/>
      <c r="C790" s="188"/>
      <c r="D790" s="188"/>
      <c r="E790" s="188"/>
      <c r="F790" s="188"/>
      <c r="G790" s="188"/>
      <c r="H790" s="188"/>
      <c r="I790" s="188"/>
      <c r="J790" s="188"/>
      <c r="K790" s="188"/>
      <c r="L790" s="188"/>
      <c r="M790" s="188"/>
      <c r="N790" s="188"/>
      <c r="O790" s="188"/>
      <c r="P790" s="189"/>
      <c r="Q790" s="187"/>
      <c r="R790" s="187"/>
      <c r="S790" s="121"/>
      <c r="T790" s="114"/>
      <c r="U790" s="114"/>
      <c r="V790" s="133"/>
      <c r="W790" s="114"/>
      <c r="X790" s="114"/>
      <c r="Y790" s="114"/>
      <c r="Z790" s="114"/>
      <c r="AA790" s="114"/>
    </row>
    <row r="791">
      <c r="A791" s="128"/>
      <c r="B791" s="149"/>
      <c r="C791" s="188"/>
      <c r="D791" s="188"/>
      <c r="E791" s="188"/>
      <c r="F791" s="188"/>
      <c r="G791" s="188"/>
      <c r="H791" s="188"/>
      <c r="I791" s="188"/>
      <c r="J791" s="188"/>
      <c r="K791" s="188"/>
      <c r="L791" s="188"/>
      <c r="M791" s="188"/>
      <c r="N791" s="188"/>
      <c r="O791" s="188"/>
      <c r="P791" s="189"/>
      <c r="Q791" s="187"/>
      <c r="R791" s="187"/>
      <c r="S791" s="121"/>
      <c r="T791" s="114"/>
      <c r="U791" s="114"/>
      <c r="V791" s="133"/>
      <c r="W791" s="114"/>
      <c r="X791" s="114"/>
      <c r="Y791" s="114"/>
      <c r="Z791" s="114"/>
      <c r="AA791" s="114"/>
    </row>
    <row r="792">
      <c r="A792" s="128"/>
      <c r="B792" s="149"/>
      <c r="C792" s="188"/>
      <c r="D792" s="188"/>
      <c r="E792" s="188"/>
      <c r="F792" s="188"/>
      <c r="G792" s="188"/>
      <c r="H792" s="188"/>
      <c r="I792" s="188"/>
      <c r="J792" s="188"/>
      <c r="K792" s="188"/>
      <c r="L792" s="188"/>
      <c r="M792" s="188"/>
      <c r="N792" s="188"/>
      <c r="O792" s="188"/>
      <c r="P792" s="189"/>
      <c r="Q792" s="187"/>
      <c r="R792" s="187"/>
      <c r="S792" s="121"/>
      <c r="T792" s="114"/>
      <c r="U792" s="114"/>
      <c r="V792" s="133"/>
      <c r="W792" s="114"/>
      <c r="X792" s="114"/>
      <c r="Y792" s="114"/>
      <c r="Z792" s="114"/>
      <c r="AA792" s="114"/>
    </row>
    <row r="793">
      <c r="A793" s="128"/>
      <c r="B793" s="149"/>
      <c r="C793" s="188"/>
      <c r="D793" s="188"/>
      <c r="E793" s="188"/>
      <c r="F793" s="188"/>
      <c r="G793" s="188"/>
      <c r="H793" s="188"/>
      <c r="I793" s="188"/>
      <c r="J793" s="188"/>
      <c r="K793" s="188"/>
      <c r="L793" s="188"/>
      <c r="M793" s="188"/>
      <c r="N793" s="188"/>
      <c r="O793" s="188"/>
      <c r="P793" s="189"/>
      <c r="Q793" s="187"/>
      <c r="R793" s="187"/>
      <c r="S793" s="121"/>
      <c r="T793" s="114"/>
      <c r="U793" s="114"/>
      <c r="V793" s="133"/>
      <c r="W793" s="114"/>
      <c r="X793" s="114"/>
      <c r="Y793" s="114"/>
      <c r="Z793" s="114"/>
      <c r="AA793" s="114"/>
    </row>
    <row r="794">
      <c r="A794" s="128"/>
      <c r="B794" s="149"/>
      <c r="C794" s="188"/>
      <c r="D794" s="188"/>
      <c r="E794" s="188"/>
      <c r="F794" s="188"/>
      <c r="G794" s="188"/>
      <c r="H794" s="188"/>
      <c r="I794" s="188"/>
      <c r="J794" s="188"/>
      <c r="K794" s="188"/>
      <c r="L794" s="188"/>
      <c r="M794" s="188"/>
      <c r="N794" s="188"/>
      <c r="O794" s="188"/>
      <c r="P794" s="189"/>
      <c r="Q794" s="187"/>
      <c r="R794" s="187"/>
      <c r="S794" s="121"/>
      <c r="T794" s="114"/>
      <c r="U794" s="114"/>
      <c r="V794" s="133"/>
      <c r="W794" s="114"/>
      <c r="X794" s="114"/>
      <c r="Y794" s="114"/>
      <c r="Z794" s="114"/>
      <c r="AA794" s="114"/>
    </row>
    <row r="795">
      <c r="A795" s="128"/>
      <c r="B795" s="149"/>
      <c r="C795" s="188"/>
      <c r="D795" s="188"/>
      <c r="E795" s="188"/>
      <c r="F795" s="188"/>
      <c r="G795" s="188"/>
      <c r="H795" s="188"/>
      <c r="I795" s="188"/>
      <c r="J795" s="188"/>
      <c r="K795" s="188"/>
      <c r="L795" s="188"/>
      <c r="M795" s="188"/>
      <c r="N795" s="188"/>
      <c r="O795" s="188"/>
      <c r="P795" s="189"/>
      <c r="Q795" s="187"/>
      <c r="R795" s="187"/>
      <c r="S795" s="121"/>
      <c r="T795" s="114"/>
      <c r="U795" s="114"/>
      <c r="V795" s="133"/>
      <c r="W795" s="114"/>
      <c r="X795" s="114"/>
      <c r="Y795" s="114"/>
      <c r="Z795" s="114"/>
      <c r="AA795" s="114"/>
    </row>
    <row r="796">
      <c r="A796" s="128"/>
      <c r="B796" s="149"/>
      <c r="C796" s="188"/>
      <c r="D796" s="188"/>
      <c r="E796" s="188"/>
      <c r="F796" s="188"/>
      <c r="G796" s="188"/>
      <c r="H796" s="188"/>
      <c r="I796" s="188"/>
      <c r="J796" s="188"/>
      <c r="K796" s="188"/>
      <c r="L796" s="188"/>
      <c r="M796" s="188"/>
      <c r="N796" s="188"/>
      <c r="O796" s="188"/>
      <c r="P796" s="189"/>
      <c r="Q796" s="187"/>
      <c r="R796" s="187"/>
      <c r="S796" s="121"/>
      <c r="T796" s="114"/>
      <c r="U796" s="114"/>
      <c r="V796" s="133"/>
      <c r="W796" s="114"/>
      <c r="X796" s="114"/>
      <c r="Y796" s="114"/>
      <c r="Z796" s="114"/>
      <c r="AA796" s="114"/>
    </row>
    <row r="797">
      <c r="A797" s="128"/>
      <c r="B797" s="149"/>
      <c r="C797" s="188"/>
      <c r="D797" s="188"/>
      <c r="E797" s="188"/>
      <c r="F797" s="188"/>
      <c r="G797" s="188"/>
      <c r="H797" s="188"/>
      <c r="I797" s="188"/>
      <c r="J797" s="188"/>
      <c r="K797" s="188"/>
      <c r="L797" s="188"/>
      <c r="M797" s="188"/>
      <c r="N797" s="188"/>
      <c r="O797" s="188"/>
      <c r="P797" s="189"/>
      <c r="Q797" s="187"/>
      <c r="R797" s="187"/>
      <c r="S797" s="121"/>
      <c r="T797" s="114"/>
      <c r="U797" s="114"/>
      <c r="V797" s="133"/>
      <c r="W797" s="114"/>
      <c r="X797" s="114"/>
      <c r="Y797" s="114"/>
      <c r="Z797" s="114"/>
      <c r="AA797" s="114"/>
    </row>
    <row r="798">
      <c r="A798" s="128"/>
      <c r="B798" s="149"/>
      <c r="C798" s="188"/>
      <c r="D798" s="188"/>
      <c r="E798" s="188"/>
      <c r="F798" s="188"/>
      <c r="G798" s="188"/>
      <c r="H798" s="188"/>
      <c r="I798" s="188"/>
      <c r="J798" s="188"/>
      <c r="K798" s="188"/>
      <c r="L798" s="188"/>
      <c r="M798" s="188"/>
      <c r="N798" s="188"/>
      <c r="O798" s="188"/>
      <c r="P798" s="189"/>
      <c r="Q798" s="187"/>
      <c r="R798" s="187"/>
      <c r="S798" s="121"/>
      <c r="T798" s="114"/>
      <c r="U798" s="114"/>
      <c r="V798" s="133"/>
      <c r="W798" s="114"/>
      <c r="X798" s="114"/>
      <c r="Y798" s="114"/>
      <c r="Z798" s="114"/>
      <c r="AA798" s="114"/>
    </row>
    <row r="799">
      <c r="A799" s="128"/>
      <c r="B799" s="149"/>
      <c r="C799" s="188"/>
      <c r="D799" s="188"/>
      <c r="E799" s="188"/>
      <c r="F799" s="188"/>
      <c r="G799" s="188"/>
      <c r="H799" s="188"/>
      <c r="I799" s="188"/>
      <c r="J799" s="188"/>
      <c r="K799" s="188"/>
      <c r="L799" s="188"/>
      <c r="M799" s="188"/>
      <c r="N799" s="188"/>
      <c r="O799" s="188"/>
      <c r="P799" s="189"/>
      <c r="Q799" s="187"/>
      <c r="R799" s="187"/>
      <c r="S799" s="121"/>
      <c r="T799" s="114"/>
      <c r="U799" s="114"/>
      <c r="V799" s="133"/>
      <c r="W799" s="114"/>
      <c r="X799" s="114"/>
      <c r="Y799" s="114"/>
      <c r="Z799" s="114"/>
      <c r="AA799" s="114"/>
    </row>
    <row r="800">
      <c r="A800" s="128"/>
      <c r="B800" s="149"/>
      <c r="C800" s="188"/>
      <c r="D800" s="188"/>
      <c r="E800" s="188"/>
      <c r="F800" s="188"/>
      <c r="G800" s="188"/>
      <c r="H800" s="188"/>
      <c r="I800" s="188"/>
      <c r="J800" s="188"/>
      <c r="K800" s="188"/>
      <c r="L800" s="188"/>
      <c r="M800" s="188"/>
      <c r="N800" s="188"/>
      <c r="O800" s="188"/>
      <c r="P800" s="189"/>
      <c r="Q800" s="187"/>
      <c r="R800" s="187"/>
      <c r="S800" s="121"/>
      <c r="T800" s="114"/>
      <c r="U800" s="114"/>
      <c r="V800" s="133"/>
      <c r="W800" s="114"/>
      <c r="X800" s="114"/>
      <c r="Y800" s="114"/>
      <c r="Z800" s="114"/>
      <c r="AA800" s="114"/>
    </row>
    <row r="801">
      <c r="A801" s="128"/>
      <c r="B801" s="149"/>
      <c r="C801" s="188"/>
      <c r="D801" s="188"/>
      <c r="E801" s="188"/>
      <c r="F801" s="188"/>
      <c r="G801" s="188"/>
      <c r="H801" s="188"/>
      <c r="I801" s="188"/>
      <c r="J801" s="188"/>
      <c r="K801" s="188"/>
      <c r="L801" s="188"/>
      <c r="M801" s="188"/>
      <c r="N801" s="188"/>
      <c r="O801" s="188"/>
      <c r="P801" s="189"/>
      <c r="Q801" s="187"/>
      <c r="R801" s="187"/>
      <c r="S801" s="121"/>
      <c r="T801" s="114"/>
      <c r="U801" s="114"/>
      <c r="V801" s="133"/>
      <c r="W801" s="114"/>
      <c r="X801" s="114"/>
      <c r="Y801" s="114"/>
      <c r="Z801" s="114"/>
      <c r="AA801" s="114"/>
    </row>
    <row r="802">
      <c r="A802" s="128"/>
      <c r="B802" s="149"/>
      <c r="C802" s="188"/>
      <c r="D802" s="188"/>
      <c r="E802" s="188"/>
      <c r="F802" s="188"/>
      <c r="G802" s="188"/>
      <c r="H802" s="188"/>
      <c r="I802" s="188"/>
      <c r="J802" s="188"/>
      <c r="K802" s="188"/>
      <c r="L802" s="188"/>
      <c r="M802" s="188"/>
      <c r="N802" s="188"/>
      <c r="O802" s="188"/>
      <c r="P802" s="189"/>
      <c r="Q802" s="187"/>
      <c r="R802" s="187"/>
      <c r="S802" s="121"/>
      <c r="T802" s="114"/>
      <c r="U802" s="114"/>
      <c r="V802" s="133"/>
      <c r="W802" s="114"/>
      <c r="X802" s="114"/>
      <c r="Y802" s="114"/>
      <c r="Z802" s="114"/>
      <c r="AA802" s="114"/>
    </row>
    <row r="803">
      <c r="A803" s="128"/>
      <c r="B803" s="149"/>
      <c r="C803" s="188"/>
      <c r="D803" s="188"/>
      <c r="E803" s="188"/>
      <c r="F803" s="188"/>
      <c r="G803" s="188"/>
      <c r="H803" s="188"/>
      <c r="I803" s="188"/>
      <c r="J803" s="188"/>
      <c r="K803" s="188"/>
      <c r="L803" s="188"/>
      <c r="M803" s="188"/>
      <c r="N803" s="188"/>
      <c r="O803" s="188"/>
      <c r="P803" s="189"/>
      <c r="Q803" s="187"/>
      <c r="R803" s="187"/>
      <c r="S803" s="121"/>
      <c r="T803" s="114"/>
      <c r="U803" s="114"/>
      <c r="V803" s="133"/>
      <c r="W803" s="114"/>
      <c r="X803" s="114"/>
      <c r="Y803" s="114"/>
      <c r="Z803" s="114"/>
      <c r="AA803" s="114"/>
    </row>
    <row r="804">
      <c r="A804" s="128"/>
      <c r="B804" s="149"/>
      <c r="C804" s="188"/>
      <c r="D804" s="188"/>
      <c r="E804" s="188"/>
      <c r="F804" s="188"/>
      <c r="G804" s="188"/>
      <c r="H804" s="188"/>
      <c r="I804" s="188"/>
      <c r="J804" s="188"/>
      <c r="K804" s="188"/>
      <c r="L804" s="188"/>
      <c r="M804" s="188"/>
      <c r="N804" s="188"/>
      <c r="O804" s="188"/>
      <c r="P804" s="189"/>
      <c r="Q804" s="187"/>
      <c r="R804" s="187"/>
      <c r="S804" s="121"/>
      <c r="T804" s="114"/>
      <c r="U804" s="114"/>
      <c r="V804" s="133"/>
      <c r="W804" s="114"/>
      <c r="X804" s="114"/>
      <c r="Y804" s="114"/>
      <c r="Z804" s="114"/>
      <c r="AA804" s="114"/>
    </row>
    <row r="805">
      <c r="A805" s="128"/>
      <c r="B805" s="149"/>
      <c r="C805" s="188"/>
      <c r="D805" s="188"/>
      <c r="E805" s="188"/>
      <c r="F805" s="188"/>
      <c r="G805" s="188"/>
      <c r="H805" s="188"/>
      <c r="I805" s="188"/>
      <c r="J805" s="188"/>
      <c r="K805" s="188"/>
      <c r="L805" s="188"/>
      <c r="M805" s="188"/>
      <c r="N805" s="188"/>
      <c r="O805" s="188"/>
      <c r="P805" s="189"/>
      <c r="Q805" s="187"/>
      <c r="R805" s="187"/>
      <c r="S805" s="121"/>
      <c r="T805" s="114"/>
      <c r="U805" s="114"/>
      <c r="V805" s="133"/>
      <c r="W805" s="114"/>
      <c r="X805" s="114"/>
      <c r="Y805" s="114"/>
      <c r="Z805" s="114"/>
      <c r="AA805" s="114"/>
    </row>
    <row r="806">
      <c r="A806" s="128"/>
      <c r="B806" s="149"/>
      <c r="C806" s="188"/>
      <c r="D806" s="188"/>
      <c r="E806" s="188"/>
      <c r="F806" s="188"/>
      <c r="G806" s="188"/>
      <c r="H806" s="188"/>
      <c r="I806" s="188"/>
      <c r="J806" s="188"/>
      <c r="K806" s="188"/>
      <c r="L806" s="188"/>
      <c r="M806" s="188"/>
      <c r="N806" s="188"/>
      <c r="O806" s="188"/>
      <c r="P806" s="189"/>
      <c r="Q806" s="187"/>
      <c r="R806" s="187"/>
      <c r="S806" s="121"/>
      <c r="T806" s="114"/>
      <c r="U806" s="114"/>
      <c r="V806" s="133"/>
      <c r="W806" s="114"/>
      <c r="X806" s="114"/>
      <c r="Y806" s="114"/>
      <c r="Z806" s="114"/>
      <c r="AA806" s="114"/>
    </row>
    <row r="807">
      <c r="A807" s="128"/>
      <c r="B807" s="149"/>
      <c r="C807" s="188"/>
      <c r="D807" s="188"/>
      <c r="E807" s="188"/>
      <c r="F807" s="188"/>
      <c r="G807" s="188"/>
      <c r="H807" s="188"/>
      <c r="I807" s="188"/>
      <c r="J807" s="188"/>
      <c r="K807" s="188"/>
      <c r="L807" s="188"/>
      <c r="M807" s="188"/>
      <c r="N807" s="188"/>
      <c r="O807" s="188"/>
      <c r="P807" s="189"/>
      <c r="Q807" s="187"/>
      <c r="R807" s="187"/>
      <c r="S807" s="121"/>
      <c r="T807" s="114"/>
      <c r="U807" s="114"/>
      <c r="V807" s="133"/>
      <c r="W807" s="114"/>
      <c r="X807" s="114"/>
      <c r="Y807" s="114"/>
      <c r="Z807" s="114"/>
      <c r="AA807" s="114"/>
    </row>
    <row r="808">
      <c r="A808" s="128"/>
      <c r="B808" s="149"/>
      <c r="C808" s="188"/>
      <c r="D808" s="188"/>
      <c r="E808" s="188"/>
      <c r="F808" s="188"/>
      <c r="G808" s="188"/>
      <c r="H808" s="188"/>
      <c r="I808" s="188"/>
      <c r="J808" s="188"/>
      <c r="K808" s="188"/>
      <c r="L808" s="188"/>
      <c r="M808" s="188"/>
      <c r="N808" s="188"/>
      <c r="O808" s="188"/>
      <c r="P808" s="189"/>
      <c r="Q808" s="187"/>
      <c r="R808" s="187"/>
      <c r="S808" s="121"/>
      <c r="T808" s="114"/>
      <c r="U808" s="114"/>
      <c r="V808" s="133"/>
      <c r="W808" s="114"/>
      <c r="X808" s="114"/>
      <c r="Y808" s="114"/>
      <c r="Z808" s="114"/>
      <c r="AA808" s="114"/>
    </row>
    <row r="809">
      <c r="A809" s="128"/>
      <c r="B809" s="149"/>
      <c r="C809" s="188"/>
      <c r="D809" s="188"/>
      <c r="E809" s="188"/>
      <c r="F809" s="188"/>
      <c r="G809" s="188"/>
      <c r="H809" s="188"/>
      <c r="I809" s="188"/>
      <c r="J809" s="188"/>
      <c r="K809" s="188"/>
      <c r="L809" s="188"/>
      <c r="M809" s="188"/>
      <c r="N809" s="188"/>
      <c r="O809" s="188"/>
      <c r="P809" s="189"/>
      <c r="Q809" s="187"/>
      <c r="R809" s="187"/>
      <c r="S809" s="121"/>
      <c r="T809" s="114"/>
      <c r="U809" s="114"/>
      <c r="V809" s="133"/>
      <c r="W809" s="114"/>
      <c r="X809" s="114"/>
      <c r="Y809" s="114"/>
      <c r="Z809" s="114"/>
      <c r="AA809" s="114"/>
    </row>
    <row r="810">
      <c r="A810" s="128"/>
      <c r="B810" s="149"/>
      <c r="C810" s="188"/>
      <c r="D810" s="188"/>
      <c r="E810" s="188"/>
      <c r="F810" s="188"/>
      <c r="G810" s="188"/>
      <c r="H810" s="188"/>
      <c r="I810" s="188"/>
      <c r="J810" s="188"/>
      <c r="K810" s="188"/>
      <c r="L810" s="188"/>
      <c r="M810" s="188"/>
      <c r="N810" s="188"/>
      <c r="O810" s="188"/>
      <c r="P810" s="189"/>
      <c r="Q810" s="187"/>
      <c r="R810" s="187"/>
      <c r="S810" s="121"/>
      <c r="T810" s="114"/>
      <c r="U810" s="114"/>
      <c r="V810" s="133"/>
      <c r="W810" s="114"/>
      <c r="X810" s="114"/>
      <c r="Y810" s="114"/>
      <c r="Z810" s="114"/>
      <c r="AA810" s="114"/>
    </row>
    <row r="811">
      <c r="A811" s="128"/>
      <c r="B811" s="149"/>
      <c r="C811" s="188"/>
      <c r="D811" s="188"/>
      <c r="E811" s="188"/>
      <c r="F811" s="188"/>
      <c r="G811" s="188"/>
      <c r="H811" s="188"/>
      <c r="I811" s="188"/>
      <c r="J811" s="188"/>
      <c r="K811" s="188"/>
      <c r="L811" s="188"/>
      <c r="M811" s="188"/>
      <c r="N811" s="188"/>
      <c r="O811" s="188"/>
      <c r="P811" s="189"/>
      <c r="Q811" s="187"/>
      <c r="R811" s="187"/>
      <c r="S811" s="121"/>
      <c r="T811" s="114"/>
      <c r="U811" s="114"/>
      <c r="V811" s="133"/>
      <c r="W811" s="114"/>
      <c r="X811" s="114"/>
      <c r="Y811" s="114"/>
      <c r="Z811" s="114"/>
      <c r="AA811" s="114"/>
    </row>
    <row r="812">
      <c r="A812" s="128"/>
      <c r="B812" s="149"/>
      <c r="C812" s="188"/>
      <c r="D812" s="188"/>
      <c r="E812" s="188"/>
      <c r="F812" s="188"/>
      <c r="G812" s="188"/>
      <c r="H812" s="188"/>
      <c r="I812" s="188"/>
      <c r="J812" s="188"/>
      <c r="K812" s="188"/>
      <c r="L812" s="188"/>
      <c r="M812" s="188"/>
      <c r="N812" s="188"/>
      <c r="O812" s="188"/>
      <c r="P812" s="189"/>
      <c r="Q812" s="187"/>
      <c r="R812" s="187"/>
      <c r="S812" s="121"/>
      <c r="T812" s="114"/>
      <c r="U812" s="114"/>
      <c r="V812" s="133"/>
      <c r="W812" s="114"/>
      <c r="X812" s="114"/>
      <c r="Y812" s="114"/>
      <c r="Z812" s="114"/>
      <c r="AA812" s="114"/>
    </row>
    <row r="813">
      <c r="A813" s="128"/>
      <c r="B813" s="149"/>
      <c r="C813" s="188"/>
      <c r="D813" s="188"/>
      <c r="E813" s="188"/>
      <c r="F813" s="188"/>
      <c r="G813" s="188"/>
      <c r="H813" s="188"/>
      <c r="I813" s="188"/>
      <c r="J813" s="188"/>
      <c r="K813" s="188"/>
      <c r="L813" s="188"/>
      <c r="M813" s="188"/>
      <c r="N813" s="188"/>
      <c r="O813" s="188"/>
      <c r="P813" s="189"/>
      <c r="Q813" s="187"/>
      <c r="R813" s="187"/>
      <c r="S813" s="121"/>
      <c r="T813" s="114"/>
      <c r="U813" s="114"/>
      <c r="V813" s="133"/>
      <c r="W813" s="114"/>
      <c r="X813" s="114"/>
      <c r="Y813" s="114"/>
      <c r="Z813" s="114"/>
      <c r="AA813" s="114"/>
    </row>
    <row r="814">
      <c r="A814" s="128"/>
      <c r="B814" s="149"/>
      <c r="C814" s="188"/>
      <c r="D814" s="188"/>
      <c r="E814" s="188"/>
      <c r="F814" s="188"/>
      <c r="G814" s="188"/>
      <c r="H814" s="188"/>
      <c r="I814" s="188"/>
      <c r="J814" s="188"/>
      <c r="K814" s="188"/>
      <c r="L814" s="188"/>
      <c r="M814" s="188"/>
      <c r="N814" s="188"/>
      <c r="O814" s="188"/>
      <c r="P814" s="189"/>
      <c r="Q814" s="187"/>
      <c r="R814" s="187"/>
      <c r="S814" s="121"/>
      <c r="T814" s="114"/>
      <c r="U814" s="114"/>
      <c r="V814" s="133"/>
      <c r="W814" s="114"/>
      <c r="X814" s="114"/>
      <c r="Y814" s="114"/>
      <c r="Z814" s="114"/>
      <c r="AA814" s="114"/>
    </row>
    <row r="815">
      <c r="A815" s="128"/>
      <c r="B815" s="149"/>
      <c r="C815" s="188"/>
      <c r="D815" s="188"/>
      <c r="E815" s="188"/>
      <c r="F815" s="188"/>
      <c r="G815" s="188"/>
      <c r="H815" s="188"/>
      <c r="I815" s="188"/>
      <c r="J815" s="188"/>
      <c r="K815" s="188"/>
      <c r="L815" s="188"/>
      <c r="M815" s="188"/>
      <c r="N815" s="188"/>
      <c r="O815" s="188"/>
      <c r="P815" s="189"/>
      <c r="Q815" s="187"/>
      <c r="R815" s="187"/>
      <c r="S815" s="121"/>
      <c r="T815" s="114"/>
      <c r="U815" s="114"/>
      <c r="V815" s="133"/>
      <c r="W815" s="114"/>
      <c r="X815" s="114"/>
      <c r="Y815" s="114"/>
      <c r="Z815" s="114"/>
      <c r="AA815" s="114"/>
    </row>
    <row r="816">
      <c r="A816" s="128"/>
      <c r="B816" s="149"/>
      <c r="C816" s="188"/>
      <c r="D816" s="188"/>
      <c r="E816" s="188"/>
      <c r="F816" s="188"/>
      <c r="G816" s="188"/>
      <c r="H816" s="188"/>
      <c r="I816" s="188"/>
      <c r="J816" s="188"/>
      <c r="K816" s="188"/>
      <c r="L816" s="188"/>
      <c r="M816" s="188"/>
      <c r="N816" s="188"/>
      <c r="O816" s="188"/>
      <c r="P816" s="189"/>
      <c r="Q816" s="187"/>
      <c r="R816" s="187"/>
      <c r="S816" s="121"/>
      <c r="T816" s="114"/>
      <c r="U816" s="114"/>
      <c r="V816" s="133"/>
      <c r="W816" s="114"/>
      <c r="X816" s="114"/>
      <c r="Y816" s="114"/>
      <c r="Z816" s="114"/>
      <c r="AA816" s="114"/>
    </row>
    <row r="817">
      <c r="A817" s="128"/>
      <c r="B817" s="149"/>
      <c r="C817" s="188"/>
      <c r="D817" s="188"/>
      <c r="E817" s="188"/>
      <c r="F817" s="188"/>
      <c r="G817" s="188"/>
      <c r="H817" s="188"/>
      <c r="I817" s="188"/>
      <c r="J817" s="188"/>
      <c r="K817" s="188"/>
      <c r="L817" s="188"/>
      <c r="M817" s="188"/>
      <c r="N817" s="188"/>
      <c r="O817" s="188"/>
      <c r="P817" s="189"/>
      <c r="Q817" s="187"/>
      <c r="R817" s="187"/>
      <c r="S817" s="121"/>
      <c r="T817" s="114"/>
      <c r="U817" s="114"/>
      <c r="V817" s="133"/>
      <c r="W817" s="114"/>
      <c r="X817" s="114"/>
      <c r="Y817" s="114"/>
      <c r="Z817" s="114"/>
      <c r="AA817" s="114"/>
    </row>
    <row r="818">
      <c r="A818" s="128"/>
      <c r="B818" s="149"/>
      <c r="C818" s="188"/>
      <c r="D818" s="188"/>
      <c r="E818" s="188"/>
      <c r="F818" s="188"/>
      <c r="G818" s="188"/>
      <c r="H818" s="188"/>
      <c r="I818" s="188"/>
      <c r="J818" s="188"/>
      <c r="K818" s="188"/>
      <c r="L818" s="188"/>
      <c r="M818" s="188"/>
      <c r="N818" s="188"/>
      <c r="O818" s="188"/>
      <c r="P818" s="189"/>
      <c r="Q818" s="187"/>
      <c r="R818" s="187"/>
      <c r="S818" s="121"/>
      <c r="T818" s="114"/>
      <c r="U818" s="114"/>
      <c r="V818" s="133"/>
      <c r="W818" s="114"/>
      <c r="X818" s="114"/>
      <c r="Y818" s="114"/>
      <c r="Z818" s="114"/>
      <c r="AA818" s="114"/>
    </row>
    <row r="819">
      <c r="A819" s="128"/>
      <c r="B819" s="149"/>
      <c r="C819" s="188"/>
      <c r="D819" s="188"/>
      <c r="E819" s="188"/>
      <c r="F819" s="188"/>
      <c r="G819" s="188"/>
      <c r="H819" s="188"/>
      <c r="I819" s="188"/>
      <c r="J819" s="188"/>
      <c r="K819" s="188"/>
      <c r="L819" s="188"/>
      <c r="M819" s="188"/>
      <c r="N819" s="188"/>
      <c r="O819" s="188"/>
      <c r="P819" s="189"/>
      <c r="Q819" s="187"/>
      <c r="R819" s="187"/>
      <c r="S819" s="121"/>
      <c r="T819" s="114"/>
      <c r="U819" s="114"/>
      <c r="V819" s="133"/>
      <c r="W819" s="114"/>
      <c r="X819" s="114"/>
      <c r="Y819" s="114"/>
      <c r="Z819" s="114"/>
      <c r="AA819" s="114"/>
    </row>
    <row r="820">
      <c r="A820" s="128"/>
      <c r="B820" s="149"/>
      <c r="C820" s="188"/>
      <c r="D820" s="188"/>
      <c r="E820" s="188"/>
      <c r="F820" s="188"/>
      <c r="G820" s="188"/>
      <c r="H820" s="188"/>
      <c r="I820" s="188"/>
      <c r="J820" s="188"/>
      <c r="K820" s="188"/>
      <c r="L820" s="188"/>
      <c r="M820" s="188"/>
      <c r="N820" s="188"/>
      <c r="O820" s="188"/>
      <c r="P820" s="189"/>
      <c r="Q820" s="187"/>
      <c r="R820" s="187"/>
      <c r="S820" s="121"/>
      <c r="T820" s="114"/>
      <c r="U820" s="114"/>
      <c r="V820" s="133"/>
      <c r="W820" s="114"/>
      <c r="X820" s="114"/>
      <c r="Y820" s="114"/>
      <c r="Z820" s="114"/>
      <c r="AA820" s="114"/>
    </row>
    <row r="821">
      <c r="A821" s="128"/>
      <c r="B821" s="149"/>
      <c r="C821" s="188"/>
      <c r="D821" s="188"/>
      <c r="E821" s="188"/>
      <c r="F821" s="188"/>
      <c r="G821" s="188"/>
      <c r="H821" s="188"/>
      <c r="I821" s="188"/>
      <c r="J821" s="188"/>
      <c r="K821" s="188"/>
      <c r="L821" s="188"/>
      <c r="M821" s="188"/>
      <c r="N821" s="188"/>
      <c r="O821" s="188"/>
      <c r="P821" s="189"/>
      <c r="Q821" s="187"/>
      <c r="R821" s="187"/>
      <c r="S821" s="121"/>
      <c r="T821" s="114"/>
      <c r="U821" s="114"/>
      <c r="V821" s="133"/>
      <c r="W821" s="114"/>
      <c r="X821" s="114"/>
      <c r="Y821" s="114"/>
      <c r="Z821" s="114"/>
      <c r="AA821" s="114"/>
    </row>
    <row r="822">
      <c r="A822" s="128"/>
      <c r="B822" s="149"/>
      <c r="C822" s="188"/>
      <c r="D822" s="188"/>
      <c r="E822" s="188"/>
      <c r="F822" s="188"/>
      <c r="G822" s="188"/>
      <c r="H822" s="188"/>
      <c r="I822" s="188"/>
      <c r="J822" s="188"/>
      <c r="K822" s="188"/>
      <c r="L822" s="188"/>
      <c r="M822" s="188"/>
      <c r="N822" s="188"/>
      <c r="O822" s="188"/>
      <c r="P822" s="189"/>
      <c r="Q822" s="187"/>
      <c r="R822" s="187"/>
      <c r="S822" s="121"/>
      <c r="T822" s="114"/>
      <c r="U822" s="114"/>
      <c r="V822" s="133"/>
      <c r="W822" s="114"/>
      <c r="X822" s="114"/>
      <c r="Y822" s="114"/>
      <c r="Z822" s="114"/>
      <c r="AA822" s="114"/>
    </row>
    <row r="823">
      <c r="A823" s="128"/>
      <c r="B823" s="149"/>
      <c r="C823" s="188"/>
      <c r="D823" s="188"/>
      <c r="E823" s="188"/>
      <c r="F823" s="188"/>
      <c r="G823" s="188"/>
      <c r="H823" s="188"/>
      <c r="I823" s="188"/>
      <c r="J823" s="188"/>
      <c r="K823" s="188"/>
      <c r="L823" s="188"/>
      <c r="M823" s="188"/>
      <c r="N823" s="188"/>
      <c r="O823" s="188"/>
      <c r="P823" s="189"/>
      <c r="Q823" s="187"/>
      <c r="R823" s="187"/>
      <c r="S823" s="121"/>
      <c r="T823" s="114"/>
      <c r="U823" s="114"/>
      <c r="V823" s="133"/>
      <c r="W823" s="114"/>
      <c r="X823" s="114"/>
      <c r="Y823" s="114"/>
      <c r="Z823" s="114"/>
      <c r="AA823" s="114"/>
    </row>
    <row r="824">
      <c r="A824" s="128"/>
      <c r="B824" s="149"/>
      <c r="C824" s="188"/>
      <c r="D824" s="188"/>
      <c r="E824" s="188"/>
      <c r="F824" s="188"/>
      <c r="G824" s="188"/>
      <c r="H824" s="188"/>
      <c r="I824" s="188"/>
      <c r="J824" s="188"/>
      <c r="K824" s="188"/>
      <c r="L824" s="188"/>
      <c r="M824" s="188"/>
      <c r="N824" s="188"/>
      <c r="O824" s="188"/>
      <c r="P824" s="189"/>
      <c r="Q824" s="187"/>
      <c r="R824" s="187"/>
      <c r="S824" s="121"/>
      <c r="T824" s="114"/>
      <c r="U824" s="114"/>
      <c r="V824" s="133"/>
      <c r="W824" s="114"/>
      <c r="X824" s="114"/>
      <c r="Y824" s="114"/>
      <c r="Z824" s="114"/>
      <c r="AA824" s="114"/>
    </row>
    <row r="825">
      <c r="A825" s="128"/>
      <c r="B825" s="149"/>
      <c r="C825" s="188"/>
      <c r="D825" s="188"/>
      <c r="E825" s="188"/>
      <c r="F825" s="188"/>
      <c r="G825" s="188"/>
      <c r="H825" s="188"/>
      <c r="I825" s="188"/>
      <c r="J825" s="188"/>
      <c r="K825" s="188"/>
      <c r="L825" s="188"/>
      <c r="M825" s="188"/>
      <c r="N825" s="188"/>
      <c r="O825" s="188"/>
      <c r="P825" s="189"/>
      <c r="Q825" s="187"/>
      <c r="R825" s="187"/>
      <c r="S825" s="121"/>
      <c r="T825" s="114"/>
      <c r="U825" s="114"/>
      <c r="V825" s="133"/>
      <c r="W825" s="114"/>
      <c r="X825" s="114"/>
      <c r="Y825" s="114"/>
      <c r="Z825" s="114"/>
      <c r="AA825" s="114"/>
    </row>
    <row r="826">
      <c r="A826" s="128"/>
      <c r="B826" s="149"/>
      <c r="C826" s="188"/>
      <c r="D826" s="188"/>
      <c r="E826" s="188"/>
      <c r="F826" s="188"/>
      <c r="G826" s="188"/>
      <c r="H826" s="188"/>
      <c r="I826" s="188"/>
      <c r="J826" s="188"/>
      <c r="K826" s="188"/>
      <c r="L826" s="188"/>
      <c r="M826" s="188"/>
      <c r="N826" s="188"/>
      <c r="O826" s="188"/>
      <c r="P826" s="189"/>
      <c r="Q826" s="187"/>
      <c r="R826" s="187"/>
      <c r="S826" s="121"/>
      <c r="T826" s="114"/>
      <c r="U826" s="114"/>
      <c r="V826" s="133"/>
      <c r="W826" s="114"/>
      <c r="X826" s="114"/>
      <c r="Y826" s="114"/>
      <c r="Z826" s="114"/>
      <c r="AA826" s="114"/>
    </row>
    <row r="827">
      <c r="A827" s="128"/>
      <c r="B827" s="149"/>
      <c r="C827" s="188"/>
      <c r="D827" s="188"/>
      <c r="E827" s="188"/>
      <c r="F827" s="188"/>
      <c r="G827" s="188"/>
      <c r="H827" s="188"/>
      <c r="I827" s="188"/>
      <c r="J827" s="188"/>
      <c r="K827" s="188"/>
      <c r="L827" s="188"/>
      <c r="M827" s="188"/>
      <c r="N827" s="188"/>
      <c r="O827" s="188"/>
      <c r="P827" s="189"/>
      <c r="Q827" s="187"/>
      <c r="R827" s="187"/>
      <c r="S827" s="121"/>
      <c r="T827" s="114"/>
      <c r="U827" s="114"/>
      <c r="V827" s="133"/>
      <c r="W827" s="114"/>
      <c r="X827" s="114"/>
      <c r="Y827" s="114"/>
      <c r="Z827" s="114"/>
      <c r="AA827" s="114"/>
    </row>
    <row r="828">
      <c r="A828" s="128"/>
      <c r="B828" s="149"/>
      <c r="C828" s="188"/>
      <c r="D828" s="188"/>
      <c r="E828" s="188"/>
      <c r="F828" s="188"/>
      <c r="G828" s="188"/>
      <c r="H828" s="188"/>
      <c r="I828" s="188"/>
      <c r="J828" s="188"/>
      <c r="K828" s="188"/>
      <c r="L828" s="188"/>
      <c r="M828" s="188"/>
      <c r="N828" s="188"/>
      <c r="O828" s="188"/>
      <c r="P828" s="189"/>
      <c r="Q828" s="187"/>
      <c r="R828" s="187"/>
      <c r="S828" s="121"/>
      <c r="T828" s="114"/>
      <c r="U828" s="114"/>
      <c r="V828" s="133"/>
      <c r="W828" s="114"/>
      <c r="X828" s="114"/>
      <c r="Y828" s="114"/>
      <c r="Z828" s="114"/>
      <c r="AA828" s="114"/>
    </row>
    <row r="829">
      <c r="A829" s="128"/>
      <c r="B829" s="149"/>
      <c r="C829" s="188"/>
      <c r="D829" s="188"/>
      <c r="E829" s="188"/>
      <c r="F829" s="188"/>
      <c r="G829" s="188"/>
      <c r="H829" s="188"/>
      <c r="I829" s="188"/>
      <c r="J829" s="188"/>
      <c r="K829" s="188"/>
      <c r="L829" s="188"/>
      <c r="M829" s="188"/>
      <c r="N829" s="188"/>
      <c r="O829" s="188"/>
      <c r="P829" s="189"/>
      <c r="Q829" s="187"/>
      <c r="R829" s="187"/>
      <c r="S829" s="121"/>
      <c r="T829" s="114"/>
      <c r="U829" s="114"/>
      <c r="V829" s="133"/>
      <c r="W829" s="114"/>
      <c r="X829" s="114"/>
      <c r="Y829" s="114"/>
      <c r="Z829" s="114"/>
      <c r="AA829" s="114"/>
    </row>
    <row r="830">
      <c r="A830" s="128"/>
      <c r="B830" s="149"/>
      <c r="C830" s="188"/>
      <c r="D830" s="188"/>
      <c r="E830" s="188"/>
      <c r="F830" s="188"/>
      <c r="G830" s="188"/>
      <c r="H830" s="188"/>
      <c r="I830" s="188"/>
      <c r="J830" s="188"/>
      <c r="K830" s="188"/>
      <c r="L830" s="188"/>
      <c r="M830" s="188"/>
      <c r="N830" s="188"/>
      <c r="O830" s="188"/>
      <c r="P830" s="189"/>
      <c r="Q830" s="187"/>
      <c r="R830" s="187"/>
      <c r="S830" s="121"/>
      <c r="T830" s="114"/>
      <c r="U830" s="114"/>
      <c r="V830" s="133"/>
      <c r="W830" s="114"/>
      <c r="X830" s="114"/>
      <c r="Y830" s="114"/>
      <c r="Z830" s="114"/>
      <c r="AA830" s="114"/>
    </row>
    <row r="831">
      <c r="A831" s="128"/>
      <c r="B831" s="149"/>
      <c r="C831" s="188"/>
      <c r="D831" s="188"/>
      <c r="E831" s="188"/>
      <c r="F831" s="188"/>
      <c r="G831" s="188"/>
      <c r="H831" s="188"/>
      <c r="I831" s="188"/>
      <c r="J831" s="188"/>
      <c r="K831" s="188"/>
      <c r="L831" s="188"/>
      <c r="M831" s="188"/>
      <c r="N831" s="188"/>
      <c r="O831" s="188"/>
      <c r="P831" s="189"/>
      <c r="Q831" s="187"/>
      <c r="R831" s="187"/>
      <c r="S831" s="121"/>
      <c r="T831" s="114"/>
      <c r="U831" s="114"/>
      <c r="V831" s="133"/>
      <c r="W831" s="114"/>
      <c r="X831" s="114"/>
      <c r="Y831" s="114"/>
      <c r="Z831" s="114"/>
      <c r="AA831" s="114"/>
    </row>
    <row r="832">
      <c r="A832" s="128"/>
      <c r="B832" s="149"/>
      <c r="C832" s="188"/>
      <c r="D832" s="188"/>
      <c r="E832" s="188"/>
      <c r="F832" s="188"/>
      <c r="G832" s="188"/>
      <c r="H832" s="188"/>
      <c r="I832" s="188"/>
      <c r="J832" s="188"/>
      <c r="K832" s="188"/>
      <c r="L832" s="188"/>
      <c r="M832" s="188"/>
      <c r="N832" s="188"/>
      <c r="O832" s="188"/>
      <c r="P832" s="189"/>
      <c r="Q832" s="187"/>
      <c r="R832" s="187"/>
      <c r="S832" s="121"/>
      <c r="T832" s="114"/>
      <c r="U832" s="114"/>
      <c r="V832" s="133"/>
      <c r="W832" s="114"/>
      <c r="X832" s="114"/>
      <c r="Y832" s="114"/>
      <c r="Z832" s="114"/>
      <c r="AA832" s="114"/>
    </row>
    <row r="833">
      <c r="A833" s="128"/>
      <c r="B833" s="149"/>
      <c r="C833" s="188"/>
      <c r="D833" s="188"/>
      <c r="E833" s="188"/>
      <c r="F833" s="188"/>
      <c r="G833" s="188"/>
      <c r="H833" s="188"/>
      <c r="I833" s="188"/>
      <c r="J833" s="188"/>
      <c r="K833" s="188"/>
      <c r="L833" s="188"/>
      <c r="M833" s="188"/>
      <c r="N833" s="188"/>
      <c r="O833" s="188"/>
      <c r="P833" s="189"/>
      <c r="Q833" s="187"/>
      <c r="R833" s="187"/>
      <c r="S833" s="121"/>
      <c r="T833" s="114"/>
      <c r="U833" s="114"/>
      <c r="V833" s="133"/>
      <c r="W833" s="114"/>
      <c r="X833" s="114"/>
      <c r="Y833" s="114"/>
      <c r="Z833" s="114"/>
      <c r="AA833" s="114"/>
    </row>
    <row r="834">
      <c r="A834" s="128"/>
      <c r="B834" s="149"/>
      <c r="C834" s="188"/>
      <c r="D834" s="188"/>
      <c r="E834" s="188"/>
      <c r="F834" s="188"/>
      <c r="G834" s="188"/>
      <c r="H834" s="188"/>
      <c r="I834" s="188"/>
      <c r="J834" s="188"/>
      <c r="K834" s="188"/>
      <c r="L834" s="188"/>
      <c r="M834" s="188"/>
      <c r="N834" s="188"/>
      <c r="O834" s="188"/>
      <c r="P834" s="189"/>
      <c r="Q834" s="187"/>
      <c r="R834" s="187"/>
      <c r="S834" s="121"/>
      <c r="T834" s="114"/>
      <c r="U834" s="114"/>
      <c r="V834" s="133"/>
      <c r="W834" s="114"/>
      <c r="X834" s="114"/>
      <c r="Y834" s="114"/>
      <c r="Z834" s="114"/>
      <c r="AA834" s="114"/>
    </row>
    <row r="835">
      <c r="A835" s="128"/>
      <c r="B835" s="149"/>
      <c r="C835" s="188"/>
      <c r="D835" s="188"/>
      <c r="E835" s="188"/>
      <c r="F835" s="188"/>
      <c r="G835" s="188"/>
      <c r="H835" s="188"/>
      <c r="I835" s="188"/>
      <c r="J835" s="188"/>
      <c r="K835" s="188"/>
      <c r="L835" s="188"/>
      <c r="M835" s="188"/>
      <c r="N835" s="188"/>
      <c r="O835" s="188"/>
      <c r="P835" s="189"/>
      <c r="Q835" s="187"/>
      <c r="R835" s="187"/>
      <c r="S835" s="121"/>
      <c r="T835" s="114"/>
      <c r="U835" s="114"/>
      <c r="V835" s="133"/>
      <c r="W835" s="114"/>
      <c r="X835" s="114"/>
      <c r="Y835" s="114"/>
      <c r="Z835" s="114"/>
      <c r="AA835" s="114"/>
    </row>
    <row r="836">
      <c r="A836" s="128"/>
      <c r="B836" s="149"/>
      <c r="C836" s="188"/>
      <c r="D836" s="188"/>
      <c r="E836" s="188"/>
      <c r="F836" s="188"/>
      <c r="G836" s="188"/>
      <c r="H836" s="188"/>
      <c r="I836" s="188"/>
      <c r="J836" s="188"/>
      <c r="K836" s="188"/>
      <c r="L836" s="188"/>
      <c r="M836" s="188"/>
      <c r="N836" s="188"/>
      <c r="O836" s="188"/>
      <c r="P836" s="189"/>
      <c r="Q836" s="187"/>
      <c r="R836" s="187"/>
      <c r="S836" s="121"/>
      <c r="T836" s="114"/>
      <c r="U836" s="114"/>
      <c r="V836" s="133"/>
      <c r="W836" s="114"/>
      <c r="X836" s="114"/>
      <c r="Y836" s="114"/>
      <c r="Z836" s="114"/>
      <c r="AA836" s="114"/>
    </row>
    <row r="837">
      <c r="A837" s="128"/>
      <c r="B837" s="149"/>
      <c r="C837" s="188"/>
      <c r="D837" s="188"/>
      <c r="E837" s="188"/>
      <c r="F837" s="188"/>
      <c r="G837" s="188"/>
      <c r="H837" s="188"/>
      <c r="I837" s="188"/>
      <c r="J837" s="188"/>
      <c r="K837" s="188"/>
      <c r="L837" s="188"/>
      <c r="M837" s="188"/>
      <c r="N837" s="188"/>
      <c r="O837" s="188"/>
      <c r="P837" s="189"/>
      <c r="Q837" s="187"/>
      <c r="R837" s="187"/>
      <c r="S837" s="121"/>
      <c r="T837" s="114"/>
      <c r="U837" s="114"/>
      <c r="V837" s="133"/>
      <c r="W837" s="114"/>
      <c r="X837" s="114"/>
      <c r="Y837" s="114"/>
      <c r="Z837" s="114"/>
      <c r="AA837" s="114"/>
    </row>
    <row r="838">
      <c r="A838" s="128"/>
      <c r="B838" s="149"/>
      <c r="C838" s="188"/>
      <c r="D838" s="188"/>
      <c r="E838" s="188"/>
      <c r="F838" s="188"/>
      <c r="G838" s="188"/>
      <c r="H838" s="188"/>
      <c r="I838" s="188"/>
      <c r="J838" s="188"/>
      <c r="K838" s="188"/>
      <c r="L838" s="188"/>
      <c r="M838" s="188"/>
      <c r="N838" s="188"/>
      <c r="O838" s="188"/>
      <c r="P838" s="189"/>
      <c r="Q838" s="187"/>
      <c r="R838" s="187"/>
      <c r="S838" s="121"/>
      <c r="T838" s="114"/>
      <c r="U838" s="114"/>
      <c r="V838" s="133"/>
      <c r="W838" s="114"/>
      <c r="X838" s="114"/>
      <c r="Y838" s="114"/>
      <c r="Z838" s="114"/>
      <c r="AA838" s="114"/>
    </row>
    <row r="839">
      <c r="A839" s="128"/>
      <c r="B839" s="149"/>
      <c r="C839" s="188"/>
      <c r="D839" s="188"/>
      <c r="E839" s="188"/>
      <c r="F839" s="188"/>
      <c r="G839" s="188"/>
      <c r="H839" s="188"/>
      <c r="I839" s="188"/>
      <c r="J839" s="188"/>
      <c r="K839" s="188"/>
      <c r="L839" s="188"/>
      <c r="M839" s="188"/>
      <c r="N839" s="188"/>
      <c r="O839" s="188"/>
      <c r="P839" s="189"/>
      <c r="Q839" s="187"/>
      <c r="R839" s="187"/>
      <c r="S839" s="121"/>
      <c r="T839" s="114"/>
      <c r="U839" s="114"/>
      <c r="V839" s="133"/>
      <c r="W839" s="114"/>
      <c r="X839" s="114"/>
      <c r="Y839" s="114"/>
      <c r="Z839" s="114"/>
      <c r="AA839" s="114"/>
    </row>
    <row r="840">
      <c r="A840" s="128"/>
      <c r="B840" s="149"/>
      <c r="C840" s="188"/>
      <c r="D840" s="188"/>
      <c r="E840" s="188"/>
      <c r="F840" s="188"/>
      <c r="G840" s="188"/>
      <c r="H840" s="188"/>
      <c r="I840" s="188"/>
      <c r="J840" s="188"/>
      <c r="K840" s="188"/>
      <c r="L840" s="188"/>
      <c r="M840" s="188"/>
      <c r="N840" s="188"/>
      <c r="O840" s="188"/>
      <c r="P840" s="189"/>
      <c r="Q840" s="187"/>
      <c r="R840" s="187"/>
      <c r="S840" s="121"/>
      <c r="T840" s="114"/>
      <c r="U840" s="114"/>
      <c r="V840" s="133"/>
      <c r="W840" s="114"/>
      <c r="X840" s="114"/>
      <c r="Y840" s="114"/>
      <c r="Z840" s="114"/>
      <c r="AA840" s="114"/>
    </row>
    <row r="841">
      <c r="A841" s="128"/>
      <c r="B841" s="149"/>
      <c r="C841" s="188"/>
      <c r="D841" s="188"/>
      <c r="E841" s="188"/>
      <c r="F841" s="188"/>
      <c r="G841" s="188"/>
      <c r="H841" s="188"/>
      <c r="I841" s="188"/>
      <c r="J841" s="188"/>
      <c r="K841" s="188"/>
      <c r="L841" s="188"/>
      <c r="M841" s="188"/>
      <c r="N841" s="188"/>
      <c r="O841" s="188"/>
      <c r="P841" s="189"/>
      <c r="Q841" s="187"/>
      <c r="R841" s="187"/>
      <c r="S841" s="121"/>
      <c r="T841" s="114"/>
      <c r="U841" s="114"/>
      <c r="V841" s="133"/>
      <c r="W841" s="114"/>
      <c r="X841" s="114"/>
      <c r="Y841" s="114"/>
      <c r="Z841" s="114"/>
      <c r="AA841" s="114"/>
    </row>
    <row r="842">
      <c r="A842" s="128"/>
      <c r="B842" s="149"/>
      <c r="C842" s="188"/>
      <c r="D842" s="188"/>
      <c r="E842" s="188"/>
      <c r="F842" s="188"/>
      <c r="G842" s="188"/>
      <c r="H842" s="188"/>
      <c r="I842" s="188"/>
      <c r="J842" s="188"/>
      <c r="K842" s="188"/>
      <c r="L842" s="188"/>
      <c r="M842" s="188"/>
      <c r="N842" s="188"/>
      <c r="O842" s="188"/>
      <c r="P842" s="189"/>
      <c r="Q842" s="187"/>
      <c r="R842" s="187"/>
      <c r="S842" s="121"/>
      <c r="T842" s="114"/>
      <c r="U842" s="114"/>
      <c r="V842" s="133"/>
      <c r="W842" s="114"/>
      <c r="X842" s="114"/>
      <c r="Y842" s="114"/>
      <c r="Z842" s="114"/>
      <c r="AA842" s="114"/>
    </row>
    <row r="843">
      <c r="A843" s="128"/>
      <c r="B843" s="149"/>
      <c r="C843" s="188"/>
      <c r="D843" s="188"/>
      <c r="E843" s="188"/>
      <c r="F843" s="188"/>
      <c r="G843" s="188"/>
      <c r="H843" s="188"/>
      <c r="I843" s="188"/>
      <c r="J843" s="188"/>
      <c r="K843" s="188"/>
      <c r="L843" s="188"/>
      <c r="M843" s="188"/>
      <c r="N843" s="188"/>
      <c r="O843" s="188"/>
      <c r="P843" s="189"/>
      <c r="Q843" s="187"/>
      <c r="R843" s="187"/>
      <c r="S843" s="121"/>
      <c r="T843" s="114"/>
      <c r="U843" s="114"/>
      <c r="V843" s="133"/>
      <c r="W843" s="114"/>
      <c r="X843" s="114"/>
      <c r="Y843" s="114"/>
      <c r="Z843" s="114"/>
      <c r="AA843" s="114"/>
    </row>
    <row r="844">
      <c r="A844" s="128"/>
      <c r="B844" s="149"/>
      <c r="C844" s="188"/>
      <c r="D844" s="188"/>
      <c r="E844" s="188"/>
      <c r="F844" s="188"/>
      <c r="G844" s="188"/>
      <c r="H844" s="188"/>
      <c r="I844" s="188"/>
      <c r="J844" s="188"/>
      <c r="K844" s="188"/>
      <c r="L844" s="188"/>
      <c r="M844" s="188"/>
      <c r="N844" s="188"/>
      <c r="O844" s="188"/>
      <c r="P844" s="189"/>
      <c r="Q844" s="187"/>
      <c r="R844" s="187"/>
      <c r="S844" s="121"/>
      <c r="T844" s="114"/>
      <c r="U844" s="114"/>
      <c r="V844" s="133"/>
      <c r="W844" s="114"/>
      <c r="X844" s="114"/>
      <c r="Y844" s="114"/>
      <c r="Z844" s="114"/>
      <c r="AA844" s="114"/>
    </row>
    <row r="845">
      <c r="A845" s="128"/>
      <c r="B845" s="149"/>
      <c r="C845" s="188"/>
      <c r="D845" s="188"/>
      <c r="E845" s="188"/>
      <c r="F845" s="188"/>
      <c r="G845" s="188"/>
      <c r="H845" s="188"/>
      <c r="I845" s="188"/>
      <c r="J845" s="188"/>
      <c r="K845" s="188"/>
      <c r="L845" s="188"/>
      <c r="M845" s="188"/>
      <c r="N845" s="188"/>
      <c r="O845" s="188"/>
      <c r="P845" s="189"/>
      <c r="Q845" s="187"/>
      <c r="R845" s="187"/>
      <c r="S845" s="121"/>
      <c r="T845" s="114"/>
      <c r="U845" s="114"/>
      <c r="V845" s="133"/>
      <c r="W845" s="114"/>
      <c r="X845" s="114"/>
      <c r="Y845" s="114"/>
      <c r="Z845" s="114"/>
      <c r="AA845" s="114"/>
    </row>
    <row r="846">
      <c r="A846" s="128"/>
      <c r="B846" s="149"/>
      <c r="C846" s="188"/>
      <c r="D846" s="188"/>
      <c r="E846" s="188"/>
      <c r="F846" s="188"/>
      <c r="G846" s="188"/>
      <c r="H846" s="188"/>
      <c r="I846" s="188"/>
      <c r="J846" s="188"/>
      <c r="K846" s="188"/>
      <c r="L846" s="188"/>
      <c r="M846" s="188"/>
      <c r="N846" s="188"/>
      <c r="O846" s="188"/>
      <c r="P846" s="189"/>
      <c r="Q846" s="187"/>
      <c r="R846" s="187"/>
      <c r="S846" s="121"/>
      <c r="T846" s="114"/>
      <c r="U846" s="114"/>
      <c r="V846" s="133"/>
      <c r="W846" s="114"/>
      <c r="X846" s="114"/>
      <c r="Y846" s="114"/>
      <c r="Z846" s="114"/>
      <c r="AA846" s="114"/>
    </row>
    <row r="847">
      <c r="A847" s="128"/>
      <c r="B847" s="149"/>
      <c r="C847" s="188"/>
      <c r="D847" s="188"/>
      <c r="E847" s="188"/>
      <c r="F847" s="188"/>
      <c r="G847" s="188"/>
      <c r="H847" s="188"/>
      <c r="I847" s="188"/>
      <c r="J847" s="188"/>
      <c r="K847" s="188"/>
      <c r="L847" s="188"/>
      <c r="M847" s="188"/>
      <c r="N847" s="188"/>
      <c r="O847" s="188"/>
      <c r="P847" s="189"/>
      <c r="Q847" s="187"/>
      <c r="R847" s="187"/>
      <c r="S847" s="121"/>
      <c r="T847" s="114"/>
      <c r="U847" s="114"/>
      <c r="V847" s="133"/>
      <c r="W847" s="114"/>
      <c r="X847" s="114"/>
      <c r="Y847" s="114"/>
      <c r="Z847" s="114"/>
      <c r="AA847" s="114"/>
    </row>
    <row r="848">
      <c r="A848" s="128"/>
      <c r="B848" s="149"/>
      <c r="C848" s="188"/>
      <c r="D848" s="188"/>
      <c r="E848" s="188"/>
      <c r="F848" s="188"/>
      <c r="G848" s="188"/>
      <c r="H848" s="188"/>
      <c r="I848" s="188"/>
      <c r="J848" s="188"/>
      <c r="K848" s="188"/>
      <c r="L848" s="188"/>
      <c r="M848" s="188"/>
      <c r="N848" s="188"/>
      <c r="O848" s="188"/>
      <c r="P848" s="189"/>
      <c r="Q848" s="187"/>
      <c r="R848" s="187"/>
      <c r="S848" s="121"/>
      <c r="T848" s="114"/>
      <c r="U848" s="114"/>
      <c r="V848" s="133"/>
      <c r="W848" s="114"/>
      <c r="X848" s="114"/>
      <c r="Y848" s="114"/>
      <c r="Z848" s="114"/>
      <c r="AA848" s="114"/>
    </row>
    <row r="849">
      <c r="A849" s="128"/>
      <c r="B849" s="149"/>
      <c r="C849" s="188"/>
      <c r="D849" s="188"/>
      <c r="E849" s="188"/>
      <c r="F849" s="188"/>
      <c r="G849" s="188"/>
      <c r="H849" s="188"/>
      <c r="I849" s="188"/>
      <c r="J849" s="188"/>
      <c r="K849" s="188"/>
      <c r="L849" s="188"/>
      <c r="M849" s="188"/>
      <c r="N849" s="188"/>
      <c r="O849" s="188"/>
      <c r="P849" s="189"/>
      <c r="Q849" s="187"/>
      <c r="R849" s="187"/>
      <c r="S849" s="121"/>
      <c r="T849" s="114"/>
      <c r="U849" s="114"/>
      <c r="V849" s="133"/>
      <c r="W849" s="114"/>
      <c r="X849" s="114"/>
      <c r="Y849" s="114"/>
      <c r="Z849" s="114"/>
      <c r="AA849" s="114"/>
    </row>
    <row r="850">
      <c r="A850" s="128"/>
      <c r="B850" s="149"/>
      <c r="C850" s="188"/>
      <c r="D850" s="188"/>
      <c r="E850" s="188"/>
      <c r="F850" s="188"/>
      <c r="G850" s="188"/>
      <c r="H850" s="188"/>
      <c r="I850" s="188"/>
      <c r="J850" s="188"/>
      <c r="K850" s="188"/>
      <c r="L850" s="188"/>
      <c r="M850" s="188"/>
      <c r="N850" s="188"/>
      <c r="O850" s="188"/>
      <c r="P850" s="189"/>
      <c r="Q850" s="187"/>
      <c r="R850" s="187"/>
      <c r="S850" s="121"/>
      <c r="T850" s="114"/>
      <c r="U850" s="114"/>
      <c r="V850" s="133"/>
      <c r="W850" s="114"/>
      <c r="X850" s="114"/>
      <c r="Y850" s="114"/>
      <c r="Z850" s="114"/>
      <c r="AA850" s="114"/>
    </row>
    <row r="851">
      <c r="A851" s="128"/>
      <c r="B851" s="149"/>
      <c r="C851" s="188"/>
      <c r="D851" s="188"/>
      <c r="E851" s="188"/>
      <c r="F851" s="188"/>
      <c r="G851" s="188"/>
      <c r="H851" s="188"/>
      <c r="I851" s="188"/>
      <c r="J851" s="188"/>
      <c r="K851" s="188"/>
      <c r="L851" s="188"/>
      <c r="M851" s="188"/>
      <c r="N851" s="188"/>
      <c r="O851" s="188"/>
      <c r="P851" s="189"/>
      <c r="Q851" s="187"/>
      <c r="R851" s="187"/>
      <c r="S851" s="121"/>
      <c r="T851" s="114"/>
      <c r="U851" s="114"/>
      <c r="V851" s="133"/>
      <c r="W851" s="114"/>
      <c r="X851" s="114"/>
      <c r="Y851" s="114"/>
      <c r="Z851" s="114"/>
      <c r="AA851" s="114"/>
    </row>
    <row r="852">
      <c r="A852" s="128"/>
      <c r="B852" s="149"/>
      <c r="C852" s="188"/>
      <c r="D852" s="188"/>
      <c r="E852" s="188"/>
      <c r="F852" s="188"/>
      <c r="G852" s="188"/>
      <c r="H852" s="188"/>
      <c r="I852" s="188"/>
      <c r="J852" s="188"/>
      <c r="K852" s="188"/>
      <c r="L852" s="188"/>
      <c r="M852" s="188"/>
      <c r="N852" s="188"/>
      <c r="O852" s="188"/>
      <c r="P852" s="189"/>
      <c r="Q852" s="187"/>
      <c r="R852" s="187"/>
      <c r="S852" s="121"/>
      <c r="T852" s="114"/>
      <c r="U852" s="114"/>
      <c r="V852" s="133"/>
      <c r="W852" s="114"/>
      <c r="X852" s="114"/>
      <c r="Y852" s="114"/>
      <c r="Z852" s="114"/>
      <c r="AA852" s="114"/>
    </row>
    <row r="853">
      <c r="A853" s="128"/>
      <c r="B853" s="149"/>
      <c r="C853" s="188"/>
      <c r="D853" s="188"/>
      <c r="E853" s="188"/>
      <c r="F853" s="188"/>
      <c r="G853" s="188"/>
      <c r="H853" s="188"/>
      <c r="I853" s="188"/>
      <c r="J853" s="188"/>
      <c r="K853" s="188"/>
      <c r="L853" s="188"/>
      <c r="M853" s="188"/>
      <c r="N853" s="188"/>
      <c r="O853" s="188"/>
      <c r="P853" s="189"/>
      <c r="Q853" s="187"/>
      <c r="R853" s="187"/>
      <c r="S853" s="121"/>
      <c r="T853" s="114"/>
      <c r="U853" s="114"/>
      <c r="V853" s="133"/>
      <c r="W853" s="114"/>
      <c r="X853" s="114"/>
      <c r="Y853" s="114"/>
      <c r="Z853" s="114"/>
      <c r="AA853" s="114"/>
    </row>
    <row r="854">
      <c r="A854" s="128"/>
      <c r="B854" s="149"/>
      <c r="C854" s="188"/>
      <c r="D854" s="188"/>
      <c r="E854" s="188"/>
      <c r="F854" s="188"/>
      <c r="G854" s="188"/>
      <c r="H854" s="188"/>
      <c r="I854" s="188"/>
      <c r="J854" s="188"/>
      <c r="K854" s="188"/>
      <c r="L854" s="188"/>
      <c r="M854" s="188"/>
      <c r="N854" s="188"/>
      <c r="O854" s="188"/>
      <c r="P854" s="189"/>
      <c r="Q854" s="187"/>
      <c r="R854" s="187"/>
      <c r="S854" s="121"/>
      <c r="T854" s="114"/>
      <c r="U854" s="114"/>
      <c r="V854" s="133"/>
      <c r="W854" s="114"/>
      <c r="X854" s="114"/>
      <c r="Y854" s="114"/>
      <c r="Z854" s="114"/>
      <c r="AA854" s="114"/>
    </row>
    <row r="855">
      <c r="A855" s="128"/>
      <c r="B855" s="149"/>
      <c r="C855" s="188"/>
      <c r="D855" s="188"/>
      <c r="E855" s="188"/>
      <c r="F855" s="188"/>
      <c r="G855" s="188"/>
      <c r="H855" s="188"/>
      <c r="I855" s="188"/>
      <c r="J855" s="188"/>
      <c r="K855" s="188"/>
      <c r="L855" s="188"/>
      <c r="M855" s="188"/>
      <c r="N855" s="188"/>
      <c r="O855" s="188"/>
      <c r="P855" s="189"/>
      <c r="Q855" s="187"/>
      <c r="R855" s="187"/>
      <c r="S855" s="121"/>
      <c r="T855" s="114"/>
      <c r="U855" s="114"/>
      <c r="V855" s="133"/>
      <c r="W855" s="114"/>
      <c r="X855" s="114"/>
      <c r="Y855" s="114"/>
      <c r="Z855" s="114"/>
      <c r="AA855" s="114"/>
    </row>
    <row r="856">
      <c r="A856" s="128"/>
      <c r="B856" s="149"/>
      <c r="C856" s="188"/>
      <c r="D856" s="188"/>
      <c r="E856" s="188"/>
      <c r="F856" s="188"/>
      <c r="G856" s="188"/>
      <c r="H856" s="188"/>
      <c r="I856" s="188"/>
      <c r="J856" s="188"/>
      <c r="K856" s="188"/>
      <c r="L856" s="188"/>
      <c r="M856" s="188"/>
      <c r="N856" s="188"/>
      <c r="O856" s="188"/>
      <c r="P856" s="189"/>
      <c r="Q856" s="187"/>
      <c r="R856" s="187"/>
      <c r="S856" s="121"/>
      <c r="T856" s="114"/>
      <c r="U856" s="114"/>
      <c r="V856" s="133"/>
      <c r="W856" s="114"/>
      <c r="X856" s="114"/>
      <c r="Y856" s="114"/>
      <c r="Z856" s="114"/>
      <c r="AA856" s="114"/>
    </row>
    <row r="857">
      <c r="A857" s="128"/>
      <c r="B857" s="149"/>
      <c r="C857" s="188"/>
      <c r="D857" s="188"/>
      <c r="E857" s="188"/>
      <c r="F857" s="188"/>
      <c r="G857" s="188"/>
      <c r="H857" s="188"/>
      <c r="I857" s="188"/>
      <c r="J857" s="188"/>
      <c r="K857" s="188"/>
      <c r="L857" s="188"/>
      <c r="M857" s="188"/>
      <c r="N857" s="188"/>
      <c r="O857" s="188"/>
      <c r="P857" s="189"/>
      <c r="Q857" s="187"/>
      <c r="R857" s="187"/>
      <c r="S857" s="121"/>
      <c r="T857" s="114"/>
      <c r="U857" s="114"/>
      <c r="V857" s="133"/>
      <c r="W857" s="114"/>
      <c r="X857" s="114"/>
      <c r="Y857" s="114"/>
      <c r="Z857" s="114"/>
      <c r="AA857" s="114"/>
    </row>
    <row r="858">
      <c r="A858" s="128"/>
      <c r="B858" s="149"/>
      <c r="C858" s="188"/>
      <c r="D858" s="188"/>
      <c r="E858" s="188"/>
      <c r="F858" s="188"/>
      <c r="G858" s="188"/>
      <c r="H858" s="188"/>
      <c r="I858" s="188"/>
      <c r="J858" s="188"/>
      <c r="K858" s="188"/>
      <c r="L858" s="188"/>
      <c r="M858" s="188"/>
      <c r="N858" s="188"/>
      <c r="O858" s="188"/>
      <c r="P858" s="189"/>
      <c r="Q858" s="187"/>
      <c r="R858" s="187"/>
      <c r="S858" s="121"/>
      <c r="T858" s="114"/>
      <c r="U858" s="114"/>
      <c r="V858" s="133"/>
      <c r="W858" s="114"/>
      <c r="X858" s="114"/>
      <c r="Y858" s="114"/>
      <c r="Z858" s="114"/>
      <c r="AA858" s="114"/>
    </row>
    <row r="859">
      <c r="A859" s="128"/>
      <c r="B859" s="149"/>
      <c r="C859" s="188"/>
      <c r="D859" s="188"/>
      <c r="E859" s="188"/>
      <c r="F859" s="188"/>
      <c r="G859" s="188"/>
      <c r="H859" s="188"/>
      <c r="I859" s="188"/>
      <c r="J859" s="188"/>
      <c r="K859" s="188"/>
      <c r="L859" s="188"/>
      <c r="M859" s="188"/>
      <c r="N859" s="188"/>
      <c r="O859" s="188"/>
      <c r="P859" s="189"/>
      <c r="Q859" s="187"/>
      <c r="R859" s="187"/>
      <c r="S859" s="121"/>
      <c r="T859" s="114"/>
      <c r="U859" s="114"/>
      <c r="V859" s="133"/>
      <c r="W859" s="114"/>
      <c r="X859" s="114"/>
      <c r="Y859" s="114"/>
      <c r="Z859" s="114"/>
      <c r="AA859" s="114"/>
    </row>
    <row r="860">
      <c r="A860" s="128"/>
      <c r="B860" s="149"/>
      <c r="C860" s="188"/>
      <c r="D860" s="188"/>
      <c r="E860" s="188"/>
      <c r="F860" s="188"/>
      <c r="G860" s="188"/>
      <c r="H860" s="188"/>
      <c r="I860" s="188"/>
      <c r="J860" s="188"/>
      <c r="K860" s="188"/>
      <c r="L860" s="188"/>
      <c r="M860" s="188"/>
      <c r="N860" s="188"/>
      <c r="O860" s="188"/>
      <c r="P860" s="189"/>
      <c r="Q860" s="187"/>
      <c r="R860" s="187"/>
      <c r="S860" s="121"/>
      <c r="T860" s="114"/>
      <c r="U860" s="114"/>
      <c r="V860" s="133"/>
      <c r="W860" s="114"/>
      <c r="X860" s="114"/>
      <c r="Y860" s="114"/>
      <c r="Z860" s="114"/>
      <c r="AA860" s="114"/>
    </row>
    <row r="861">
      <c r="A861" s="128"/>
      <c r="B861" s="149"/>
      <c r="C861" s="188"/>
      <c r="D861" s="188"/>
      <c r="E861" s="188"/>
      <c r="F861" s="188"/>
      <c r="G861" s="188"/>
      <c r="H861" s="188"/>
      <c r="I861" s="188"/>
      <c r="J861" s="188"/>
      <c r="K861" s="188"/>
      <c r="L861" s="188"/>
      <c r="M861" s="188"/>
      <c r="N861" s="188"/>
      <c r="O861" s="188"/>
      <c r="P861" s="189"/>
      <c r="Q861" s="187"/>
      <c r="R861" s="187"/>
      <c r="S861" s="121"/>
      <c r="T861" s="114"/>
      <c r="U861" s="114"/>
      <c r="V861" s="133"/>
      <c r="W861" s="114"/>
      <c r="X861" s="114"/>
      <c r="Y861" s="114"/>
      <c r="Z861" s="114"/>
      <c r="AA861" s="114"/>
    </row>
    <row r="862">
      <c r="A862" s="128"/>
      <c r="B862" s="149"/>
      <c r="C862" s="188"/>
      <c r="D862" s="188"/>
      <c r="E862" s="188"/>
      <c r="F862" s="188"/>
      <c r="G862" s="188"/>
      <c r="H862" s="188"/>
      <c r="I862" s="188"/>
      <c r="J862" s="188"/>
      <c r="K862" s="188"/>
      <c r="L862" s="188"/>
      <c r="M862" s="188"/>
      <c r="N862" s="188"/>
      <c r="O862" s="188"/>
      <c r="P862" s="189"/>
      <c r="Q862" s="187"/>
      <c r="R862" s="187"/>
      <c r="S862" s="121"/>
      <c r="T862" s="114"/>
      <c r="U862" s="114"/>
      <c r="V862" s="133"/>
      <c r="W862" s="114"/>
      <c r="X862" s="114"/>
      <c r="Y862" s="114"/>
      <c r="Z862" s="114"/>
      <c r="AA862" s="114"/>
    </row>
    <row r="863">
      <c r="A863" s="128"/>
      <c r="B863" s="149"/>
      <c r="C863" s="188"/>
      <c r="D863" s="188"/>
      <c r="E863" s="188"/>
      <c r="F863" s="188"/>
      <c r="G863" s="188"/>
      <c r="H863" s="188"/>
      <c r="I863" s="188"/>
      <c r="J863" s="188"/>
      <c r="K863" s="188"/>
      <c r="L863" s="188"/>
      <c r="M863" s="188"/>
      <c r="N863" s="188"/>
      <c r="O863" s="188"/>
      <c r="P863" s="189"/>
      <c r="Q863" s="187"/>
      <c r="R863" s="187"/>
      <c r="S863" s="121"/>
      <c r="T863" s="114"/>
      <c r="U863" s="114"/>
      <c r="V863" s="133"/>
      <c r="W863" s="114"/>
      <c r="X863" s="114"/>
      <c r="Y863" s="114"/>
      <c r="Z863" s="114"/>
      <c r="AA863" s="114"/>
    </row>
    <row r="864">
      <c r="A864" s="128"/>
      <c r="B864" s="149"/>
      <c r="C864" s="188"/>
      <c r="D864" s="188"/>
      <c r="E864" s="188"/>
      <c r="F864" s="188"/>
      <c r="G864" s="188"/>
      <c r="H864" s="188"/>
      <c r="I864" s="188"/>
      <c r="J864" s="188"/>
      <c r="K864" s="188"/>
      <c r="L864" s="188"/>
      <c r="M864" s="188"/>
      <c r="N864" s="188"/>
      <c r="O864" s="188"/>
      <c r="P864" s="189"/>
      <c r="Q864" s="187"/>
      <c r="R864" s="187"/>
      <c r="S864" s="121"/>
      <c r="T864" s="114"/>
      <c r="U864" s="114"/>
      <c r="V864" s="133"/>
      <c r="W864" s="114"/>
      <c r="X864" s="114"/>
      <c r="Y864" s="114"/>
      <c r="Z864" s="114"/>
      <c r="AA864" s="114"/>
    </row>
    <row r="865">
      <c r="A865" s="128"/>
      <c r="B865" s="149"/>
      <c r="C865" s="188"/>
      <c r="D865" s="188"/>
      <c r="E865" s="188"/>
      <c r="F865" s="188"/>
      <c r="G865" s="188"/>
      <c r="H865" s="188"/>
      <c r="I865" s="188"/>
      <c r="J865" s="188"/>
      <c r="K865" s="188"/>
      <c r="L865" s="188"/>
      <c r="M865" s="188"/>
      <c r="N865" s="188"/>
      <c r="O865" s="188"/>
      <c r="P865" s="189"/>
      <c r="Q865" s="187"/>
      <c r="R865" s="187"/>
      <c r="S865" s="121"/>
      <c r="T865" s="114"/>
      <c r="U865" s="114"/>
      <c r="V865" s="133"/>
      <c r="W865" s="114"/>
      <c r="X865" s="114"/>
      <c r="Y865" s="114"/>
      <c r="Z865" s="114"/>
      <c r="AA865" s="114"/>
    </row>
    <row r="866">
      <c r="A866" s="128"/>
      <c r="B866" s="149"/>
      <c r="C866" s="188"/>
      <c r="D866" s="188"/>
      <c r="E866" s="188"/>
      <c r="F866" s="188"/>
      <c r="G866" s="188"/>
      <c r="H866" s="188"/>
      <c r="I866" s="188"/>
      <c r="J866" s="188"/>
      <c r="K866" s="188"/>
      <c r="L866" s="188"/>
      <c r="M866" s="188"/>
      <c r="N866" s="188"/>
      <c r="O866" s="188"/>
      <c r="P866" s="189"/>
      <c r="Q866" s="187"/>
      <c r="R866" s="187"/>
      <c r="S866" s="121"/>
      <c r="T866" s="114"/>
      <c r="U866" s="114"/>
      <c r="V866" s="133"/>
      <c r="W866" s="114"/>
      <c r="X866" s="114"/>
      <c r="Y866" s="114"/>
      <c r="Z866" s="114"/>
      <c r="AA866" s="114"/>
    </row>
    <row r="867">
      <c r="A867" s="128"/>
      <c r="B867" s="149"/>
      <c r="C867" s="188"/>
      <c r="D867" s="188"/>
      <c r="E867" s="188"/>
      <c r="F867" s="188"/>
      <c r="G867" s="188"/>
      <c r="H867" s="188"/>
      <c r="I867" s="188"/>
      <c r="J867" s="188"/>
      <c r="K867" s="188"/>
      <c r="L867" s="188"/>
      <c r="M867" s="188"/>
      <c r="N867" s="188"/>
      <c r="O867" s="188"/>
      <c r="P867" s="189"/>
      <c r="Q867" s="187"/>
      <c r="R867" s="187"/>
      <c r="S867" s="121"/>
      <c r="T867" s="114"/>
      <c r="U867" s="114"/>
      <c r="V867" s="133"/>
      <c r="W867" s="114"/>
      <c r="X867" s="114"/>
      <c r="Y867" s="114"/>
      <c r="Z867" s="114"/>
      <c r="AA867" s="114"/>
    </row>
    <row r="868">
      <c r="A868" s="128"/>
      <c r="B868" s="149"/>
      <c r="C868" s="188"/>
      <c r="D868" s="188"/>
      <c r="E868" s="188"/>
      <c r="F868" s="188"/>
      <c r="G868" s="188"/>
      <c r="H868" s="188"/>
      <c r="I868" s="188"/>
      <c r="J868" s="188"/>
      <c r="K868" s="188"/>
      <c r="L868" s="188"/>
      <c r="M868" s="188"/>
      <c r="N868" s="188"/>
      <c r="O868" s="188"/>
      <c r="P868" s="189"/>
      <c r="Q868" s="187"/>
      <c r="R868" s="187"/>
      <c r="S868" s="121"/>
      <c r="T868" s="114"/>
      <c r="U868" s="114"/>
      <c r="V868" s="133"/>
      <c r="W868" s="114"/>
      <c r="X868" s="114"/>
      <c r="Y868" s="114"/>
      <c r="Z868" s="114"/>
      <c r="AA868" s="114"/>
    </row>
    <row r="869">
      <c r="A869" s="128"/>
      <c r="B869" s="149"/>
      <c r="C869" s="188"/>
      <c r="D869" s="188"/>
      <c r="E869" s="188"/>
      <c r="F869" s="188"/>
      <c r="G869" s="188"/>
      <c r="H869" s="188"/>
      <c r="I869" s="188"/>
      <c r="J869" s="188"/>
      <c r="K869" s="188"/>
      <c r="L869" s="188"/>
      <c r="M869" s="188"/>
      <c r="N869" s="188"/>
      <c r="O869" s="188"/>
      <c r="P869" s="189"/>
      <c r="Q869" s="187"/>
      <c r="R869" s="187"/>
      <c r="S869" s="121"/>
      <c r="T869" s="114"/>
      <c r="U869" s="114"/>
      <c r="V869" s="133"/>
      <c r="W869" s="114"/>
      <c r="X869" s="114"/>
      <c r="Y869" s="114"/>
      <c r="Z869" s="114"/>
      <c r="AA869" s="114"/>
    </row>
    <row r="870">
      <c r="A870" s="128"/>
      <c r="B870" s="149"/>
      <c r="C870" s="188"/>
      <c r="D870" s="188"/>
      <c r="E870" s="188"/>
      <c r="F870" s="188"/>
      <c r="G870" s="188"/>
      <c r="H870" s="188"/>
      <c r="I870" s="188"/>
      <c r="J870" s="188"/>
      <c r="K870" s="188"/>
      <c r="L870" s="188"/>
      <c r="M870" s="188"/>
      <c r="N870" s="188"/>
      <c r="O870" s="188"/>
      <c r="P870" s="189"/>
      <c r="Q870" s="187"/>
      <c r="R870" s="187"/>
      <c r="S870" s="121"/>
      <c r="T870" s="114"/>
      <c r="U870" s="114"/>
      <c r="V870" s="133"/>
      <c r="W870" s="114"/>
      <c r="X870" s="114"/>
      <c r="Y870" s="114"/>
      <c r="Z870" s="114"/>
      <c r="AA870" s="114"/>
    </row>
    <row r="871">
      <c r="A871" s="128"/>
      <c r="B871" s="149"/>
      <c r="C871" s="188"/>
      <c r="D871" s="188"/>
      <c r="E871" s="188"/>
      <c r="F871" s="188"/>
      <c r="G871" s="188"/>
      <c r="H871" s="188"/>
      <c r="I871" s="188"/>
      <c r="J871" s="188"/>
      <c r="K871" s="188"/>
      <c r="L871" s="188"/>
      <c r="M871" s="188"/>
      <c r="N871" s="188"/>
      <c r="O871" s="188"/>
      <c r="P871" s="189"/>
      <c r="Q871" s="187"/>
      <c r="R871" s="187"/>
      <c r="S871" s="121"/>
      <c r="T871" s="114"/>
      <c r="U871" s="114"/>
      <c r="V871" s="133"/>
      <c r="W871" s="114"/>
      <c r="X871" s="114"/>
      <c r="Y871" s="114"/>
      <c r="Z871" s="114"/>
      <c r="AA871" s="114"/>
    </row>
    <row r="872">
      <c r="A872" s="128"/>
      <c r="B872" s="149"/>
      <c r="C872" s="188"/>
      <c r="D872" s="188"/>
      <c r="E872" s="188"/>
      <c r="F872" s="188"/>
      <c r="G872" s="188"/>
      <c r="H872" s="188"/>
      <c r="I872" s="188"/>
      <c r="J872" s="188"/>
      <c r="K872" s="188"/>
      <c r="L872" s="188"/>
      <c r="M872" s="188"/>
      <c r="N872" s="188"/>
      <c r="O872" s="188"/>
      <c r="P872" s="189"/>
      <c r="Q872" s="187"/>
      <c r="R872" s="187"/>
      <c r="S872" s="121"/>
      <c r="T872" s="114"/>
      <c r="U872" s="114"/>
      <c r="V872" s="133"/>
      <c r="W872" s="114"/>
      <c r="X872" s="114"/>
      <c r="Y872" s="114"/>
      <c r="Z872" s="114"/>
      <c r="AA872" s="114"/>
    </row>
    <row r="873">
      <c r="A873" s="128"/>
      <c r="B873" s="149"/>
      <c r="C873" s="188"/>
      <c r="D873" s="188"/>
      <c r="E873" s="188"/>
      <c r="F873" s="188"/>
      <c r="G873" s="188"/>
      <c r="H873" s="188"/>
      <c r="I873" s="188"/>
      <c r="J873" s="188"/>
      <c r="K873" s="188"/>
      <c r="L873" s="188"/>
      <c r="M873" s="188"/>
      <c r="N873" s="188"/>
      <c r="O873" s="188"/>
      <c r="P873" s="189"/>
      <c r="Q873" s="187"/>
      <c r="R873" s="187"/>
      <c r="S873" s="121"/>
      <c r="T873" s="114"/>
      <c r="U873" s="114"/>
      <c r="V873" s="133"/>
      <c r="W873" s="114"/>
      <c r="X873" s="114"/>
      <c r="Y873" s="114"/>
      <c r="Z873" s="114"/>
      <c r="AA873" s="114"/>
    </row>
    <row r="874">
      <c r="A874" s="128"/>
      <c r="B874" s="149"/>
      <c r="C874" s="188"/>
      <c r="D874" s="188"/>
      <c r="E874" s="188"/>
      <c r="F874" s="188"/>
      <c r="G874" s="188"/>
      <c r="H874" s="188"/>
      <c r="I874" s="188"/>
      <c r="J874" s="188"/>
      <c r="K874" s="188"/>
      <c r="L874" s="188"/>
      <c r="M874" s="188"/>
      <c r="N874" s="188"/>
      <c r="O874" s="188"/>
      <c r="P874" s="189"/>
      <c r="Q874" s="187"/>
      <c r="R874" s="187"/>
      <c r="S874" s="121"/>
      <c r="T874" s="114"/>
      <c r="U874" s="114"/>
      <c r="V874" s="133"/>
      <c r="W874" s="114"/>
      <c r="X874" s="114"/>
      <c r="Y874" s="114"/>
      <c r="Z874" s="114"/>
      <c r="AA874" s="114"/>
    </row>
    <row r="875">
      <c r="A875" s="128"/>
      <c r="B875" s="149"/>
      <c r="C875" s="188"/>
      <c r="D875" s="188"/>
      <c r="E875" s="188"/>
      <c r="F875" s="188"/>
      <c r="G875" s="188"/>
      <c r="H875" s="188"/>
      <c r="I875" s="188"/>
      <c r="J875" s="188"/>
      <c r="K875" s="188"/>
      <c r="L875" s="188"/>
      <c r="M875" s="188"/>
      <c r="N875" s="188"/>
      <c r="O875" s="188"/>
      <c r="P875" s="189"/>
      <c r="Q875" s="187"/>
      <c r="R875" s="187"/>
      <c r="S875" s="121"/>
      <c r="T875" s="114"/>
      <c r="U875" s="114"/>
      <c r="V875" s="133"/>
      <c r="W875" s="114"/>
      <c r="X875" s="114"/>
      <c r="Y875" s="114"/>
      <c r="Z875" s="114"/>
      <c r="AA875" s="114"/>
    </row>
    <row r="876">
      <c r="A876" s="128"/>
      <c r="B876" s="149"/>
      <c r="C876" s="188"/>
      <c r="D876" s="188"/>
      <c r="E876" s="188"/>
      <c r="F876" s="188"/>
      <c r="G876" s="188"/>
      <c r="H876" s="188"/>
      <c r="I876" s="188"/>
      <c r="J876" s="188"/>
      <c r="K876" s="188"/>
      <c r="L876" s="188"/>
      <c r="M876" s="188"/>
      <c r="N876" s="188"/>
      <c r="O876" s="188"/>
      <c r="P876" s="189"/>
      <c r="Q876" s="187"/>
      <c r="R876" s="187"/>
      <c r="S876" s="121"/>
      <c r="T876" s="114"/>
      <c r="U876" s="114"/>
      <c r="V876" s="133"/>
      <c r="W876" s="114"/>
      <c r="X876" s="114"/>
      <c r="Y876" s="114"/>
      <c r="Z876" s="114"/>
      <c r="AA876" s="114"/>
    </row>
    <row r="877">
      <c r="A877" s="128"/>
      <c r="B877" s="149"/>
      <c r="C877" s="188"/>
      <c r="D877" s="188"/>
      <c r="E877" s="188"/>
      <c r="F877" s="188"/>
      <c r="G877" s="188"/>
      <c r="H877" s="188"/>
      <c r="I877" s="188"/>
      <c r="J877" s="188"/>
      <c r="K877" s="188"/>
      <c r="L877" s="188"/>
      <c r="M877" s="188"/>
      <c r="N877" s="188"/>
      <c r="O877" s="188"/>
      <c r="P877" s="189"/>
      <c r="Q877" s="187"/>
      <c r="R877" s="187"/>
      <c r="S877" s="121"/>
      <c r="T877" s="114"/>
      <c r="U877" s="114"/>
      <c r="V877" s="133"/>
      <c r="W877" s="114"/>
      <c r="X877" s="114"/>
      <c r="Y877" s="114"/>
      <c r="Z877" s="114"/>
      <c r="AA877" s="114"/>
    </row>
    <row r="878">
      <c r="A878" s="128"/>
      <c r="B878" s="149"/>
      <c r="C878" s="188"/>
      <c r="D878" s="188"/>
      <c r="E878" s="188"/>
      <c r="F878" s="188"/>
      <c r="G878" s="188"/>
      <c r="H878" s="188"/>
      <c r="I878" s="188"/>
      <c r="J878" s="188"/>
      <c r="K878" s="188"/>
      <c r="L878" s="188"/>
      <c r="M878" s="188"/>
      <c r="N878" s="188"/>
      <c r="O878" s="188"/>
      <c r="P878" s="189"/>
      <c r="Q878" s="187"/>
      <c r="R878" s="187"/>
      <c r="S878" s="121"/>
      <c r="T878" s="114"/>
      <c r="U878" s="114"/>
      <c r="V878" s="133"/>
      <c r="W878" s="114"/>
      <c r="X878" s="114"/>
      <c r="Y878" s="114"/>
      <c r="Z878" s="114"/>
      <c r="AA878" s="114"/>
    </row>
    <row r="879">
      <c r="A879" s="128"/>
      <c r="B879" s="149"/>
      <c r="C879" s="188"/>
      <c r="D879" s="188"/>
      <c r="E879" s="188"/>
      <c r="F879" s="188"/>
      <c r="G879" s="188"/>
      <c r="H879" s="188"/>
      <c r="I879" s="188"/>
      <c r="J879" s="188"/>
      <c r="K879" s="188"/>
      <c r="L879" s="188"/>
      <c r="M879" s="188"/>
      <c r="N879" s="188"/>
      <c r="O879" s="188"/>
      <c r="P879" s="189"/>
      <c r="Q879" s="187"/>
      <c r="R879" s="187"/>
      <c r="S879" s="121"/>
      <c r="T879" s="114"/>
      <c r="U879" s="114"/>
      <c r="V879" s="133"/>
      <c r="W879" s="114"/>
      <c r="X879" s="114"/>
      <c r="Y879" s="114"/>
      <c r="Z879" s="114"/>
      <c r="AA879" s="114"/>
    </row>
    <row r="880">
      <c r="A880" s="128"/>
      <c r="B880" s="149"/>
      <c r="C880" s="188"/>
      <c r="D880" s="188"/>
      <c r="E880" s="188"/>
      <c r="F880" s="188"/>
      <c r="G880" s="188"/>
      <c r="H880" s="188"/>
      <c r="I880" s="188"/>
      <c r="J880" s="188"/>
      <c r="K880" s="188"/>
      <c r="L880" s="188"/>
      <c r="M880" s="188"/>
      <c r="N880" s="188"/>
      <c r="O880" s="188"/>
      <c r="P880" s="189"/>
      <c r="Q880" s="187"/>
      <c r="R880" s="187"/>
      <c r="S880" s="121"/>
      <c r="T880" s="114"/>
      <c r="U880" s="114"/>
      <c r="V880" s="133"/>
      <c r="W880" s="114"/>
      <c r="X880" s="114"/>
      <c r="Y880" s="114"/>
      <c r="Z880" s="114"/>
      <c r="AA880" s="114"/>
    </row>
    <row r="881">
      <c r="A881" s="128"/>
      <c r="B881" s="149"/>
      <c r="C881" s="188"/>
      <c r="D881" s="188"/>
      <c r="E881" s="188"/>
      <c r="F881" s="188"/>
      <c r="G881" s="188"/>
      <c r="H881" s="188"/>
      <c r="I881" s="188"/>
      <c r="J881" s="188"/>
      <c r="K881" s="188"/>
      <c r="L881" s="188"/>
      <c r="M881" s="188"/>
      <c r="N881" s="188"/>
      <c r="O881" s="188"/>
      <c r="P881" s="189"/>
      <c r="Q881" s="187"/>
      <c r="R881" s="187"/>
      <c r="S881" s="121"/>
      <c r="T881" s="114"/>
      <c r="U881" s="114"/>
      <c r="V881" s="133"/>
      <c r="W881" s="114"/>
      <c r="X881" s="114"/>
      <c r="Y881" s="114"/>
      <c r="Z881" s="114"/>
      <c r="AA881" s="114"/>
    </row>
    <row r="882">
      <c r="A882" s="128"/>
      <c r="B882" s="149"/>
      <c r="C882" s="188"/>
      <c r="D882" s="188"/>
      <c r="E882" s="188"/>
      <c r="F882" s="188"/>
      <c r="G882" s="188"/>
      <c r="H882" s="188"/>
      <c r="I882" s="188"/>
      <c r="J882" s="188"/>
      <c r="K882" s="188"/>
      <c r="L882" s="188"/>
      <c r="M882" s="188"/>
      <c r="N882" s="188"/>
      <c r="O882" s="188"/>
      <c r="P882" s="189"/>
      <c r="Q882" s="187"/>
      <c r="R882" s="187"/>
      <c r="S882" s="121"/>
      <c r="T882" s="114"/>
      <c r="U882" s="114"/>
      <c r="V882" s="133"/>
      <c r="W882" s="114"/>
      <c r="X882" s="114"/>
      <c r="Y882" s="114"/>
      <c r="Z882" s="114"/>
      <c r="AA882" s="114"/>
    </row>
    <row r="883">
      <c r="A883" s="128"/>
      <c r="B883" s="149"/>
      <c r="C883" s="188"/>
      <c r="D883" s="188"/>
      <c r="E883" s="188"/>
      <c r="F883" s="188"/>
      <c r="G883" s="188"/>
      <c r="H883" s="188"/>
      <c r="I883" s="188"/>
      <c r="J883" s="188"/>
      <c r="K883" s="188"/>
      <c r="L883" s="188"/>
      <c r="M883" s="188"/>
      <c r="N883" s="188"/>
      <c r="O883" s="188"/>
      <c r="P883" s="189"/>
      <c r="Q883" s="187"/>
      <c r="R883" s="187"/>
      <c r="S883" s="121"/>
      <c r="T883" s="114"/>
      <c r="U883" s="114"/>
      <c r="V883" s="133"/>
      <c r="W883" s="114"/>
      <c r="X883" s="114"/>
      <c r="Y883" s="114"/>
      <c r="Z883" s="114"/>
      <c r="AA883" s="114"/>
    </row>
    <row r="884">
      <c r="A884" s="128"/>
      <c r="B884" s="149"/>
      <c r="C884" s="188"/>
      <c r="D884" s="188"/>
      <c r="E884" s="188"/>
      <c r="F884" s="188"/>
      <c r="G884" s="188"/>
      <c r="H884" s="188"/>
      <c r="I884" s="188"/>
      <c r="J884" s="188"/>
      <c r="K884" s="188"/>
      <c r="L884" s="188"/>
      <c r="M884" s="188"/>
      <c r="N884" s="188"/>
      <c r="O884" s="188"/>
      <c r="P884" s="189"/>
      <c r="Q884" s="187"/>
      <c r="R884" s="187"/>
      <c r="S884" s="121"/>
      <c r="T884" s="114"/>
      <c r="U884" s="114"/>
      <c r="V884" s="133"/>
      <c r="W884" s="114"/>
      <c r="X884" s="114"/>
      <c r="Y884" s="114"/>
      <c r="Z884" s="114"/>
      <c r="AA884" s="114"/>
    </row>
    <row r="885">
      <c r="A885" s="128"/>
      <c r="B885" s="149"/>
      <c r="C885" s="188"/>
      <c r="D885" s="188"/>
      <c r="E885" s="188"/>
      <c r="F885" s="188"/>
      <c r="G885" s="188"/>
      <c r="H885" s="188"/>
      <c r="I885" s="188"/>
      <c r="J885" s="188"/>
      <c r="K885" s="188"/>
      <c r="L885" s="188"/>
      <c r="M885" s="188"/>
      <c r="N885" s="188"/>
      <c r="O885" s="188"/>
      <c r="P885" s="189"/>
      <c r="Q885" s="187"/>
      <c r="R885" s="187"/>
      <c r="S885" s="121"/>
      <c r="T885" s="114"/>
      <c r="U885" s="114"/>
      <c r="V885" s="133"/>
      <c r="W885" s="114"/>
      <c r="X885" s="114"/>
      <c r="Y885" s="114"/>
      <c r="Z885" s="114"/>
      <c r="AA885" s="114"/>
    </row>
    <row r="886">
      <c r="A886" s="128"/>
      <c r="B886" s="149"/>
      <c r="C886" s="188"/>
      <c r="D886" s="188"/>
      <c r="E886" s="188"/>
      <c r="F886" s="188"/>
      <c r="G886" s="188"/>
      <c r="H886" s="188"/>
      <c r="I886" s="188"/>
      <c r="J886" s="188"/>
      <c r="K886" s="188"/>
      <c r="L886" s="188"/>
      <c r="M886" s="188"/>
      <c r="N886" s="188"/>
      <c r="O886" s="188"/>
      <c r="P886" s="189"/>
      <c r="Q886" s="187"/>
      <c r="R886" s="187"/>
      <c r="S886" s="121"/>
      <c r="T886" s="114"/>
      <c r="U886" s="114"/>
      <c r="V886" s="133"/>
      <c r="W886" s="114"/>
      <c r="X886" s="114"/>
      <c r="Y886" s="114"/>
      <c r="Z886" s="114"/>
      <c r="AA886" s="114"/>
    </row>
    <row r="887">
      <c r="A887" s="128"/>
      <c r="B887" s="149"/>
      <c r="C887" s="188"/>
      <c r="D887" s="188"/>
      <c r="E887" s="188"/>
      <c r="F887" s="188"/>
      <c r="G887" s="188"/>
      <c r="H887" s="188"/>
      <c r="I887" s="188"/>
      <c r="J887" s="188"/>
      <c r="K887" s="188"/>
      <c r="L887" s="188"/>
      <c r="M887" s="188"/>
      <c r="N887" s="188"/>
      <c r="O887" s="188"/>
      <c r="P887" s="189"/>
      <c r="Q887" s="187"/>
      <c r="R887" s="187"/>
      <c r="S887" s="121"/>
      <c r="T887" s="114"/>
      <c r="U887" s="114"/>
      <c r="V887" s="133"/>
      <c r="W887" s="114"/>
      <c r="X887" s="114"/>
      <c r="Y887" s="114"/>
      <c r="Z887" s="114"/>
      <c r="AA887" s="114"/>
    </row>
    <row r="888">
      <c r="A888" s="128"/>
      <c r="B888" s="149"/>
      <c r="C888" s="188"/>
      <c r="D888" s="188"/>
      <c r="E888" s="188"/>
      <c r="F888" s="188"/>
      <c r="G888" s="188"/>
      <c r="H888" s="188"/>
      <c r="I888" s="188"/>
      <c r="J888" s="188"/>
      <c r="K888" s="188"/>
      <c r="L888" s="188"/>
      <c r="M888" s="188"/>
      <c r="N888" s="188"/>
      <c r="O888" s="188"/>
      <c r="P888" s="189"/>
      <c r="Q888" s="187"/>
      <c r="R888" s="187"/>
      <c r="S888" s="121"/>
      <c r="T888" s="114"/>
      <c r="U888" s="114"/>
      <c r="V888" s="133"/>
      <c r="W888" s="114"/>
      <c r="X888" s="114"/>
      <c r="Y888" s="114"/>
      <c r="Z888" s="114"/>
      <c r="AA888" s="114"/>
    </row>
    <row r="889">
      <c r="A889" s="128"/>
      <c r="B889" s="149"/>
      <c r="C889" s="188"/>
      <c r="D889" s="188"/>
      <c r="E889" s="188"/>
      <c r="F889" s="188"/>
      <c r="G889" s="188"/>
      <c r="H889" s="188"/>
      <c r="I889" s="188"/>
      <c r="J889" s="188"/>
      <c r="K889" s="188"/>
      <c r="L889" s="188"/>
      <c r="M889" s="188"/>
      <c r="N889" s="188"/>
      <c r="O889" s="188"/>
      <c r="P889" s="189"/>
      <c r="Q889" s="187"/>
      <c r="R889" s="187"/>
      <c r="S889" s="121"/>
      <c r="T889" s="114"/>
      <c r="U889" s="114"/>
      <c r="V889" s="133"/>
      <c r="W889" s="114"/>
      <c r="X889" s="114"/>
      <c r="Y889" s="114"/>
      <c r="Z889" s="114"/>
      <c r="AA889" s="114"/>
    </row>
    <row r="890">
      <c r="A890" s="128"/>
      <c r="B890" s="149"/>
      <c r="C890" s="188"/>
      <c r="D890" s="188"/>
      <c r="E890" s="188"/>
      <c r="F890" s="188"/>
      <c r="G890" s="188"/>
      <c r="H890" s="188"/>
      <c r="I890" s="188"/>
      <c r="J890" s="188"/>
      <c r="K890" s="188"/>
      <c r="L890" s="188"/>
      <c r="M890" s="188"/>
      <c r="N890" s="188"/>
      <c r="O890" s="188"/>
      <c r="P890" s="189"/>
      <c r="Q890" s="187"/>
      <c r="R890" s="187"/>
      <c r="S890" s="121"/>
      <c r="T890" s="114"/>
      <c r="U890" s="114"/>
      <c r="V890" s="133"/>
      <c r="W890" s="114"/>
      <c r="X890" s="114"/>
      <c r="Y890" s="114"/>
      <c r="Z890" s="114"/>
      <c r="AA890" s="114"/>
    </row>
    <row r="891">
      <c r="A891" s="128"/>
      <c r="B891" s="149"/>
      <c r="C891" s="188"/>
      <c r="D891" s="188"/>
      <c r="E891" s="188"/>
      <c r="F891" s="188"/>
      <c r="G891" s="188"/>
      <c r="H891" s="188"/>
      <c r="I891" s="188"/>
      <c r="J891" s="188"/>
      <c r="K891" s="188"/>
      <c r="L891" s="188"/>
      <c r="M891" s="188"/>
      <c r="N891" s="188"/>
      <c r="O891" s="188"/>
      <c r="P891" s="189"/>
      <c r="Q891" s="187"/>
      <c r="R891" s="187"/>
      <c r="S891" s="121"/>
      <c r="T891" s="114"/>
      <c r="U891" s="114"/>
      <c r="V891" s="133"/>
      <c r="W891" s="114"/>
      <c r="X891" s="114"/>
      <c r="Y891" s="114"/>
      <c r="Z891" s="114"/>
      <c r="AA891" s="114"/>
    </row>
    <row r="892">
      <c r="A892" s="128"/>
      <c r="B892" s="149"/>
      <c r="C892" s="188"/>
      <c r="D892" s="188"/>
      <c r="E892" s="188"/>
      <c r="F892" s="188"/>
      <c r="G892" s="188"/>
      <c r="H892" s="188"/>
      <c r="I892" s="188"/>
      <c r="J892" s="188"/>
      <c r="K892" s="188"/>
      <c r="L892" s="188"/>
      <c r="M892" s="188"/>
      <c r="N892" s="188"/>
      <c r="O892" s="188"/>
      <c r="P892" s="189"/>
      <c r="Q892" s="187"/>
      <c r="R892" s="187"/>
      <c r="S892" s="121"/>
      <c r="T892" s="114"/>
      <c r="U892" s="114"/>
      <c r="V892" s="133"/>
      <c r="W892" s="114"/>
      <c r="X892" s="114"/>
      <c r="Y892" s="114"/>
      <c r="Z892" s="114"/>
      <c r="AA892" s="114"/>
    </row>
    <row r="893">
      <c r="A893" s="128"/>
      <c r="B893" s="149"/>
      <c r="C893" s="188"/>
      <c r="D893" s="188"/>
      <c r="E893" s="188"/>
      <c r="F893" s="188"/>
      <c r="G893" s="188"/>
      <c r="H893" s="188"/>
      <c r="I893" s="188"/>
      <c r="J893" s="188"/>
      <c r="K893" s="188"/>
      <c r="L893" s="188"/>
      <c r="M893" s="188"/>
      <c r="N893" s="188"/>
      <c r="O893" s="188"/>
      <c r="P893" s="189"/>
      <c r="Q893" s="187"/>
      <c r="R893" s="187"/>
      <c r="S893" s="121"/>
      <c r="T893" s="114"/>
      <c r="U893" s="114"/>
      <c r="V893" s="133"/>
      <c r="W893" s="114"/>
      <c r="X893" s="114"/>
      <c r="Y893" s="114"/>
      <c r="Z893" s="114"/>
      <c r="AA893" s="114"/>
    </row>
    <row r="894">
      <c r="A894" s="128"/>
      <c r="B894" s="149"/>
      <c r="C894" s="188"/>
      <c r="D894" s="188"/>
      <c r="E894" s="188"/>
      <c r="F894" s="188"/>
      <c r="G894" s="188"/>
      <c r="H894" s="188"/>
      <c r="I894" s="188"/>
      <c r="J894" s="188"/>
      <c r="K894" s="188"/>
      <c r="L894" s="188"/>
      <c r="M894" s="188"/>
      <c r="N894" s="188"/>
      <c r="O894" s="188"/>
      <c r="P894" s="189"/>
      <c r="Q894" s="187"/>
      <c r="R894" s="187"/>
      <c r="S894" s="121"/>
      <c r="T894" s="114"/>
      <c r="U894" s="114"/>
      <c r="V894" s="133"/>
      <c r="W894" s="114"/>
      <c r="X894" s="114"/>
      <c r="Y894" s="114"/>
      <c r="Z894" s="114"/>
      <c r="AA894" s="114"/>
    </row>
    <row r="895">
      <c r="A895" s="128"/>
      <c r="B895" s="149"/>
      <c r="C895" s="188"/>
      <c r="D895" s="188"/>
      <c r="E895" s="188"/>
      <c r="F895" s="188"/>
      <c r="G895" s="188"/>
      <c r="H895" s="188"/>
      <c r="I895" s="188"/>
      <c r="J895" s="188"/>
      <c r="K895" s="188"/>
      <c r="L895" s="188"/>
      <c r="M895" s="188"/>
      <c r="N895" s="188"/>
      <c r="O895" s="188"/>
      <c r="P895" s="189"/>
      <c r="Q895" s="187"/>
      <c r="R895" s="187"/>
      <c r="S895" s="121"/>
      <c r="T895" s="114"/>
      <c r="U895" s="114"/>
      <c r="V895" s="133"/>
      <c r="W895" s="114"/>
      <c r="X895" s="114"/>
      <c r="Y895" s="114"/>
      <c r="Z895" s="114"/>
      <c r="AA895" s="114"/>
    </row>
    <row r="896">
      <c r="A896" s="128"/>
      <c r="B896" s="149"/>
      <c r="C896" s="188"/>
      <c r="D896" s="188"/>
      <c r="E896" s="188"/>
      <c r="F896" s="188"/>
      <c r="G896" s="188"/>
      <c r="H896" s="188"/>
      <c r="I896" s="188"/>
      <c r="J896" s="188"/>
      <c r="K896" s="188"/>
      <c r="L896" s="188"/>
      <c r="M896" s="188"/>
      <c r="N896" s="188"/>
      <c r="O896" s="188"/>
      <c r="P896" s="189"/>
      <c r="Q896" s="187"/>
      <c r="R896" s="187"/>
      <c r="S896" s="121"/>
      <c r="T896" s="114"/>
      <c r="U896" s="114"/>
      <c r="V896" s="133"/>
      <c r="W896" s="114"/>
      <c r="X896" s="114"/>
      <c r="Y896" s="114"/>
      <c r="Z896" s="114"/>
      <c r="AA896" s="114"/>
    </row>
    <row r="897">
      <c r="A897" s="128"/>
      <c r="B897" s="149"/>
      <c r="C897" s="188"/>
      <c r="D897" s="188"/>
      <c r="E897" s="188"/>
      <c r="F897" s="188"/>
      <c r="G897" s="188"/>
      <c r="H897" s="188"/>
      <c r="I897" s="188"/>
      <c r="J897" s="188"/>
      <c r="K897" s="188"/>
      <c r="L897" s="188"/>
      <c r="M897" s="188"/>
      <c r="N897" s="188"/>
      <c r="O897" s="188"/>
      <c r="P897" s="189"/>
      <c r="Q897" s="187"/>
      <c r="R897" s="187"/>
      <c r="S897" s="121"/>
      <c r="T897" s="114"/>
      <c r="U897" s="114"/>
      <c r="V897" s="133"/>
      <c r="W897" s="114"/>
      <c r="X897" s="114"/>
      <c r="Y897" s="114"/>
      <c r="Z897" s="114"/>
      <c r="AA897" s="114"/>
    </row>
    <row r="898">
      <c r="A898" s="128"/>
      <c r="B898" s="149"/>
      <c r="C898" s="188"/>
      <c r="D898" s="188"/>
      <c r="E898" s="188"/>
      <c r="F898" s="188"/>
      <c r="G898" s="188"/>
      <c r="H898" s="188"/>
      <c r="I898" s="188"/>
      <c r="J898" s="188"/>
      <c r="K898" s="188"/>
      <c r="L898" s="188"/>
      <c r="M898" s="188"/>
      <c r="N898" s="188"/>
      <c r="O898" s="188"/>
      <c r="P898" s="189"/>
      <c r="Q898" s="187"/>
      <c r="R898" s="187"/>
      <c r="S898" s="121"/>
      <c r="T898" s="114"/>
      <c r="U898" s="114"/>
      <c r="V898" s="133"/>
      <c r="W898" s="114"/>
      <c r="X898" s="114"/>
      <c r="Y898" s="114"/>
      <c r="Z898" s="114"/>
      <c r="AA898" s="114"/>
    </row>
    <row r="899">
      <c r="A899" s="128"/>
      <c r="B899" s="149"/>
      <c r="C899" s="188"/>
      <c r="D899" s="188"/>
      <c r="E899" s="188"/>
      <c r="F899" s="188"/>
      <c r="G899" s="188"/>
      <c r="H899" s="188"/>
      <c r="I899" s="188"/>
      <c r="J899" s="188"/>
      <c r="K899" s="188"/>
      <c r="L899" s="188"/>
      <c r="M899" s="188"/>
      <c r="N899" s="188"/>
      <c r="O899" s="188"/>
      <c r="P899" s="189"/>
      <c r="Q899" s="187"/>
      <c r="R899" s="187"/>
      <c r="S899" s="121"/>
      <c r="T899" s="114"/>
      <c r="U899" s="114"/>
      <c r="V899" s="133"/>
      <c r="W899" s="114"/>
      <c r="X899" s="114"/>
      <c r="Y899" s="114"/>
      <c r="Z899" s="114"/>
      <c r="AA899" s="114"/>
    </row>
    <row r="900">
      <c r="A900" s="128"/>
      <c r="B900" s="149"/>
      <c r="C900" s="188"/>
      <c r="D900" s="188"/>
      <c r="E900" s="188"/>
      <c r="F900" s="188"/>
      <c r="G900" s="188"/>
      <c r="H900" s="188"/>
      <c r="I900" s="188"/>
      <c r="J900" s="188"/>
      <c r="K900" s="188"/>
      <c r="L900" s="188"/>
      <c r="M900" s="188"/>
      <c r="N900" s="188"/>
      <c r="O900" s="188"/>
      <c r="P900" s="189"/>
      <c r="Q900" s="187"/>
      <c r="R900" s="187"/>
      <c r="S900" s="121"/>
      <c r="T900" s="114"/>
      <c r="U900" s="114"/>
      <c r="V900" s="133"/>
      <c r="W900" s="114"/>
      <c r="X900" s="114"/>
      <c r="Y900" s="114"/>
      <c r="Z900" s="114"/>
      <c r="AA900" s="114"/>
    </row>
    <row r="901">
      <c r="A901" s="128"/>
      <c r="B901" s="149"/>
      <c r="C901" s="188"/>
      <c r="D901" s="188"/>
      <c r="E901" s="188"/>
      <c r="F901" s="188"/>
      <c r="G901" s="188"/>
      <c r="H901" s="188"/>
      <c r="I901" s="188"/>
      <c r="J901" s="188"/>
      <c r="K901" s="188"/>
      <c r="L901" s="188"/>
      <c r="M901" s="188"/>
      <c r="N901" s="188"/>
      <c r="O901" s="188"/>
      <c r="P901" s="189"/>
      <c r="Q901" s="187"/>
      <c r="R901" s="187"/>
      <c r="S901" s="121"/>
      <c r="T901" s="114"/>
      <c r="U901" s="114"/>
      <c r="V901" s="133"/>
      <c r="W901" s="114"/>
      <c r="X901" s="114"/>
      <c r="Y901" s="114"/>
      <c r="Z901" s="114"/>
      <c r="AA901" s="114"/>
    </row>
    <row r="902">
      <c r="A902" s="128"/>
      <c r="B902" s="149"/>
      <c r="C902" s="188"/>
      <c r="D902" s="188"/>
      <c r="E902" s="188"/>
      <c r="F902" s="188"/>
      <c r="G902" s="188"/>
      <c r="H902" s="188"/>
      <c r="I902" s="188"/>
      <c r="J902" s="188"/>
      <c r="K902" s="188"/>
      <c r="L902" s="188"/>
      <c r="M902" s="188"/>
      <c r="N902" s="188"/>
      <c r="O902" s="188"/>
      <c r="P902" s="189"/>
      <c r="Q902" s="187"/>
      <c r="R902" s="187"/>
      <c r="S902" s="121"/>
      <c r="T902" s="114"/>
      <c r="U902" s="114"/>
      <c r="V902" s="133"/>
      <c r="W902" s="114"/>
      <c r="X902" s="114"/>
      <c r="Y902" s="114"/>
      <c r="Z902" s="114"/>
      <c r="AA902" s="114"/>
    </row>
    <row r="903">
      <c r="A903" s="128"/>
      <c r="B903" s="149"/>
      <c r="C903" s="188"/>
      <c r="D903" s="188"/>
      <c r="E903" s="188"/>
      <c r="F903" s="188"/>
      <c r="G903" s="188"/>
      <c r="H903" s="188"/>
      <c r="I903" s="188"/>
      <c r="J903" s="188"/>
      <c r="K903" s="188"/>
      <c r="L903" s="188"/>
      <c r="M903" s="188"/>
      <c r="N903" s="188"/>
      <c r="O903" s="188"/>
      <c r="P903" s="189"/>
      <c r="Q903" s="187"/>
      <c r="R903" s="187"/>
      <c r="S903" s="121"/>
      <c r="T903" s="114"/>
      <c r="U903" s="114"/>
      <c r="V903" s="133"/>
      <c r="W903" s="114"/>
      <c r="X903" s="114"/>
      <c r="Y903" s="114"/>
      <c r="Z903" s="114"/>
      <c r="AA903" s="114"/>
    </row>
    <row r="904">
      <c r="A904" s="128"/>
      <c r="B904" s="149"/>
      <c r="C904" s="188"/>
      <c r="D904" s="188"/>
      <c r="E904" s="188"/>
      <c r="F904" s="188"/>
      <c r="G904" s="188"/>
      <c r="H904" s="188"/>
      <c r="I904" s="188"/>
      <c r="J904" s="188"/>
      <c r="K904" s="188"/>
      <c r="L904" s="188"/>
      <c r="M904" s="188"/>
      <c r="N904" s="188"/>
      <c r="O904" s="188"/>
      <c r="P904" s="189"/>
      <c r="Q904" s="187"/>
      <c r="R904" s="187"/>
      <c r="S904" s="121"/>
      <c r="T904" s="114"/>
      <c r="U904" s="114"/>
      <c r="V904" s="133"/>
      <c r="W904" s="114"/>
      <c r="X904" s="114"/>
      <c r="Y904" s="114"/>
      <c r="Z904" s="114"/>
      <c r="AA904" s="114"/>
    </row>
    <row r="905">
      <c r="A905" s="128"/>
      <c r="B905" s="149"/>
      <c r="C905" s="188"/>
      <c r="D905" s="188"/>
      <c r="E905" s="188"/>
      <c r="F905" s="188"/>
      <c r="G905" s="188"/>
      <c r="H905" s="188"/>
      <c r="I905" s="188"/>
      <c r="J905" s="188"/>
      <c r="K905" s="188"/>
      <c r="L905" s="188"/>
      <c r="M905" s="188"/>
      <c r="N905" s="188"/>
      <c r="O905" s="188"/>
      <c r="P905" s="189"/>
      <c r="Q905" s="187"/>
      <c r="R905" s="187"/>
      <c r="S905" s="121"/>
      <c r="T905" s="114"/>
      <c r="U905" s="114"/>
      <c r="V905" s="133"/>
      <c r="W905" s="114"/>
      <c r="X905" s="114"/>
      <c r="Y905" s="114"/>
      <c r="Z905" s="114"/>
      <c r="AA905" s="114"/>
    </row>
    <row r="906">
      <c r="A906" s="128"/>
      <c r="B906" s="149"/>
      <c r="C906" s="188"/>
      <c r="D906" s="188"/>
      <c r="E906" s="188"/>
      <c r="F906" s="188"/>
      <c r="G906" s="188"/>
      <c r="H906" s="188"/>
      <c r="I906" s="188"/>
      <c r="J906" s="188"/>
      <c r="K906" s="188"/>
      <c r="L906" s="188"/>
      <c r="M906" s="188"/>
      <c r="N906" s="188"/>
      <c r="O906" s="188"/>
      <c r="P906" s="189"/>
      <c r="Q906" s="187"/>
      <c r="R906" s="187"/>
      <c r="S906" s="121"/>
      <c r="T906" s="114"/>
      <c r="U906" s="114"/>
      <c r="V906" s="133"/>
      <c r="W906" s="114"/>
      <c r="X906" s="114"/>
      <c r="Y906" s="114"/>
      <c r="Z906" s="114"/>
      <c r="AA906" s="114"/>
    </row>
    <row r="907">
      <c r="A907" s="128"/>
      <c r="B907" s="149"/>
      <c r="C907" s="188"/>
      <c r="D907" s="188"/>
      <c r="E907" s="188"/>
      <c r="F907" s="188"/>
      <c r="G907" s="188"/>
      <c r="H907" s="188"/>
      <c r="I907" s="188"/>
      <c r="J907" s="188"/>
      <c r="K907" s="188"/>
      <c r="L907" s="188"/>
      <c r="M907" s="188"/>
      <c r="N907" s="188"/>
      <c r="O907" s="188"/>
      <c r="P907" s="189"/>
      <c r="Q907" s="187"/>
      <c r="R907" s="187"/>
      <c r="S907" s="121"/>
      <c r="T907" s="114"/>
      <c r="U907" s="114"/>
      <c r="V907" s="133"/>
      <c r="W907" s="114"/>
      <c r="X907" s="114"/>
      <c r="Y907" s="114"/>
      <c r="Z907" s="114"/>
      <c r="AA907" s="114"/>
    </row>
    <row r="908">
      <c r="A908" s="128"/>
      <c r="B908" s="149"/>
      <c r="C908" s="188"/>
      <c r="D908" s="188"/>
      <c r="E908" s="188"/>
      <c r="F908" s="188"/>
      <c r="G908" s="188"/>
      <c r="H908" s="188"/>
      <c r="I908" s="188"/>
      <c r="J908" s="188"/>
      <c r="K908" s="188"/>
      <c r="L908" s="188"/>
      <c r="M908" s="188"/>
      <c r="N908" s="188"/>
      <c r="O908" s="188"/>
      <c r="P908" s="189"/>
      <c r="Q908" s="187"/>
      <c r="R908" s="187"/>
      <c r="S908" s="121"/>
      <c r="T908" s="114"/>
      <c r="U908" s="114"/>
      <c r="V908" s="133"/>
      <c r="W908" s="114"/>
      <c r="X908" s="114"/>
      <c r="Y908" s="114"/>
      <c r="Z908" s="114"/>
      <c r="AA908" s="114"/>
    </row>
    <row r="909">
      <c r="A909" s="128"/>
      <c r="B909" s="149"/>
      <c r="C909" s="188"/>
      <c r="D909" s="188"/>
      <c r="E909" s="188"/>
      <c r="F909" s="188"/>
      <c r="G909" s="188"/>
      <c r="H909" s="188"/>
      <c r="I909" s="188"/>
      <c r="J909" s="188"/>
      <c r="K909" s="188"/>
      <c r="L909" s="188"/>
      <c r="M909" s="188"/>
      <c r="N909" s="188"/>
      <c r="O909" s="188"/>
      <c r="P909" s="189"/>
      <c r="Q909" s="187"/>
      <c r="R909" s="187"/>
      <c r="S909" s="121"/>
      <c r="T909" s="114"/>
      <c r="U909" s="114"/>
      <c r="V909" s="133"/>
      <c r="W909" s="114"/>
      <c r="X909" s="114"/>
      <c r="Y909" s="114"/>
      <c r="Z909" s="114"/>
      <c r="AA909" s="114"/>
    </row>
    <row r="910">
      <c r="A910" s="128"/>
      <c r="B910" s="149"/>
      <c r="C910" s="188"/>
      <c r="D910" s="188"/>
      <c r="E910" s="188"/>
      <c r="F910" s="188"/>
      <c r="G910" s="188"/>
      <c r="H910" s="188"/>
      <c r="I910" s="188"/>
      <c r="J910" s="188"/>
      <c r="K910" s="188"/>
      <c r="L910" s="188"/>
      <c r="M910" s="188"/>
      <c r="N910" s="188"/>
      <c r="O910" s="188"/>
      <c r="P910" s="189"/>
      <c r="Q910" s="187"/>
      <c r="R910" s="187"/>
      <c r="S910" s="121"/>
      <c r="T910" s="114"/>
      <c r="U910" s="114"/>
      <c r="V910" s="133"/>
      <c r="W910" s="114"/>
      <c r="X910" s="114"/>
      <c r="Y910" s="114"/>
      <c r="Z910" s="114"/>
      <c r="AA910" s="114"/>
    </row>
    <row r="911">
      <c r="A911" s="128"/>
      <c r="B911" s="149"/>
      <c r="C911" s="188"/>
      <c r="D911" s="188"/>
      <c r="E911" s="188"/>
      <c r="F911" s="188"/>
      <c r="G911" s="188"/>
      <c r="H911" s="188"/>
      <c r="I911" s="188"/>
      <c r="J911" s="188"/>
      <c r="K911" s="188"/>
      <c r="L911" s="188"/>
      <c r="M911" s="188"/>
      <c r="N911" s="188"/>
      <c r="O911" s="188"/>
      <c r="P911" s="189"/>
      <c r="Q911" s="187"/>
      <c r="R911" s="187"/>
      <c r="S911" s="121"/>
      <c r="T911" s="114"/>
      <c r="U911" s="114"/>
      <c r="V911" s="133"/>
      <c r="W911" s="114"/>
      <c r="X911" s="114"/>
      <c r="Y911" s="114"/>
      <c r="Z911" s="114"/>
      <c r="AA911" s="114"/>
    </row>
    <row r="912">
      <c r="A912" s="128"/>
      <c r="B912" s="149"/>
      <c r="C912" s="188"/>
      <c r="D912" s="188"/>
      <c r="E912" s="188"/>
      <c r="F912" s="188"/>
      <c r="G912" s="188"/>
      <c r="H912" s="188"/>
      <c r="I912" s="188"/>
      <c r="J912" s="188"/>
      <c r="K912" s="188"/>
      <c r="L912" s="188"/>
      <c r="M912" s="188"/>
      <c r="N912" s="188"/>
      <c r="O912" s="188"/>
      <c r="P912" s="189"/>
      <c r="Q912" s="187"/>
      <c r="R912" s="187"/>
      <c r="S912" s="121"/>
      <c r="T912" s="114"/>
      <c r="U912" s="114"/>
      <c r="V912" s="133"/>
      <c r="W912" s="114"/>
      <c r="X912" s="114"/>
      <c r="Y912" s="114"/>
      <c r="Z912" s="114"/>
      <c r="AA912" s="114"/>
    </row>
    <row r="913">
      <c r="A913" s="128"/>
      <c r="B913" s="149"/>
      <c r="C913" s="188"/>
      <c r="D913" s="188"/>
      <c r="E913" s="188"/>
      <c r="F913" s="188"/>
      <c r="G913" s="188"/>
      <c r="H913" s="188"/>
      <c r="I913" s="188"/>
      <c r="J913" s="188"/>
      <c r="K913" s="188"/>
      <c r="L913" s="188"/>
      <c r="M913" s="188"/>
      <c r="N913" s="188"/>
      <c r="O913" s="188"/>
      <c r="P913" s="189"/>
      <c r="Q913" s="187"/>
      <c r="R913" s="187"/>
      <c r="S913" s="121"/>
      <c r="T913" s="114"/>
      <c r="U913" s="114"/>
      <c r="V913" s="133"/>
      <c r="W913" s="114"/>
      <c r="X913" s="114"/>
      <c r="Y913" s="114"/>
      <c r="Z913" s="114"/>
      <c r="AA913" s="114"/>
    </row>
    <row r="914">
      <c r="A914" s="128"/>
      <c r="B914" s="149"/>
      <c r="C914" s="188"/>
      <c r="D914" s="188"/>
      <c r="E914" s="188"/>
      <c r="F914" s="188"/>
      <c r="G914" s="188"/>
      <c r="H914" s="188"/>
      <c r="I914" s="188"/>
      <c r="J914" s="188"/>
      <c r="K914" s="188"/>
      <c r="L914" s="188"/>
      <c r="M914" s="188"/>
      <c r="N914" s="188"/>
      <c r="O914" s="188"/>
      <c r="P914" s="189"/>
      <c r="Q914" s="187"/>
      <c r="R914" s="187"/>
      <c r="S914" s="121"/>
      <c r="T914" s="114"/>
      <c r="U914" s="114"/>
      <c r="V914" s="133"/>
      <c r="W914" s="114"/>
      <c r="X914" s="114"/>
      <c r="Y914" s="114"/>
      <c r="Z914" s="114"/>
      <c r="AA914" s="114"/>
    </row>
    <row r="915">
      <c r="A915" s="128"/>
      <c r="B915" s="149"/>
      <c r="C915" s="188"/>
      <c r="D915" s="188"/>
      <c r="E915" s="188"/>
      <c r="F915" s="188"/>
      <c r="G915" s="188"/>
      <c r="H915" s="188"/>
      <c r="I915" s="188"/>
      <c r="J915" s="188"/>
      <c r="K915" s="188"/>
      <c r="L915" s="188"/>
      <c r="M915" s="188"/>
      <c r="N915" s="188"/>
      <c r="O915" s="188"/>
      <c r="P915" s="189"/>
      <c r="Q915" s="187"/>
      <c r="R915" s="187"/>
      <c r="S915" s="121"/>
      <c r="T915" s="114"/>
      <c r="U915" s="114"/>
      <c r="V915" s="133"/>
      <c r="W915" s="114"/>
      <c r="X915" s="114"/>
      <c r="Y915" s="114"/>
      <c r="Z915" s="114"/>
      <c r="AA915" s="114"/>
    </row>
    <row r="916">
      <c r="A916" s="128"/>
      <c r="B916" s="149"/>
      <c r="C916" s="188"/>
      <c r="D916" s="188"/>
      <c r="E916" s="188"/>
      <c r="F916" s="188"/>
      <c r="G916" s="188"/>
      <c r="H916" s="188"/>
      <c r="I916" s="188"/>
      <c r="J916" s="188"/>
      <c r="K916" s="188"/>
      <c r="L916" s="188"/>
      <c r="M916" s="188"/>
      <c r="N916" s="188"/>
      <c r="O916" s="188"/>
      <c r="P916" s="189"/>
      <c r="Q916" s="187"/>
      <c r="R916" s="187"/>
      <c r="S916" s="121"/>
      <c r="T916" s="114"/>
      <c r="U916" s="114"/>
      <c r="V916" s="133"/>
      <c r="W916" s="114"/>
      <c r="X916" s="114"/>
      <c r="Y916" s="114"/>
      <c r="Z916" s="114"/>
      <c r="AA916" s="114"/>
    </row>
    <row r="917">
      <c r="A917" s="128"/>
      <c r="B917" s="149"/>
      <c r="C917" s="188"/>
      <c r="D917" s="188"/>
      <c r="E917" s="188"/>
      <c r="F917" s="188"/>
      <c r="G917" s="188"/>
      <c r="H917" s="188"/>
      <c r="I917" s="188"/>
      <c r="J917" s="188"/>
      <c r="K917" s="188"/>
      <c r="L917" s="188"/>
      <c r="M917" s="188"/>
      <c r="N917" s="188"/>
      <c r="O917" s="188"/>
      <c r="P917" s="189"/>
      <c r="Q917" s="187"/>
      <c r="R917" s="187"/>
      <c r="S917" s="121"/>
      <c r="T917" s="114"/>
      <c r="U917" s="114"/>
      <c r="V917" s="133"/>
      <c r="W917" s="114"/>
      <c r="X917" s="114"/>
      <c r="Y917" s="114"/>
      <c r="Z917" s="114"/>
      <c r="AA917" s="114"/>
    </row>
    <row r="918">
      <c r="A918" s="128"/>
      <c r="B918" s="149"/>
      <c r="C918" s="188"/>
      <c r="D918" s="188"/>
      <c r="E918" s="188"/>
      <c r="F918" s="188"/>
      <c r="G918" s="188"/>
      <c r="H918" s="188"/>
      <c r="I918" s="188"/>
      <c r="J918" s="188"/>
      <c r="K918" s="188"/>
      <c r="L918" s="188"/>
      <c r="M918" s="188"/>
      <c r="N918" s="188"/>
      <c r="O918" s="188"/>
      <c r="P918" s="189"/>
      <c r="Q918" s="187"/>
      <c r="R918" s="187"/>
      <c r="S918" s="121"/>
      <c r="T918" s="114"/>
      <c r="U918" s="114"/>
      <c r="V918" s="133"/>
      <c r="W918" s="114"/>
      <c r="X918" s="114"/>
      <c r="Y918" s="114"/>
      <c r="Z918" s="114"/>
      <c r="AA918" s="114"/>
    </row>
    <row r="919">
      <c r="A919" s="128"/>
      <c r="B919" s="149"/>
      <c r="C919" s="188"/>
      <c r="D919" s="188"/>
      <c r="E919" s="188"/>
      <c r="F919" s="188"/>
      <c r="G919" s="188"/>
      <c r="H919" s="188"/>
      <c r="I919" s="188"/>
      <c r="J919" s="188"/>
      <c r="K919" s="188"/>
      <c r="L919" s="188"/>
      <c r="M919" s="188"/>
      <c r="N919" s="188"/>
      <c r="O919" s="188"/>
      <c r="P919" s="189"/>
      <c r="Q919" s="187"/>
      <c r="R919" s="187"/>
      <c r="S919" s="121"/>
      <c r="T919" s="114"/>
      <c r="U919" s="114"/>
      <c r="V919" s="133"/>
      <c r="W919" s="114"/>
      <c r="X919" s="114"/>
      <c r="Y919" s="114"/>
      <c r="Z919" s="114"/>
      <c r="AA919" s="114"/>
    </row>
    <row r="920">
      <c r="A920" s="128"/>
      <c r="B920" s="149"/>
      <c r="C920" s="188"/>
      <c r="D920" s="188"/>
      <c r="E920" s="188"/>
      <c r="F920" s="188"/>
      <c r="G920" s="188"/>
      <c r="H920" s="188"/>
      <c r="I920" s="188"/>
      <c r="J920" s="188"/>
      <c r="K920" s="188"/>
      <c r="L920" s="188"/>
      <c r="M920" s="188"/>
      <c r="N920" s="188"/>
      <c r="O920" s="188"/>
      <c r="P920" s="189"/>
      <c r="Q920" s="187"/>
      <c r="R920" s="187"/>
      <c r="S920" s="121"/>
      <c r="T920" s="114"/>
      <c r="U920" s="114"/>
      <c r="V920" s="133"/>
      <c r="W920" s="114"/>
      <c r="X920" s="114"/>
      <c r="Y920" s="114"/>
      <c r="Z920" s="114"/>
      <c r="AA920" s="114"/>
    </row>
    <row r="921">
      <c r="A921" s="128"/>
      <c r="B921" s="149"/>
      <c r="C921" s="188"/>
      <c r="D921" s="188"/>
      <c r="E921" s="188"/>
      <c r="F921" s="188"/>
      <c r="G921" s="188"/>
      <c r="H921" s="188"/>
      <c r="I921" s="188"/>
      <c r="J921" s="188"/>
      <c r="K921" s="188"/>
      <c r="L921" s="188"/>
      <c r="M921" s="188"/>
      <c r="N921" s="188"/>
      <c r="O921" s="188"/>
      <c r="P921" s="189"/>
      <c r="Q921" s="187"/>
      <c r="R921" s="187"/>
      <c r="S921" s="121"/>
      <c r="T921" s="114"/>
      <c r="U921" s="114"/>
      <c r="V921" s="133"/>
      <c r="W921" s="114"/>
      <c r="X921" s="114"/>
      <c r="Y921" s="114"/>
      <c r="Z921" s="114"/>
      <c r="AA921" s="114"/>
    </row>
    <row r="922">
      <c r="A922" s="128"/>
      <c r="B922" s="149"/>
      <c r="C922" s="188"/>
      <c r="D922" s="188"/>
      <c r="E922" s="188"/>
      <c r="F922" s="188"/>
      <c r="G922" s="188"/>
      <c r="H922" s="188"/>
      <c r="I922" s="188"/>
      <c r="J922" s="188"/>
      <c r="K922" s="188"/>
      <c r="L922" s="188"/>
      <c r="M922" s="188"/>
      <c r="N922" s="188"/>
      <c r="O922" s="188"/>
      <c r="P922" s="189"/>
      <c r="Q922" s="187"/>
      <c r="R922" s="187"/>
      <c r="S922" s="121"/>
      <c r="T922" s="114"/>
      <c r="U922" s="114"/>
      <c r="V922" s="133"/>
      <c r="W922" s="114"/>
      <c r="X922" s="114"/>
      <c r="Y922" s="114"/>
      <c r="Z922" s="114"/>
      <c r="AA922" s="114"/>
    </row>
    <row r="923">
      <c r="A923" s="128"/>
      <c r="B923" s="149"/>
      <c r="C923" s="188"/>
      <c r="D923" s="188"/>
      <c r="E923" s="188"/>
      <c r="F923" s="188"/>
      <c r="G923" s="188"/>
      <c r="H923" s="188"/>
      <c r="I923" s="188"/>
      <c r="J923" s="188"/>
      <c r="K923" s="188"/>
      <c r="L923" s="188"/>
      <c r="M923" s="188"/>
      <c r="N923" s="188"/>
      <c r="O923" s="188"/>
      <c r="P923" s="189"/>
      <c r="Q923" s="187"/>
      <c r="R923" s="187"/>
      <c r="S923" s="121"/>
      <c r="T923" s="114"/>
      <c r="U923" s="114"/>
      <c r="V923" s="133"/>
      <c r="W923" s="114"/>
      <c r="X923" s="114"/>
      <c r="Y923" s="114"/>
      <c r="Z923" s="114"/>
      <c r="AA923" s="114"/>
    </row>
    <row r="924">
      <c r="A924" s="128"/>
      <c r="B924" s="149"/>
      <c r="C924" s="188"/>
      <c r="D924" s="188"/>
      <c r="E924" s="188"/>
      <c r="F924" s="188"/>
      <c r="G924" s="188"/>
      <c r="H924" s="188"/>
      <c r="I924" s="188"/>
      <c r="J924" s="188"/>
      <c r="K924" s="188"/>
      <c r="L924" s="188"/>
      <c r="M924" s="188"/>
      <c r="N924" s="188"/>
      <c r="O924" s="188"/>
      <c r="P924" s="189"/>
      <c r="Q924" s="187"/>
      <c r="R924" s="187"/>
      <c r="S924" s="121"/>
      <c r="T924" s="114"/>
      <c r="U924" s="114"/>
      <c r="V924" s="133"/>
      <c r="W924" s="114"/>
      <c r="X924" s="114"/>
      <c r="Y924" s="114"/>
      <c r="Z924" s="114"/>
      <c r="AA924" s="114"/>
    </row>
    <row r="925">
      <c r="A925" s="128"/>
      <c r="B925" s="149"/>
      <c r="C925" s="188"/>
      <c r="D925" s="188"/>
      <c r="E925" s="188"/>
      <c r="F925" s="188"/>
      <c r="G925" s="188"/>
      <c r="H925" s="188"/>
      <c r="I925" s="188"/>
      <c r="J925" s="188"/>
      <c r="K925" s="188"/>
      <c r="L925" s="188"/>
      <c r="M925" s="188"/>
      <c r="N925" s="188"/>
      <c r="O925" s="188"/>
      <c r="P925" s="189"/>
      <c r="Q925" s="187"/>
      <c r="R925" s="187"/>
      <c r="S925" s="121"/>
      <c r="T925" s="114"/>
      <c r="U925" s="114"/>
      <c r="V925" s="133"/>
      <c r="W925" s="114"/>
      <c r="X925" s="114"/>
      <c r="Y925" s="114"/>
      <c r="Z925" s="114"/>
      <c r="AA925" s="114"/>
    </row>
    <row r="926">
      <c r="A926" s="128"/>
      <c r="B926" s="149"/>
      <c r="C926" s="188"/>
      <c r="D926" s="188"/>
      <c r="E926" s="188"/>
      <c r="F926" s="188"/>
      <c r="G926" s="188"/>
      <c r="H926" s="188"/>
      <c r="I926" s="188"/>
      <c r="J926" s="188"/>
      <c r="K926" s="188"/>
      <c r="L926" s="188"/>
      <c r="M926" s="188"/>
      <c r="N926" s="188"/>
      <c r="O926" s="188"/>
      <c r="P926" s="189"/>
      <c r="Q926" s="187"/>
      <c r="R926" s="187"/>
      <c r="S926" s="121"/>
      <c r="T926" s="114"/>
      <c r="U926" s="114"/>
      <c r="V926" s="133"/>
      <c r="W926" s="114"/>
      <c r="X926" s="114"/>
      <c r="Y926" s="114"/>
      <c r="Z926" s="114"/>
      <c r="AA926" s="114"/>
    </row>
    <row r="927">
      <c r="A927" s="128"/>
      <c r="B927" s="149"/>
      <c r="C927" s="188"/>
      <c r="D927" s="188"/>
      <c r="E927" s="188"/>
      <c r="F927" s="188"/>
      <c r="G927" s="188"/>
      <c r="H927" s="188"/>
      <c r="I927" s="188"/>
      <c r="J927" s="188"/>
      <c r="K927" s="188"/>
      <c r="L927" s="188"/>
      <c r="M927" s="188"/>
      <c r="N927" s="188"/>
      <c r="O927" s="188"/>
      <c r="P927" s="189"/>
      <c r="Q927" s="187"/>
      <c r="R927" s="187"/>
      <c r="S927" s="121"/>
      <c r="T927" s="114"/>
      <c r="U927" s="114"/>
      <c r="V927" s="133"/>
      <c r="W927" s="114"/>
      <c r="X927" s="114"/>
      <c r="Y927" s="114"/>
      <c r="Z927" s="114"/>
      <c r="AA927" s="114"/>
    </row>
    <row r="928">
      <c r="A928" s="128"/>
      <c r="B928" s="149"/>
      <c r="C928" s="188"/>
      <c r="D928" s="188"/>
      <c r="E928" s="188"/>
      <c r="F928" s="188"/>
      <c r="G928" s="188"/>
      <c r="H928" s="188"/>
      <c r="I928" s="188"/>
      <c r="J928" s="188"/>
      <c r="K928" s="188"/>
      <c r="L928" s="188"/>
      <c r="M928" s="188"/>
      <c r="N928" s="188"/>
      <c r="O928" s="188"/>
      <c r="P928" s="189"/>
      <c r="Q928" s="187"/>
      <c r="R928" s="187"/>
      <c r="S928" s="121"/>
      <c r="T928" s="114"/>
      <c r="U928" s="114"/>
      <c r="V928" s="133"/>
      <c r="W928" s="114"/>
      <c r="X928" s="114"/>
      <c r="Y928" s="114"/>
      <c r="Z928" s="114"/>
      <c r="AA928" s="114"/>
    </row>
    <row r="929">
      <c r="A929" s="128"/>
      <c r="B929" s="149"/>
      <c r="C929" s="188"/>
      <c r="D929" s="188"/>
      <c r="E929" s="188"/>
      <c r="F929" s="188"/>
      <c r="G929" s="188"/>
      <c r="H929" s="188"/>
      <c r="I929" s="188"/>
      <c r="J929" s="188"/>
      <c r="K929" s="188"/>
      <c r="L929" s="188"/>
      <c r="M929" s="188"/>
      <c r="N929" s="188"/>
      <c r="O929" s="188"/>
      <c r="P929" s="189"/>
      <c r="Q929" s="187"/>
      <c r="R929" s="187"/>
      <c r="S929" s="121"/>
      <c r="T929" s="114"/>
      <c r="U929" s="114"/>
      <c r="V929" s="133"/>
      <c r="W929" s="114"/>
      <c r="X929" s="114"/>
      <c r="Y929" s="114"/>
      <c r="Z929" s="114"/>
      <c r="AA929" s="114"/>
    </row>
    <row r="930">
      <c r="A930" s="128"/>
      <c r="B930" s="149"/>
      <c r="C930" s="188"/>
      <c r="D930" s="188"/>
      <c r="E930" s="188"/>
      <c r="F930" s="188"/>
      <c r="G930" s="188"/>
      <c r="H930" s="188"/>
      <c r="I930" s="188"/>
      <c r="J930" s="188"/>
      <c r="K930" s="188"/>
      <c r="L930" s="188"/>
      <c r="M930" s="188"/>
      <c r="N930" s="188"/>
      <c r="O930" s="188"/>
      <c r="P930" s="189"/>
      <c r="Q930" s="187"/>
      <c r="R930" s="187"/>
      <c r="S930" s="121"/>
      <c r="T930" s="114"/>
      <c r="U930" s="114"/>
      <c r="V930" s="133"/>
      <c r="W930" s="114"/>
      <c r="X930" s="114"/>
      <c r="Y930" s="114"/>
      <c r="Z930" s="114"/>
      <c r="AA930" s="114"/>
    </row>
    <row r="931">
      <c r="A931" s="128"/>
      <c r="B931" s="149"/>
      <c r="C931" s="188"/>
      <c r="D931" s="188"/>
      <c r="E931" s="188"/>
      <c r="F931" s="188"/>
      <c r="G931" s="188"/>
      <c r="H931" s="188"/>
      <c r="I931" s="188"/>
      <c r="J931" s="188"/>
      <c r="K931" s="188"/>
      <c r="L931" s="188"/>
      <c r="M931" s="188"/>
      <c r="N931" s="188"/>
      <c r="O931" s="188"/>
      <c r="P931" s="189"/>
      <c r="Q931" s="187"/>
      <c r="R931" s="187"/>
      <c r="S931" s="121"/>
      <c r="T931" s="114"/>
      <c r="U931" s="114"/>
      <c r="V931" s="133"/>
      <c r="W931" s="114"/>
      <c r="X931" s="114"/>
      <c r="Y931" s="114"/>
      <c r="Z931" s="114"/>
      <c r="AA931" s="114"/>
    </row>
    <row r="932">
      <c r="A932" s="128"/>
      <c r="B932" s="149"/>
      <c r="C932" s="188"/>
      <c r="D932" s="188"/>
      <c r="E932" s="188"/>
      <c r="F932" s="188"/>
      <c r="G932" s="188"/>
      <c r="H932" s="188"/>
      <c r="I932" s="188"/>
      <c r="J932" s="188"/>
      <c r="K932" s="188"/>
      <c r="L932" s="188"/>
      <c r="M932" s="188"/>
      <c r="N932" s="188"/>
      <c r="O932" s="188"/>
      <c r="P932" s="189"/>
      <c r="Q932" s="187"/>
      <c r="R932" s="187"/>
      <c r="S932" s="121"/>
      <c r="T932" s="114"/>
      <c r="U932" s="114"/>
      <c r="V932" s="133"/>
      <c r="W932" s="114"/>
      <c r="X932" s="114"/>
      <c r="Y932" s="114"/>
      <c r="Z932" s="114"/>
      <c r="AA932" s="114"/>
    </row>
    <row r="933">
      <c r="A933" s="128"/>
      <c r="B933" s="149"/>
      <c r="C933" s="188"/>
      <c r="D933" s="188"/>
      <c r="E933" s="188"/>
      <c r="F933" s="188"/>
      <c r="G933" s="188"/>
      <c r="H933" s="188"/>
      <c r="I933" s="188"/>
      <c r="J933" s="188"/>
      <c r="K933" s="188"/>
      <c r="L933" s="188"/>
      <c r="M933" s="188"/>
      <c r="N933" s="188"/>
      <c r="O933" s="188"/>
      <c r="P933" s="189"/>
      <c r="Q933" s="187"/>
      <c r="R933" s="187"/>
      <c r="S933" s="121"/>
      <c r="T933" s="114"/>
      <c r="U933" s="114"/>
      <c r="V933" s="133"/>
      <c r="W933" s="114"/>
      <c r="X933" s="114"/>
      <c r="Y933" s="114"/>
      <c r="Z933" s="114"/>
      <c r="AA933" s="114"/>
    </row>
    <row r="934">
      <c r="A934" s="128"/>
      <c r="B934" s="149"/>
      <c r="C934" s="188"/>
      <c r="D934" s="188"/>
      <c r="E934" s="188"/>
      <c r="F934" s="188"/>
      <c r="G934" s="188"/>
      <c r="H934" s="188"/>
      <c r="I934" s="188"/>
      <c r="J934" s="188"/>
      <c r="K934" s="188"/>
      <c r="L934" s="188"/>
      <c r="M934" s="188"/>
      <c r="N934" s="188"/>
      <c r="O934" s="188"/>
      <c r="P934" s="189"/>
      <c r="Q934" s="187"/>
      <c r="R934" s="187"/>
      <c r="S934" s="121"/>
      <c r="T934" s="114"/>
      <c r="U934" s="114"/>
      <c r="V934" s="133"/>
      <c r="W934" s="114"/>
      <c r="X934" s="114"/>
      <c r="Y934" s="114"/>
      <c r="Z934" s="114"/>
      <c r="AA934" s="114"/>
    </row>
    <row r="935">
      <c r="A935" s="128"/>
      <c r="B935" s="149"/>
      <c r="C935" s="188"/>
      <c r="D935" s="188"/>
      <c r="E935" s="188"/>
      <c r="F935" s="188"/>
      <c r="G935" s="188"/>
      <c r="H935" s="188"/>
      <c r="I935" s="188"/>
      <c r="J935" s="188"/>
      <c r="K935" s="188"/>
      <c r="L935" s="188"/>
      <c r="M935" s="188"/>
      <c r="N935" s="188"/>
      <c r="O935" s="188"/>
      <c r="P935" s="189"/>
      <c r="Q935" s="187"/>
      <c r="R935" s="187"/>
      <c r="S935" s="121"/>
      <c r="T935" s="114"/>
      <c r="U935" s="114"/>
      <c r="V935" s="133"/>
      <c r="W935" s="114"/>
      <c r="X935" s="114"/>
      <c r="Y935" s="114"/>
      <c r="Z935" s="114"/>
      <c r="AA935" s="114"/>
    </row>
    <row r="936">
      <c r="A936" s="128"/>
      <c r="B936" s="149"/>
      <c r="C936" s="188"/>
      <c r="D936" s="188"/>
      <c r="E936" s="188"/>
      <c r="F936" s="188"/>
      <c r="G936" s="188"/>
      <c r="H936" s="188"/>
      <c r="I936" s="188"/>
      <c r="J936" s="188"/>
      <c r="K936" s="188"/>
      <c r="L936" s="188"/>
      <c r="M936" s="188"/>
      <c r="N936" s="188"/>
      <c r="O936" s="188"/>
      <c r="P936" s="189"/>
      <c r="Q936" s="187"/>
      <c r="R936" s="187"/>
      <c r="S936" s="121"/>
      <c r="T936" s="114"/>
      <c r="U936" s="114"/>
      <c r="V936" s="133"/>
      <c r="W936" s="114"/>
      <c r="X936" s="114"/>
      <c r="Y936" s="114"/>
      <c r="Z936" s="114"/>
      <c r="AA936" s="114"/>
    </row>
    <row r="937">
      <c r="A937" s="128"/>
      <c r="B937" s="149"/>
      <c r="C937" s="188"/>
      <c r="D937" s="188"/>
      <c r="E937" s="188"/>
      <c r="F937" s="188"/>
      <c r="G937" s="188"/>
      <c r="H937" s="188"/>
      <c r="I937" s="188"/>
      <c r="J937" s="188"/>
      <c r="K937" s="188"/>
      <c r="L937" s="188"/>
      <c r="M937" s="188"/>
      <c r="N937" s="188"/>
      <c r="O937" s="188"/>
      <c r="P937" s="189"/>
      <c r="Q937" s="187"/>
      <c r="R937" s="187"/>
      <c r="S937" s="121"/>
      <c r="T937" s="114"/>
      <c r="U937" s="114"/>
      <c r="V937" s="133"/>
      <c r="W937" s="114"/>
      <c r="X937" s="114"/>
      <c r="Y937" s="114"/>
      <c r="Z937" s="114"/>
      <c r="AA937" s="114"/>
    </row>
    <row r="938">
      <c r="A938" s="128"/>
      <c r="B938" s="149"/>
      <c r="C938" s="188"/>
      <c r="D938" s="188"/>
      <c r="E938" s="188"/>
      <c r="F938" s="188"/>
      <c r="G938" s="188"/>
      <c r="H938" s="188"/>
      <c r="I938" s="188"/>
      <c r="J938" s="188"/>
      <c r="K938" s="188"/>
      <c r="L938" s="188"/>
      <c r="M938" s="188"/>
      <c r="N938" s="188"/>
      <c r="O938" s="188"/>
      <c r="P938" s="189"/>
      <c r="Q938" s="187"/>
      <c r="R938" s="187"/>
      <c r="S938" s="121"/>
      <c r="T938" s="114"/>
      <c r="U938" s="114"/>
      <c r="V938" s="133"/>
      <c r="W938" s="114"/>
      <c r="X938" s="114"/>
      <c r="Y938" s="114"/>
      <c r="Z938" s="114"/>
      <c r="AA938" s="114"/>
    </row>
    <row r="939">
      <c r="A939" s="128"/>
      <c r="B939" s="149"/>
      <c r="C939" s="188"/>
      <c r="D939" s="188"/>
      <c r="E939" s="188"/>
      <c r="F939" s="188"/>
      <c r="G939" s="188"/>
      <c r="H939" s="188"/>
      <c r="I939" s="188"/>
      <c r="J939" s="188"/>
      <c r="K939" s="188"/>
      <c r="L939" s="188"/>
      <c r="M939" s="188"/>
      <c r="N939" s="188"/>
      <c r="O939" s="188"/>
      <c r="P939" s="189"/>
      <c r="Q939" s="187"/>
      <c r="R939" s="187"/>
      <c r="S939" s="121"/>
      <c r="T939" s="114"/>
      <c r="U939" s="114"/>
      <c r="V939" s="133"/>
      <c r="W939" s="114"/>
      <c r="X939" s="114"/>
      <c r="Y939" s="114"/>
      <c r="Z939" s="114"/>
      <c r="AA939" s="114"/>
    </row>
    <row r="940">
      <c r="A940" s="128"/>
      <c r="B940" s="149"/>
      <c r="C940" s="188"/>
      <c r="D940" s="188"/>
      <c r="E940" s="188"/>
      <c r="F940" s="188"/>
      <c r="G940" s="188"/>
      <c r="H940" s="188"/>
      <c r="I940" s="188"/>
      <c r="J940" s="188"/>
      <c r="K940" s="188"/>
      <c r="L940" s="188"/>
      <c r="M940" s="188"/>
      <c r="N940" s="188"/>
      <c r="O940" s="188"/>
      <c r="P940" s="189"/>
      <c r="Q940" s="187"/>
      <c r="R940" s="187"/>
      <c r="S940" s="121"/>
      <c r="T940" s="114"/>
      <c r="U940" s="114"/>
      <c r="V940" s="133"/>
      <c r="W940" s="114"/>
      <c r="X940" s="114"/>
      <c r="Y940" s="114"/>
      <c r="Z940" s="114"/>
      <c r="AA940" s="114"/>
    </row>
    <row r="941">
      <c r="A941" s="128"/>
      <c r="B941" s="149"/>
      <c r="C941" s="188"/>
      <c r="D941" s="188"/>
      <c r="E941" s="188"/>
      <c r="F941" s="188"/>
      <c r="G941" s="188"/>
      <c r="H941" s="188"/>
      <c r="I941" s="188"/>
      <c r="J941" s="188"/>
      <c r="K941" s="188"/>
      <c r="L941" s="188"/>
      <c r="M941" s="188"/>
      <c r="N941" s="188"/>
      <c r="O941" s="188"/>
      <c r="P941" s="189"/>
      <c r="Q941" s="187"/>
      <c r="R941" s="187"/>
      <c r="S941" s="121"/>
      <c r="T941" s="114"/>
      <c r="U941" s="114"/>
      <c r="V941" s="133"/>
      <c r="W941" s="114"/>
      <c r="X941" s="114"/>
      <c r="Y941" s="114"/>
      <c r="Z941" s="114"/>
      <c r="AA941" s="114"/>
    </row>
    <row r="942">
      <c r="A942" s="128"/>
      <c r="B942" s="149"/>
      <c r="C942" s="188"/>
      <c r="D942" s="188"/>
      <c r="E942" s="188"/>
      <c r="F942" s="188"/>
      <c r="G942" s="188"/>
      <c r="H942" s="188"/>
      <c r="I942" s="188"/>
      <c r="J942" s="188"/>
      <c r="K942" s="188"/>
      <c r="L942" s="188"/>
      <c r="M942" s="188"/>
      <c r="N942" s="188"/>
      <c r="O942" s="188"/>
      <c r="P942" s="189"/>
      <c r="Q942" s="187"/>
      <c r="R942" s="187"/>
      <c r="S942" s="121"/>
      <c r="T942" s="114"/>
      <c r="U942" s="114"/>
      <c r="V942" s="133"/>
      <c r="W942" s="114"/>
      <c r="X942" s="114"/>
      <c r="Y942" s="114"/>
      <c r="Z942" s="114"/>
      <c r="AA942" s="114"/>
    </row>
    <row r="943">
      <c r="A943" s="128"/>
      <c r="B943" s="149"/>
      <c r="C943" s="188"/>
      <c r="D943" s="188"/>
      <c r="E943" s="188"/>
      <c r="F943" s="188"/>
      <c r="G943" s="188"/>
      <c r="H943" s="188"/>
      <c r="I943" s="188"/>
      <c r="J943" s="188"/>
      <c r="K943" s="188"/>
      <c r="L943" s="188"/>
      <c r="M943" s="188"/>
      <c r="N943" s="188"/>
      <c r="O943" s="188"/>
      <c r="P943" s="189"/>
      <c r="Q943" s="187"/>
      <c r="R943" s="187"/>
      <c r="S943" s="121"/>
      <c r="T943" s="114"/>
      <c r="U943" s="114"/>
      <c r="V943" s="133"/>
      <c r="W943" s="114"/>
      <c r="X943" s="114"/>
      <c r="Y943" s="114"/>
      <c r="Z943" s="114"/>
      <c r="AA943" s="114"/>
    </row>
    <row r="944">
      <c r="A944" s="128"/>
      <c r="B944" s="149"/>
      <c r="C944" s="188"/>
      <c r="D944" s="188"/>
      <c r="E944" s="188"/>
      <c r="F944" s="188"/>
      <c r="G944" s="188"/>
      <c r="H944" s="188"/>
      <c r="I944" s="188"/>
      <c r="J944" s="188"/>
      <c r="K944" s="188"/>
      <c r="L944" s="188"/>
      <c r="M944" s="188"/>
      <c r="N944" s="188"/>
      <c r="O944" s="188"/>
      <c r="P944" s="189"/>
      <c r="Q944" s="187"/>
      <c r="R944" s="187"/>
      <c r="S944" s="121"/>
      <c r="T944" s="114"/>
      <c r="U944" s="114"/>
      <c r="V944" s="133"/>
      <c r="W944" s="114"/>
      <c r="X944" s="114"/>
      <c r="Y944" s="114"/>
      <c r="Z944" s="114"/>
      <c r="AA944" s="114"/>
    </row>
    <row r="945">
      <c r="A945" s="128"/>
      <c r="B945" s="149"/>
      <c r="C945" s="188"/>
      <c r="D945" s="188"/>
      <c r="E945" s="188"/>
      <c r="F945" s="188"/>
      <c r="G945" s="188"/>
      <c r="H945" s="188"/>
      <c r="I945" s="188"/>
      <c r="J945" s="188"/>
      <c r="K945" s="188"/>
      <c r="L945" s="188"/>
      <c r="M945" s="188"/>
      <c r="N945" s="188"/>
      <c r="O945" s="188"/>
      <c r="P945" s="189"/>
      <c r="Q945" s="187"/>
      <c r="R945" s="187"/>
      <c r="S945" s="121"/>
      <c r="T945" s="114"/>
      <c r="U945" s="114"/>
      <c r="V945" s="133"/>
      <c r="W945" s="114"/>
      <c r="X945" s="114"/>
      <c r="Y945" s="114"/>
      <c r="Z945" s="114"/>
      <c r="AA945" s="114"/>
    </row>
    <row r="946">
      <c r="A946" s="128"/>
      <c r="B946" s="149"/>
      <c r="C946" s="188"/>
      <c r="D946" s="188"/>
      <c r="E946" s="188"/>
      <c r="F946" s="188"/>
      <c r="G946" s="188"/>
      <c r="H946" s="188"/>
      <c r="I946" s="188"/>
      <c r="J946" s="188"/>
      <c r="K946" s="188"/>
      <c r="L946" s="188"/>
      <c r="M946" s="188"/>
      <c r="N946" s="188"/>
      <c r="O946" s="188"/>
      <c r="P946" s="189"/>
      <c r="Q946" s="187"/>
      <c r="R946" s="187"/>
      <c r="S946" s="121"/>
      <c r="T946" s="114"/>
      <c r="U946" s="114"/>
      <c r="V946" s="133"/>
      <c r="W946" s="114"/>
      <c r="X946" s="114"/>
      <c r="Y946" s="114"/>
      <c r="Z946" s="114"/>
      <c r="AA946" s="114"/>
    </row>
    <row r="947">
      <c r="A947" s="128"/>
      <c r="B947" s="149"/>
      <c r="C947" s="188"/>
      <c r="D947" s="188"/>
      <c r="E947" s="188"/>
      <c r="F947" s="188"/>
      <c r="G947" s="188"/>
      <c r="H947" s="188"/>
      <c r="I947" s="188"/>
      <c r="J947" s="188"/>
      <c r="K947" s="188"/>
      <c r="L947" s="188"/>
      <c r="M947" s="188"/>
      <c r="N947" s="188"/>
      <c r="O947" s="188"/>
      <c r="P947" s="189"/>
      <c r="Q947" s="187"/>
      <c r="R947" s="187"/>
      <c r="S947" s="121"/>
      <c r="T947" s="114"/>
      <c r="U947" s="114"/>
      <c r="V947" s="133"/>
      <c r="W947" s="114"/>
      <c r="X947" s="114"/>
      <c r="Y947" s="114"/>
      <c r="Z947" s="114"/>
      <c r="AA947" s="114"/>
    </row>
    <row r="948">
      <c r="A948" s="128"/>
      <c r="B948" s="149"/>
      <c r="C948" s="188"/>
      <c r="D948" s="188"/>
      <c r="E948" s="188"/>
      <c r="F948" s="188"/>
      <c r="G948" s="188"/>
      <c r="H948" s="188"/>
      <c r="I948" s="188"/>
      <c r="J948" s="188"/>
      <c r="K948" s="188"/>
      <c r="L948" s="188"/>
      <c r="M948" s="188"/>
      <c r="N948" s="188"/>
      <c r="O948" s="188"/>
      <c r="P948" s="189"/>
      <c r="Q948" s="187"/>
      <c r="R948" s="187"/>
      <c r="S948" s="121"/>
      <c r="T948" s="114"/>
      <c r="U948" s="114"/>
      <c r="V948" s="133"/>
      <c r="W948" s="114"/>
      <c r="X948" s="114"/>
      <c r="Y948" s="114"/>
      <c r="Z948" s="114"/>
      <c r="AA948" s="114"/>
    </row>
    <row r="949">
      <c r="A949" s="128"/>
      <c r="B949" s="149"/>
      <c r="C949" s="188"/>
      <c r="D949" s="188"/>
      <c r="E949" s="188"/>
      <c r="F949" s="188"/>
      <c r="G949" s="188"/>
      <c r="H949" s="188"/>
      <c r="I949" s="188"/>
      <c r="J949" s="188"/>
      <c r="K949" s="188"/>
      <c r="L949" s="188"/>
      <c r="M949" s="188"/>
      <c r="N949" s="188"/>
      <c r="O949" s="188"/>
      <c r="P949" s="189"/>
      <c r="Q949" s="187"/>
      <c r="R949" s="187"/>
      <c r="S949" s="121"/>
      <c r="T949" s="114"/>
      <c r="U949" s="114"/>
      <c r="V949" s="133"/>
      <c r="W949" s="114"/>
      <c r="X949" s="114"/>
      <c r="Y949" s="114"/>
      <c r="Z949" s="114"/>
      <c r="AA949" s="114"/>
    </row>
    <row r="950">
      <c r="A950" s="128"/>
      <c r="B950" s="149"/>
      <c r="C950" s="188"/>
      <c r="D950" s="188"/>
      <c r="E950" s="188"/>
      <c r="F950" s="188"/>
      <c r="G950" s="188"/>
      <c r="H950" s="188"/>
      <c r="I950" s="188"/>
      <c r="J950" s="188"/>
      <c r="K950" s="188"/>
      <c r="L950" s="188"/>
      <c r="M950" s="188"/>
      <c r="N950" s="188"/>
      <c r="O950" s="188"/>
      <c r="P950" s="189"/>
      <c r="Q950" s="187"/>
      <c r="R950" s="187"/>
      <c r="S950" s="121"/>
      <c r="T950" s="114"/>
      <c r="U950" s="114"/>
      <c r="V950" s="133"/>
      <c r="W950" s="114"/>
      <c r="X950" s="114"/>
      <c r="Y950" s="114"/>
      <c r="Z950" s="114"/>
      <c r="AA950" s="114"/>
    </row>
    <row r="951">
      <c r="A951" s="128"/>
      <c r="B951" s="149"/>
      <c r="C951" s="188"/>
      <c r="D951" s="188"/>
      <c r="E951" s="188"/>
      <c r="F951" s="188"/>
      <c r="G951" s="188"/>
      <c r="H951" s="188"/>
      <c r="I951" s="188"/>
      <c r="J951" s="188"/>
      <c r="K951" s="188"/>
      <c r="L951" s="188"/>
      <c r="M951" s="188"/>
      <c r="N951" s="188"/>
      <c r="O951" s="188"/>
      <c r="P951" s="189"/>
      <c r="Q951" s="187"/>
      <c r="R951" s="187"/>
      <c r="S951" s="121"/>
      <c r="T951" s="114"/>
      <c r="U951" s="114"/>
      <c r="V951" s="133"/>
      <c r="W951" s="114"/>
      <c r="X951" s="114"/>
      <c r="Y951" s="114"/>
      <c r="Z951" s="114"/>
      <c r="AA951" s="114"/>
    </row>
    <row r="952">
      <c r="A952" s="128"/>
      <c r="B952" s="149"/>
      <c r="C952" s="188"/>
      <c r="D952" s="188"/>
      <c r="E952" s="188"/>
      <c r="F952" s="188"/>
      <c r="G952" s="188"/>
      <c r="H952" s="188"/>
      <c r="I952" s="188"/>
      <c r="J952" s="188"/>
      <c r="K952" s="188"/>
      <c r="L952" s="188"/>
      <c r="M952" s="188"/>
      <c r="N952" s="188"/>
      <c r="O952" s="188"/>
      <c r="P952" s="189"/>
      <c r="Q952" s="187"/>
      <c r="R952" s="187"/>
      <c r="S952" s="121"/>
      <c r="T952" s="114"/>
      <c r="U952" s="114"/>
      <c r="V952" s="133"/>
      <c r="W952" s="114"/>
      <c r="X952" s="114"/>
      <c r="Y952" s="114"/>
      <c r="Z952" s="114"/>
      <c r="AA952" s="114"/>
    </row>
    <row r="953">
      <c r="A953" s="128"/>
      <c r="B953" s="149"/>
      <c r="C953" s="188"/>
      <c r="D953" s="188"/>
      <c r="E953" s="188"/>
      <c r="F953" s="188"/>
      <c r="G953" s="188"/>
      <c r="H953" s="188"/>
      <c r="I953" s="188"/>
      <c r="J953" s="188"/>
      <c r="K953" s="188"/>
      <c r="L953" s="188"/>
      <c r="M953" s="188"/>
      <c r="N953" s="188"/>
      <c r="O953" s="188"/>
      <c r="P953" s="189"/>
      <c r="Q953" s="187"/>
      <c r="R953" s="187"/>
      <c r="S953" s="121"/>
      <c r="T953" s="114"/>
      <c r="U953" s="114"/>
      <c r="V953" s="133"/>
      <c r="W953" s="114"/>
      <c r="X953" s="114"/>
      <c r="Y953" s="114"/>
      <c r="Z953" s="114"/>
      <c r="AA953" s="114"/>
    </row>
    <row r="954">
      <c r="A954" s="128"/>
      <c r="B954" s="149"/>
      <c r="C954" s="188"/>
      <c r="D954" s="188"/>
      <c r="E954" s="188"/>
      <c r="F954" s="188"/>
      <c r="G954" s="188"/>
      <c r="H954" s="188"/>
      <c r="I954" s="188"/>
      <c r="J954" s="188"/>
      <c r="K954" s="188"/>
      <c r="L954" s="188"/>
      <c r="M954" s="188"/>
      <c r="N954" s="188"/>
      <c r="O954" s="188"/>
      <c r="P954" s="189"/>
      <c r="Q954" s="187"/>
      <c r="R954" s="187"/>
      <c r="S954" s="121"/>
      <c r="T954" s="114"/>
      <c r="U954" s="114"/>
      <c r="V954" s="133"/>
      <c r="W954" s="114"/>
      <c r="X954" s="114"/>
      <c r="Y954" s="114"/>
      <c r="Z954" s="114"/>
      <c r="AA954" s="114"/>
    </row>
    <row r="955">
      <c r="A955" s="128"/>
      <c r="B955" s="149"/>
      <c r="C955" s="188"/>
      <c r="D955" s="188"/>
      <c r="E955" s="188"/>
      <c r="F955" s="188"/>
      <c r="G955" s="188"/>
      <c r="H955" s="188"/>
      <c r="I955" s="188"/>
      <c r="J955" s="188"/>
      <c r="K955" s="188"/>
      <c r="L955" s="188"/>
      <c r="M955" s="188"/>
      <c r="N955" s="188"/>
      <c r="O955" s="188"/>
      <c r="P955" s="189"/>
      <c r="Q955" s="187"/>
      <c r="R955" s="187"/>
      <c r="S955" s="121"/>
      <c r="T955" s="114"/>
      <c r="U955" s="114"/>
      <c r="V955" s="133"/>
      <c r="W955" s="114"/>
      <c r="X955" s="114"/>
      <c r="Y955" s="114"/>
      <c r="Z955" s="114"/>
      <c r="AA955" s="114"/>
    </row>
    <row r="956">
      <c r="A956" s="128"/>
      <c r="B956" s="149"/>
      <c r="C956" s="188"/>
      <c r="D956" s="188"/>
      <c r="E956" s="188"/>
      <c r="F956" s="188"/>
      <c r="G956" s="188"/>
      <c r="H956" s="188"/>
      <c r="I956" s="188"/>
      <c r="J956" s="188"/>
      <c r="K956" s="188"/>
      <c r="L956" s="188"/>
      <c r="M956" s="188"/>
      <c r="N956" s="188"/>
      <c r="O956" s="188"/>
      <c r="P956" s="189"/>
      <c r="Q956" s="187"/>
      <c r="R956" s="187"/>
      <c r="S956" s="121"/>
      <c r="T956" s="114"/>
      <c r="U956" s="114"/>
      <c r="V956" s="133"/>
      <c r="W956" s="114"/>
      <c r="X956" s="114"/>
      <c r="Y956" s="114"/>
      <c r="Z956" s="114"/>
      <c r="AA956" s="114"/>
    </row>
    <row r="957">
      <c r="A957" s="128"/>
      <c r="B957" s="149"/>
      <c r="C957" s="188"/>
      <c r="D957" s="188"/>
      <c r="E957" s="188"/>
      <c r="F957" s="188"/>
      <c r="G957" s="188"/>
      <c r="H957" s="188"/>
      <c r="I957" s="188"/>
      <c r="J957" s="188"/>
      <c r="K957" s="188"/>
      <c r="L957" s="188"/>
      <c r="M957" s="188"/>
      <c r="N957" s="188"/>
      <c r="O957" s="188"/>
      <c r="P957" s="189"/>
      <c r="Q957" s="187"/>
      <c r="R957" s="187"/>
      <c r="S957" s="121"/>
      <c r="T957" s="114"/>
      <c r="U957" s="114"/>
      <c r="V957" s="133"/>
      <c r="W957" s="114"/>
      <c r="X957" s="114"/>
      <c r="Y957" s="114"/>
      <c r="Z957" s="114"/>
      <c r="AA957" s="114"/>
    </row>
    <row r="958">
      <c r="A958" s="128"/>
      <c r="B958" s="149"/>
      <c r="C958" s="188"/>
      <c r="D958" s="188"/>
      <c r="E958" s="188"/>
      <c r="F958" s="188"/>
      <c r="G958" s="188"/>
      <c r="H958" s="188"/>
      <c r="I958" s="188"/>
      <c r="J958" s="188"/>
      <c r="K958" s="188"/>
      <c r="L958" s="188"/>
      <c r="M958" s="188"/>
      <c r="N958" s="188"/>
      <c r="O958" s="188"/>
      <c r="P958" s="189"/>
      <c r="Q958" s="187"/>
      <c r="R958" s="187"/>
      <c r="S958" s="121"/>
      <c r="T958" s="114"/>
      <c r="U958" s="114"/>
      <c r="V958" s="133"/>
      <c r="W958" s="114"/>
      <c r="X958" s="114"/>
      <c r="Y958" s="114"/>
      <c r="Z958" s="114"/>
      <c r="AA958" s="114"/>
    </row>
    <row r="959">
      <c r="A959" s="128"/>
      <c r="B959" s="149"/>
      <c r="C959" s="188"/>
      <c r="D959" s="188"/>
      <c r="E959" s="188"/>
      <c r="F959" s="188"/>
      <c r="G959" s="188"/>
      <c r="H959" s="188"/>
      <c r="I959" s="188"/>
      <c r="J959" s="188"/>
      <c r="K959" s="188"/>
      <c r="L959" s="188"/>
      <c r="M959" s="188"/>
      <c r="N959" s="188"/>
      <c r="O959" s="188"/>
      <c r="P959" s="189"/>
      <c r="Q959" s="187"/>
      <c r="R959" s="187"/>
      <c r="S959" s="121"/>
      <c r="T959" s="114"/>
      <c r="U959" s="114"/>
      <c r="V959" s="133"/>
      <c r="W959" s="114"/>
      <c r="X959" s="114"/>
      <c r="Y959" s="114"/>
      <c r="Z959" s="114"/>
      <c r="AA959" s="114"/>
    </row>
    <row r="960">
      <c r="A960" s="128"/>
      <c r="B960" s="149"/>
      <c r="C960" s="188"/>
      <c r="D960" s="188"/>
      <c r="E960" s="188"/>
      <c r="F960" s="188"/>
      <c r="G960" s="188"/>
      <c r="H960" s="188"/>
      <c r="I960" s="188"/>
      <c r="J960" s="188"/>
      <c r="K960" s="188"/>
      <c r="L960" s="188"/>
      <c r="M960" s="188"/>
      <c r="N960" s="188"/>
      <c r="O960" s="188"/>
      <c r="P960" s="189"/>
      <c r="Q960" s="187"/>
      <c r="R960" s="187"/>
      <c r="S960" s="121"/>
      <c r="T960" s="114"/>
      <c r="U960" s="114"/>
      <c r="V960" s="133"/>
      <c r="W960" s="114"/>
      <c r="X960" s="114"/>
      <c r="Y960" s="114"/>
      <c r="Z960" s="114"/>
      <c r="AA960" s="114"/>
    </row>
    <row r="961">
      <c r="A961" s="128"/>
      <c r="B961" s="149"/>
      <c r="C961" s="188"/>
      <c r="D961" s="188"/>
      <c r="E961" s="188"/>
      <c r="F961" s="188"/>
      <c r="G961" s="188"/>
      <c r="H961" s="188"/>
      <c r="I961" s="188"/>
      <c r="J961" s="188"/>
      <c r="K961" s="188"/>
      <c r="L961" s="188"/>
      <c r="M961" s="188"/>
      <c r="N961" s="188"/>
      <c r="O961" s="188"/>
      <c r="P961" s="189"/>
      <c r="Q961" s="187"/>
      <c r="R961" s="187"/>
      <c r="S961" s="121"/>
      <c r="T961" s="114"/>
      <c r="U961" s="114"/>
      <c r="V961" s="133"/>
      <c r="W961" s="114"/>
      <c r="X961" s="114"/>
      <c r="Y961" s="114"/>
      <c r="Z961" s="114"/>
      <c r="AA961" s="114"/>
    </row>
    <row r="962">
      <c r="A962" s="128"/>
      <c r="B962" s="149"/>
      <c r="C962" s="188"/>
      <c r="D962" s="188"/>
      <c r="E962" s="188"/>
      <c r="F962" s="188"/>
      <c r="G962" s="188"/>
      <c r="H962" s="188"/>
      <c r="I962" s="188"/>
      <c r="J962" s="188"/>
      <c r="K962" s="188"/>
      <c r="L962" s="188"/>
      <c r="M962" s="188"/>
      <c r="N962" s="188"/>
      <c r="O962" s="188"/>
      <c r="P962" s="189"/>
      <c r="Q962" s="187"/>
      <c r="R962" s="187"/>
      <c r="S962" s="121"/>
      <c r="T962" s="114"/>
      <c r="U962" s="114"/>
      <c r="V962" s="133"/>
      <c r="W962" s="114"/>
      <c r="X962" s="114"/>
      <c r="Y962" s="114"/>
      <c r="Z962" s="114"/>
      <c r="AA962" s="114"/>
    </row>
    <row r="963">
      <c r="A963" s="128"/>
      <c r="B963" s="149"/>
      <c r="C963" s="188"/>
      <c r="D963" s="188"/>
      <c r="E963" s="188"/>
      <c r="F963" s="188"/>
      <c r="G963" s="188"/>
      <c r="H963" s="188"/>
      <c r="I963" s="188"/>
      <c r="J963" s="188"/>
      <c r="K963" s="188"/>
      <c r="L963" s="188"/>
      <c r="M963" s="188"/>
      <c r="N963" s="188"/>
      <c r="O963" s="188"/>
      <c r="P963" s="189"/>
      <c r="Q963" s="187"/>
      <c r="R963" s="187"/>
      <c r="S963" s="121"/>
      <c r="T963" s="114"/>
      <c r="U963" s="114"/>
      <c r="V963" s="133"/>
      <c r="W963" s="114"/>
      <c r="X963" s="114"/>
      <c r="Y963" s="114"/>
      <c r="Z963" s="114"/>
      <c r="AA963" s="114"/>
    </row>
    <row r="964">
      <c r="A964" s="128"/>
      <c r="B964" s="149"/>
      <c r="C964" s="188"/>
      <c r="D964" s="188"/>
      <c r="E964" s="188"/>
      <c r="F964" s="188"/>
      <c r="G964" s="188"/>
      <c r="H964" s="188"/>
      <c r="I964" s="188"/>
      <c r="J964" s="188"/>
      <c r="K964" s="188"/>
      <c r="L964" s="188"/>
      <c r="M964" s="188"/>
      <c r="N964" s="188"/>
      <c r="O964" s="188"/>
      <c r="P964" s="189"/>
      <c r="Q964" s="187"/>
      <c r="R964" s="187"/>
      <c r="S964" s="121"/>
      <c r="T964" s="114"/>
      <c r="U964" s="114"/>
      <c r="V964" s="133"/>
      <c r="W964" s="114"/>
      <c r="X964" s="114"/>
      <c r="Y964" s="114"/>
      <c r="Z964" s="114"/>
      <c r="AA964" s="114"/>
    </row>
    <row r="965">
      <c r="A965" s="128"/>
      <c r="B965" s="149"/>
      <c r="C965" s="188"/>
      <c r="D965" s="188"/>
      <c r="E965" s="188"/>
      <c r="F965" s="188"/>
      <c r="G965" s="188"/>
      <c r="H965" s="188"/>
      <c r="I965" s="188"/>
      <c r="J965" s="188"/>
      <c r="K965" s="188"/>
      <c r="L965" s="188"/>
      <c r="M965" s="188"/>
      <c r="N965" s="188"/>
      <c r="O965" s="188"/>
      <c r="P965" s="189"/>
      <c r="Q965" s="187"/>
      <c r="R965" s="187"/>
      <c r="S965" s="121"/>
      <c r="T965" s="114"/>
      <c r="U965" s="114"/>
      <c r="V965" s="133"/>
      <c r="W965" s="114"/>
      <c r="X965" s="114"/>
      <c r="Y965" s="114"/>
      <c r="Z965" s="114"/>
      <c r="AA965" s="114"/>
    </row>
    <row r="966">
      <c r="A966" s="128"/>
      <c r="B966" s="149"/>
      <c r="C966" s="188"/>
      <c r="D966" s="188"/>
      <c r="E966" s="188"/>
      <c r="F966" s="188"/>
      <c r="G966" s="188"/>
      <c r="H966" s="188"/>
      <c r="I966" s="188"/>
      <c r="J966" s="188"/>
      <c r="K966" s="188"/>
      <c r="L966" s="188"/>
      <c r="M966" s="188"/>
      <c r="N966" s="188"/>
      <c r="O966" s="188"/>
      <c r="P966" s="189"/>
      <c r="Q966" s="187"/>
      <c r="R966" s="187"/>
      <c r="S966" s="121"/>
      <c r="T966" s="114"/>
      <c r="U966" s="114"/>
      <c r="V966" s="133"/>
      <c r="W966" s="114"/>
      <c r="X966" s="114"/>
      <c r="Y966" s="114"/>
      <c r="Z966" s="114"/>
      <c r="AA966" s="114"/>
    </row>
    <row r="967">
      <c r="A967" s="128"/>
      <c r="B967" s="149"/>
      <c r="C967" s="188"/>
      <c r="D967" s="188"/>
      <c r="E967" s="188"/>
      <c r="F967" s="188"/>
      <c r="G967" s="188"/>
      <c r="H967" s="188"/>
      <c r="I967" s="188"/>
      <c r="J967" s="188"/>
      <c r="K967" s="188"/>
      <c r="L967" s="188"/>
      <c r="M967" s="188"/>
      <c r="N967" s="188"/>
      <c r="O967" s="188"/>
      <c r="P967" s="189"/>
      <c r="Q967" s="187"/>
      <c r="R967" s="187"/>
      <c r="S967" s="121"/>
      <c r="T967" s="114"/>
      <c r="U967" s="114"/>
      <c r="V967" s="133"/>
      <c r="W967" s="114"/>
      <c r="X967" s="114"/>
      <c r="Y967" s="114"/>
      <c r="Z967" s="114"/>
      <c r="AA967" s="114"/>
    </row>
    <row r="968">
      <c r="A968" s="128"/>
      <c r="B968" s="149"/>
      <c r="C968" s="188"/>
      <c r="D968" s="188"/>
      <c r="E968" s="188"/>
      <c r="F968" s="188"/>
      <c r="G968" s="188"/>
      <c r="H968" s="188"/>
      <c r="I968" s="188"/>
      <c r="J968" s="188"/>
      <c r="K968" s="188"/>
      <c r="L968" s="188"/>
      <c r="M968" s="188"/>
      <c r="N968" s="188"/>
      <c r="O968" s="188"/>
      <c r="P968" s="189"/>
      <c r="Q968" s="187"/>
      <c r="R968" s="187"/>
      <c r="S968" s="121"/>
      <c r="T968" s="114"/>
      <c r="U968" s="114"/>
      <c r="V968" s="133"/>
      <c r="W968" s="114"/>
      <c r="X968" s="114"/>
      <c r="Y968" s="114"/>
      <c r="Z968" s="114"/>
      <c r="AA968" s="114"/>
    </row>
    <row r="969">
      <c r="A969" s="128"/>
      <c r="B969" s="149"/>
      <c r="C969" s="188"/>
      <c r="D969" s="188"/>
      <c r="E969" s="188"/>
      <c r="F969" s="188"/>
      <c r="G969" s="188"/>
      <c r="H969" s="188"/>
      <c r="I969" s="188"/>
      <c r="J969" s="188"/>
      <c r="K969" s="188"/>
      <c r="L969" s="188"/>
      <c r="M969" s="188"/>
      <c r="N969" s="188"/>
      <c r="O969" s="188"/>
      <c r="P969" s="189"/>
      <c r="Q969" s="187"/>
      <c r="R969" s="187"/>
      <c r="S969" s="121"/>
      <c r="T969" s="114"/>
      <c r="U969" s="114"/>
      <c r="V969" s="133"/>
      <c r="W969" s="114"/>
      <c r="X969" s="114"/>
      <c r="Y969" s="114"/>
      <c r="Z969" s="114"/>
      <c r="AA969" s="114"/>
    </row>
    <row r="970">
      <c r="A970" s="128"/>
      <c r="B970" s="149"/>
      <c r="C970" s="188"/>
      <c r="D970" s="188"/>
      <c r="E970" s="188"/>
      <c r="F970" s="188"/>
      <c r="G970" s="188"/>
      <c r="H970" s="188"/>
      <c r="I970" s="188"/>
      <c r="J970" s="188"/>
      <c r="K970" s="188"/>
      <c r="L970" s="188"/>
      <c r="M970" s="188"/>
      <c r="N970" s="188"/>
      <c r="O970" s="188"/>
      <c r="P970" s="189"/>
      <c r="Q970" s="187"/>
      <c r="R970" s="187"/>
      <c r="S970" s="121"/>
      <c r="T970" s="114"/>
      <c r="U970" s="114"/>
      <c r="V970" s="133"/>
      <c r="W970" s="114"/>
      <c r="X970" s="114"/>
      <c r="Y970" s="114"/>
      <c r="Z970" s="114"/>
      <c r="AA970" s="114"/>
    </row>
    <row r="971">
      <c r="A971" s="128"/>
      <c r="B971" s="149"/>
      <c r="C971" s="188"/>
      <c r="D971" s="188"/>
      <c r="E971" s="188"/>
      <c r="F971" s="188"/>
      <c r="G971" s="188"/>
      <c r="H971" s="188"/>
      <c r="I971" s="188"/>
      <c r="J971" s="188"/>
      <c r="K971" s="188"/>
      <c r="L971" s="188"/>
      <c r="M971" s="188"/>
      <c r="N971" s="188"/>
      <c r="O971" s="188"/>
      <c r="P971" s="189"/>
      <c r="Q971" s="187"/>
      <c r="R971" s="187"/>
      <c r="S971" s="121"/>
      <c r="T971" s="114"/>
      <c r="U971" s="114"/>
      <c r="V971" s="133"/>
      <c r="W971" s="114"/>
      <c r="X971" s="114"/>
      <c r="Y971" s="114"/>
      <c r="Z971" s="114"/>
      <c r="AA971" s="114"/>
    </row>
    <row r="972">
      <c r="A972" s="128"/>
      <c r="B972" s="149"/>
      <c r="C972" s="188"/>
      <c r="D972" s="188"/>
      <c r="E972" s="188"/>
      <c r="F972" s="188"/>
      <c r="G972" s="188"/>
      <c r="H972" s="188"/>
      <c r="I972" s="188"/>
      <c r="J972" s="188"/>
      <c r="K972" s="188"/>
      <c r="L972" s="188"/>
      <c r="M972" s="188"/>
      <c r="N972" s="188"/>
      <c r="O972" s="188"/>
      <c r="P972" s="189"/>
      <c r="Q972" s="187"/>
      <c r="R972" s="187"/>
      <c r="S972" s="121"/>
      <c r="T972" s="114"/>
      <c r="U972" s="114"/>
      <c r="V972" s="133"/>
      <c r="W972" s="114"/>
      <c r="X972" s="114"/>
      <c r="Y972" s="114"/>
      <c r="Z972" s="114"/>
      <c r="AA972" s="114"/>
    </row>
    <row r="973">
      <c r="A973" s="128"/>
      <c r="B973" s="149"/>
      <c r="C973" s="188"/>
      <c r="D973" s="188"/>
      <c r="E973" s="188"/>
      <c r="F973" s="188"/>
      <c r="G973" s="188"/>
      <c r="H973" s="188"/>
      <c r="I973" s="188"/>
      <c r="J973" s="188"/>
      <c r="K973" s="188"/>
      <c r="L973" s="188"/>
      <c r="M973" s="188"/>
      <c r="N973" s="188"/>
      <c r="O973" s="188"/>
      <c r="P973" s="189"/>
      <c r="Q973" s="187"/>
      <c r="R973" s="187"/>
      <c r="S973" s="121"/>
      <c r="T973" s="114"/>
      <c r="U973" s="114"/>
      <c r="V973" s="133"/>
      <c r="W973" s="114"/>
      <c r="X973" s="114"/>
      <c r="Y973" s="114"/>
      <c r="Z973" s="114"/>
      <c r="AA973" s="114"/>
    </row>
    <row r="974">
      <c r="A974" s="128"/>
      <c r="B974" s="149"/>
      <c r="C974" s="188"/>
      <c r="D974" s="188"/>
      <c r="E974" s="188"/>
      <c r="F974" s="188"/>
      <c r="G974" s="188"/>
      <c r="H974" s="188"/>
      <c r="I974" s="188"/>
      <c r="J974" s="188"/>
      <c r="K974" s="188"/>
      <c r="L974" s="188"/>
      <c r="M974" s="188"/>
      <c r="N974" s="188"/>
      <c r="O974" s="188"/>
      <c r="P974" s="189"/>
      <c r="Q974" s="187"/>
      <c r="R974" s="187"/>
      <c r="S974" s="121"/>
      <c r="T974" s="114"/>
      <c r="U974" s="114"/>
      <c r="V974" s="133"/>
      <c r="W974" s="114"/>
      <c r="X974" s="114"/>
      <c r="Y974" s="114"/>
      <c r="Z974" s="114"/>
      <c r="AA974" s="114"/>
    </row>
    <row r="975">
      <c r="A975" s="128"/>
      <c r="B975" s="149"/>
      <c r="C975" s="188"/>
      <c r="D975" s="188"/>
      <c r="E975" s="188"/>
      <c r="F975" s="188"/>
      <c r="G975" s="188"/>
      <c r="H975" s="188"/>
      <c r="I975" s="188"/>
      <c r="J975" s="188"/>
      <c r="K975" s="188"/>
      <c r="L975" s="188"/>
      <c r="M975" s="188"/>
      <c r="N975" s="188"/>
      <c r="O975" s="188"/>
      <c r="P975" s="189"/>
      <c r="Q975" s="187"/>
      <c r="R975" s="187"/>
      <c r="S975" s="121"/>
      <c r="T975" s="114"/>
      <c r="U975" s="114"/>
      <c r="V975" s="133"/>
      <c r="W975" s="114"/>
      <c r="X975" s="114"/>
      <c r="Y975" s="114"/>
      <c r="Z975" s="114"/>
      <c r="AA975" s="114"/>
    </row>
    <row r="976">
      <c r="A976" s="128"/>
      <c r="B976" s="149"/>
      <c r="C976" s="188"/>
      <c r="D976" s="188"/>
      <c r="E976" s="188"/>
      <c r="F976" s="188"/>
      <c r="G976" s="188"/>
      <c r="H976" s="188"/>
      <c r="I976" s="188"/>
      <c r="J976" s="188"/>
      <c r="K976" s="188"/>
      <c r="L976" s="188"/>
      <c r="M976" s="188"/>
      <c r="N976" s="188"/>
      <c r="O976" s="188"/>
      <c r="P976" s="189"/>
      <c r="Q976" s="187"/>
      <c r="R976" s="187"/>
      <c r="S976" s="121"/>
      <c r="T976" s="114"/>
      <c r="U976" s="114"/>
      <c r="V976" s="133"/>
      <c r="W976" s="114"/>
      <c r="X976" s="114"/>
      <c r="Y976" s="114"/>
      <c r="Z976" s="114"/>
      <c r="AA976" s="114"/>
    </row>
    <row r="977">
      <c r="A977" s="128"/>
      <c r="B977" s="149"/>
      <c r="C977" s="188"/>
      <c r="D977" s="188"/>
      <c r="E977" s="188"/>
      <c r="F977" s="188"/>
      <c r="G977" s="188"/>
      <c r="H977" s="188"/>
      <c r="I977" s="188"/>
      <c r="J977" s="188"/>
      <c r="K977" s="188"/>
      <c r="L977" s="188"/>
      <c r="M977" s="188"/>
      <c r="N977" s="188"/>
      <c r="O977" s="188"/>
      <c r="P977" s="189"/>
      <c r="Q977" s="187"/>
      <c r="R977" s="187"/>
      <c r="S977" s="121"/>
      <c r="T977" s="114"/>
      <c r="U977" s="114"/>
      <c r="V977" s="133"/>
      <c r="W977" s="114"/>
      <c r="X977" s="114"/>
      <c r="Y977" s="114"/>
      <c r="Z977" s="114"/>
      <c r="AA977" s="114"/>
    </row>
    <row r="978">
      <c r="A978" s="128"/>
      <c r="B978" s="149"/>
      <c r="C978" s="188"/>
      <c r="D978" s="188"/>
      <c r="E978" s="188"/>
      <c r="F978" s="188"/>
      <c r="G978" s="188"/>
      <c r="H978" s="188"/>
      <c r="I978" s="188"/>
      <c r="J978" s="188"/>
      <c r="K978" s="188"/>
      <c r="L978" s="188"/>
      <c r="M978" s="188"/>
      <c r="N978" s="188"/>
      <c r="O978" s="188"/>
      <c r="P978" s="189"/>
      <c r="Q978" s="187"/>
      <c r="R978" s="187"/>
      <c r="S978" s="121"/>
      <c r="T978" s="114"/>
      <c r="U978" s="114"/>
      <c r="V978" s="133"/>
      <c r="W978" s="114"/>
      <c r="X978" s="114"/>
      <c r="Y978" s="114"/>
      <c r="Z978" s="114"/>
      <c r="AA978" s="114"/>
    </row>
    <row r="979">
      <c r="A979" s="128"/>
      <c r="B979" s="149"/>
      <c r="C979" s="188"/>
      <c r="D979" s="188"/>
      <c r="E979" s="188"/>
      <c r="F979" s="188"/>
      <c r="G979" s="188"/>
      <c r="H979" s="188"/>
      <c r="I979" s="188"/>
      <c r="J979" s="188"/>
      <c r="K979" s="188"/>
      <c r="L979" s="188"/>
      <c r="M979" s="188"/>
      <c r="N979" s="188"/>
      <c r="O979" s="188"/>
      <c r="P979" s="189"/>
      <c r="Q979" s="187"/>
      <c r="R979" s="187"/>
      <c r="S979" s="121"/>
      <c r="T979" s="114"/>
      <c r="U979" s="114"/>
      <c r="V979" s="133"/>
      <c r="W979" s="114"/>
      <c r="X979" s="114"/>
      <c r="Y979" s="114"/>
      <c r="Z979" s="114"/>
      <c r="AA979" s="114"/>
    </row>
    <row r="980">
      <c r="A980" s="128"/>
      <c r="B980" s="149"/>
      <c r="C980" s="188"/>
      <c r="D980" s="188"/>
      <c r="E980" s="188"/>
      <c r="F980" s="188"/>
      <c r="G980" s="188"/>
      <c r="H980" s="188"/>
      <c r="I980" s="188"/>
      <c r="J980" s="188"/>
      <c r="K980" s="188"/>
      <c r="L980" s="188"/>
      <c r="M980" s="188"/>
      <c r="N980" s="188"/>
      <c r="O980" s="188"/>
      <c r="P980" s="189"/>
      <c r="Q980" s="187"/>
      <c r="R980" s="187"/>
      <c r="S980" s="121"/>
      <c r="T980" s="114"/>
      <c r="U980" s="114"/>
      <c r="V980" s="133"/>
      <c r="W980" s="114"/>
      <c r="X980" s="114"/>
      <c r="Y980" s="114"/>
      <c r="Z980" s="114"/>
      <c r="AA980" s="114"/>
    </row>
    <row r="981">
      <c r="A981" s="128"/>
      <c r="B981" s="149"/>
      <c r="C981" s="188"/>
      <c r="D981" s="188"/>
      <c r="E981" s="188"/>
      <c r="F981" s="188"/>
      <c r="G981" s="188"/>
      <c r="H981" s="188"/>
      <c r="I981" s="188"/>
      <c r="J981" s="188"/>
      <c r="K981" s="188"/>
      <c r="L981" s="188"/>
      <c r="M981" s="188"/>
      <c r="N981" s="188"/>
      <c r="O981" s="188"/>
      <c r="P981" s="189"/>
      <c r="Q981" s="187"/>
      <c r="R981" s="187"/>
      <c r="S981" s="121"/>
      <c r="T981" s="114"/>
      <c r="U981" s="114"/>
      <c r="V981" s="133"/>
      <c r="W981" s="114"/>
      <c r="X981" s="114"/>
      <c r="Y981" s="114"/>
      <c r="Z981" s="114"/>
      <c r="AA981" s="114"/>
    </row>
    <row r="982">
      <c r="A982" s="128"/>
      <c r="B982" s="149"/>
      <c r="C982" s="188"/>
      <c r="D982" s="188"/>
      <c r="E982" s="188"/>
      <c r="F982" s="188"/>
      <c r="G982" s="188"/>
      <c r="H982" s="188"/>
      <c r="I982" s="188"/>
      <c r="J982" s="188"/>
      <c r="K982" s="188"/>
      <c r="L982" s="188"/>
      <c r="M982" s="188"/>
      <c r="N982" s="188"/>
      <c r="O982" s="188"/>
      <c r="P982" s="189"/>
      <c r="Q982" s="187"/>
      <c r="R982" s="187"/>
      <c r="S982" s="121"/>
      <c r="T982" s="114"/>
      <c r="U982" s="114"/>
      <c r="V982" s="133"/>
      <c r="W982" s="114"/>
      <c r="X982" s="114"/>
      <c r="Y982" s="114"/>
      <c r="Z982" s="114"/>
      <c r="AA982" s="114"/>
    </row>
    <row r="983">
      <c r="A983" s="128"/>
      <c r="B983" s="149"/>
      <c r="C983" s="188"/>
      <c r="D983" s="188"/>
      <c r="E983" s="188"/>
      <c r="F983" s="188"/>
      <c r="G983" s="188"/>
      <c r="H983" s="188"/>
      <c r="I983" s="188"/>
      <c r="J983" s="188"/>
      <c r="K983" s="188"/>
      <c r="L983" s="188"/>
      <c r="M983" s="188"/>
      <c r="N983" s="188"/>
      <c r="O983" s="188"/>
      <c r="P983" s="189"/>
      <c r="Q983" s="187"/>
      <c r="R983" s="187"/>
      <c r="S983" s="121"/>
      <c r="T983" s="114"/>
      <c r="U983" s="114"/>
      <c r="V983" s="133"/>
      <c r="W983" s="114"/>
      <c r="X983" s="114"/>
      <c r="Y983" s="114"/>
      <c r="Z983" s="114"/>
      <c r="AA983" s="114"/>
    </row>
    <row r="984">
      <c r="A984" s="128"/>
      <c r="B984" s="149"/>
      <c r="C984" s="188"/>
      <c r="D984" s="188"/>
      <c r="E984" s="188"/>
      <c r="F984" s="188"/>
      <c r="G984" s="188"/>
      <c r="H984" s="188"/>
      <c r="I984" s="188"/>
      <c r="J984" s="188"/>
      <c r="K984" s="188"/>
      <c r="L984" s="188"/>
      <c r="M984" s="188"/>
      <c r="N984" s="188"/>
      <c r="O984" s="188"/>
      <c r="P984" s="189"/>
      <c r="Q984" s="187"/>
      <c r="R984" s="187"/>
      <c r="S984" s="121"/>
      <c r="T984" s="114"/>
      <c r="U984" s="114"/>
      <c r="V984" s="133"/>
      <c r="W984" s="114"/>
      <c r="X984" s="114"/>
      <c r="Y984" s="114"/>
      <c r="Z984" s="114"/>
      <c r="AA984" s="114"/>
    </row>
    <row r="985">
      <c r="A985" s="128"/>
      <c r="B985" s="149"/>
      <c r="C985" s="188"/>
      <c r="D985" s="188"/>
      <c r="E985" s="188"/>
      <c r="F985" s="188"/>
      <c r="G985" s="188"/>
      <c r="H985" s="188"/>
      <c r="I985" s="188"/>
      <c r="J985" s="188"/>
      <c r="K985" s="188"/>
      <c r="L985" s="188"/>
      <c r="M985" s="188"/>
      <c r="N985" s="188"/>
      <c r="O985" s="188"/>
      <c r="P985" s="189"/>
      <c r="Q985" s="187"/>
      <c r="R985" s="187"/>
      <c r="S985" s="121"/>
      <c r="T985" s="114"/>
      <c r="U985" s="114"/>
      <c r="V985" s="133"/>
      <c r="W985" s="114"/>
      <c r="X985" s="114"/>
      <c r="Y985" s="114"/>
      <c r="Z985" s="114"/>
      <c r="AA985" s="114"/>
    </row>
    <row r="986">
      <c r="A986" s="128"/>
      <c r="B986" s="149"/>
      <c r="C986" s="188"/>
      <c r="D986" s="188"/>
      <c r="E986" s="188"/>
      <c r="F986" s="188"/>
      <c r="G986" s="188"/>
      <c r="H986" s="188"/>
      <c r="I986" s="188"/>
      <c r="J986" s="188"/>
      <c r="K986" s="188"/>
      <c r="L986" s="188"/>
      <c r="M986" s="188"/>
      <c r="N986" s="188"/>
      <c r="O986" s="188"/>
      <c r="P986" s="189"/>
      <c r="Q986" s="187"/>
      <c r="R986" s="187"/>
      <c r="S986" s="121"/>
      <c r="T986" s="114"/>
      <c r="U986" s="114"/>
      <c r="V986" s="133"/>
      <c r="W986" s="114"/>
      <c r="X986" s="114"/>
      <c r="Y986" s="114"/>
      <c r="Z986" s="114"/>
      <c r="AA986" s="114"/>
    </row>
    <row r="987">
      <c r="A987" s="128"/>
      <c r="B987" s="149"/>
      <c r="C987" s="188"/>
      <c r="D987" s="188"/>
      <c r="E987" s="188"/>
      <c r="F987" s="188"/>
      <c r="G987" s="188"/>
      <c r="H987" s="188"/>
      <c r="I987" s="188"/>
      <c r="J987" s="188"/>
      <c r="K987" s="188"/>
      <c r="L987" s="188"/>
      <c r="M987" s="188"/>
      <c r="N987" s="188"/>
      <c r="O987" s="188"/>
      <c r="P987" s="189"/>
      <c r="Q987" s="187"/>
      <c r="R987" s="187"/>
      <c r="S987" s="121"/>
      <c r="T987" s="114"/>
      <c r="U987" s="114"/>
      <c r="V987" s="133"/>
      <c r="W987" s="114"/>
      <c r="X987" s="114"/>
      <c r="Y987" s="114"/>
      <c r="Z987" s="114"/>
      <c r="AA987" s="114"/>
    </row>
    <row r="988">
      <c r="A988" s="128"/>
      <c r="B988" s="149"/>
      <c r="C988" s="188"/>
      <c r="D988" s="188"/>
      <c r="E988" s="188"/>
      <c r="F988" s="188"/>
      <c r="G988" s="188"/>
      <c r="H988" s="188"/>
      <c r="I988" s="188"/>
      <c r="J988" s="188"/>
      <c r="K988" s="188"/>
      <c r="L988" s="188"/>
      <c r="M988" s="188"/>
      <c r="N988" s="188"/>
      <c r="O988" s="188"/>
      <c r="P988" s="189"/>
      <c r="Q988" s="187"/>
      <c r="R988" s="187"/>
      <c r="S988" s="121"/>
      <c r="T988" s="114"/>
      <c r="U988" s="114"/>
      <c r="V988" s="133"/>
      <c r="W988" s="114"/>
      <c r="X988" s="114"/>
      <c r="Y988" s="114"/>
      <c r="Z988" s="114"/>
      <c r="AA988" s="114"/>
    </row>
    <row r="989">
      <c r="A989" s="128"/>
      <c r="B989" s="149"/>
      <c r="C989" s="188"/>
      <c r="D989" s="188"/>
      <c r="E989" s="188"/>
      <c r="F989" s="188"/>
      <c r="G989" s="188"/>
      <c r="H989" s="188"/>
      <c r="I989" s="188"/>
      <c r="J989" s="188"/>
      <c r="K989" s="188"/>
      <c r="L989" s="188"/>
      <c r="M989" s="188"/>
      <c r="N989" s="188"/>
      <c r="O989" s="188"/>
      <c r="P989" s="189"/>
      <c r="Q989" s="187"/>
      <c r="R989" s="187"/>
      <c r="S989" s="121"/>
      <c r="T989" s="114"/>
      <c r="U989" s="114"/>
      <c r="V989" s="133"/>
      <c r="W989" s="114"/>
      <c r="X989" s="114"/>
      <c r="Y989" s="114"/>
      <c r="Z989" s="114"/>
      <c r="AA989" s="114"/>
    </row>
    <row r="990">
      <c r="A990" s="128"/>
      <c r="B990" s="149"/>
      <c r="C990" s="188"/>
      <c r="D990" s="188"/>
      <c r="E990" s="188"/>
      <c r="F990" s="188"/>
      <c r="G990" s="188"/>
      <c r="H990" s="188"/>
      <c r="I990" s="188"/>
      <c r="J990" s="188"/>
      <c r="K990" s="188"/>
      <c r="L990" s="188"/>
      <c r="M990" s="188"/>
      <c r="N990" s="188"/>
      <c r="O990" s="188"/>
      <c r="P990" s="189"/>
      <c r="Q990" s="187"/>
      <c r="R990" s="187"/>
      <c r="S990" s="121"/>
      <c r="T990" s="114"/>
      <c r="U990" s="114"/>
      <c r="V990" s="133"/>
      <c r="W990" s="114"/>
      <c r="X990" s="114"/>
      <c r="Y990" s="114"/>
      <c r="Z990" s="114"/>
      <c r="AA990" s="114"/>
    </row>
    <row r="991">
      <c r="A991" s="128"/>
      <c r="B991" s="149"/>
      <c r="C991" s="188"/>
      <c r="D991" s="188"/>
      <c r="E991" s="188"/>
      <c r="F991" s="188"/>
      <c r="G991" s="188"/>
      <c r="H991" s="188"/>
      <c r="I991" s="188"/>
      <c r="J991" s="188"/>
      <c r="K991" s="188"/>
      <c r="L991" s="188"/>
      <c r="M991" s="188"/>
      <c r="N991" s="188"/>
      <c r="O991" s="188"/>
      <c r="P991" s="189"/>
      <c r="Q991" s="187"/>
      <c r="R991" s="187"/>
      <c r="S991" s="121"/>
      <c r="T991" s="114"/>
      <c r="U991" s="114"/>
      <c r="V991" s="133"/>
      <c r="W991" s="114"/>
      <c r="X991" s="114"/>
      <c r="Y991" s="114"/>
      <c r="Z991" s="114"/>
      <c r="AA991" s="114"/>
    </row>
    <row r="992">
      <c r="A992" s="128"/>
      <c r="B992" s="149"/>
      <c r="C992" s="188"/>
      <c r="D992" s="188"/>
      <c r="E992" s="188"/>
      <c r="F992" s="188"/>
      <c r="G992" s="188"/>
      <c r="H992" s="188"/>
      <c r="I992" s="188"/>
      <c r="J992" s="188"/>
      <c r="K992" s="188"/>
      <c r="L992" s="188"/>
      <c r="M992" s="188"/>
      <c r="N992" s="188"/>
      <c r="O992" s="188"/>
      <c r="P992" s="189"/>
      <c r="Q992" s="187"/>
      <c r="R992" s="187"/>
      <c r="S992" s="121"/>
      <c r="T992" s="114"/>
      <c r="U992" s="114"/>
      <c r="V992" s="133"/>
      <c r="W992" s="114"/>
      <c r="X992" s="114"/>
      <c r="Y992" s="114"/>
      <c r="Z992" s="114"/>
      <c r="AA992" s="114"/>
    </row>
    <row r="993">
      <c r="A993" s="128"/>
      <c r="B993" s="149"/>
      <c r="C993" s="188"/>
      <c r="D993" s="188"/>
      <c r="E993" s="188"/>
      <c r="F993" s="188"/>
      <c r="G993" s="188"/>
      <c r="H993" s="188"/>
      <c r="I993" s="188"/>
      <c r="J993" s="188"/>
      <c r="K993" s="188"/>
      <c r="L993" s="188"/>
      <c r="M993" s="188"/>
      <c r="N993" s="188"/>
      <c r="O993" s="188"/>
      <c r="P993" s="189"/>
      <c r="Q993" s="187"/>
      <c r="R993" s="187"/>
      <c r="S993" s="121"/>
      <c r="T993" s="114"/>
      <c r="U993" s="114"/>
      <c r="V993" s="133"/>
      <c r="W993" s="114"/>
      <c r="X993" s="114"/>
      <c r="Y993" s="114"/>
      <c r="Z993" s="114"/>
      <c r="AA993" s="114"/>
    </row>
    <row r="994">
      <c r="A994" s="128"/>
      <c r="B994" s="149"/>
      <c r="C994" s="188"/>
      <c r="D994" s="188"/>
      <c r="E994" s="188"/>
      <c r="F994" s="188"/>
      <c r="G994" s="188"/>
      <c r="H994" s="188"/>
      <c r="I994" s="188"/>
      <c r="J994" s="188"/>
      <c r="K994" s="188"/>
      <c r="L994" s="188"/>
      <c r="M994" s="188"/>
      <c r="N994" s="188"/>
      <c r="O994" s="188"/>
      <c r="P994" s="189"/>
      <c r="Q994" s="187"/>
      <c r="R994" s="187"/>
      <c r="S994" s="121"/>
      <c r="T994" s="114"/>
      <c r="U994" s="114"/>
      <c r="V994" s="133"/>
      <c r="W994" s="114"/>
      <c r="X994" s="114"/>
      <c r="Y994" s="114"/>
      <c r="Z994" s="114"/>
      <c r="AA994" s="114"/>
    </row>
    <row r="995">
      <c r="A995" s="128"/>
      <c r="B995" s="149"/>
      <c r="C995" s="188"/>
      <c r="D995" s="188"/>
      <c r="E995" s="188"/>
      <c r="F995" s="188"/>
      <c r="G995" s="188"/>
      <c r="H995" s="188"/>
      <c r="I995" s="188"/>
      <c r="J995" s="188"/>
      <c r="K995" s="188"/>
      <c r="L995" s="188"/>
      <c r="M995" s="188"/>
      <c r="N995" s="188"/>
      <c r="O995" s="188"/>
      <c r="P995" s="189"/>
      <c r="Q995" s="187"/>
      <c r="R995" s="187"/>
      <c r="S995" s="121"/>
      <c r="T995" s="114"/>
      <c r="U995" s="114"/>
      <c r="V995" s="133"/>
      <c r="W995" s="114"/>
      <c r="X995" s="114"/>
      <c r="Y995" s="114"/>
      <c r="Z995" s="114"/>
      <c r="AA995" s="114"/>
    </row>
    <row r="996">
      <c r="A996" s="128"/>
      <c r="B996" s="149"/>
      <c r="C996" s="188"/>
      <c r="D996" s="188"/>
      <c r="E996" s="188"/>
      <c r="F996" s="188"/>
      <c r="G996" s="188"/>
      <c r="H996" s="188"/>
      <c r="I996" s="188"/>
      <c r="J996" s="188"/>
      <c r="K996" s="188"/>
      <c r="L996" s="188"/>
      <c r="M996" s="188"/>
      <c r="N996" s="188"/>
      <c r="O996" s="188"/>
      <c r="P996" s="189"/>
      <c r="Q996" s="187"/>
      <c r="R996" s="187"/>
      <c r="S996" s="121"/>
      <c r="T996" s="114"/>
      <c r="U996" s="114"/>
      <c r="V996" s="133"/>
      <c r="W996" s="114"/>
      <c r="X996" s="114"/>
      <c r="Y996" s="114"/>
      <c r="Z996" s="114"/>
      <c r="AA996" s="114"/>
    </row>
    <row r="997">
      <c r="A997" s="128"/>
      <c r="B997" s="149"/>
      <c r="C997" s="188"/>
      <c r="D997" s="188"/>
      <c r="E997" s="188"/>
      <c r="F997" s="188"/>
      <c r="G997" s="188"/>
      <c r="H997" s="188"/>
      <c r="I997" s="188"/>
      <c r="J997" s="188"/>
      <c r="K997" s="188"/>
      <c r="L997" s="188"/>
      <c r="M997" s="188"/>
      <c r="N997" s="188"/>
      <c r="O997" s="188"/>
      <c r="P997" s="189"/>
      <c r="Q997" s="187"/>
      <c r="R997" s="187"/>
      <c r="S997" s="121"/>
      <c r="T997" s="114"/>
      <c r="U997" s="114"/>
      <c r="V997" s="133"/>
      <c r="W997" s="114"/>
      <c r="X997" s="114"/>
      <c r="Y997" s="114"/>
      <c r="Z997" s="114"/>
      <c r="AA997" s="114"/>
    </row>
    <row r="998">
      <c r="A998" s="128"/>
      <c r="B998" s="149"/>
      <c r="C998" s="188"/>
      <c r="D998" s="188"/>
      <c r="E998" s="188"/>
      <c r="F998" s="188"/>
      <c r="G998" s="188"/>
      <c r="H998" s="188"/>
      <c r="I998" s="188"/>
      <c r="J998" s="188"/>
      <c r="K998" s="188"/>
      <c r="L998" s="188"/>
      <c r="M998" s="188"/>
      <c r="N998" s="188"/>
      <c r="O998" s="188"/>
      <c r="P998" s="189"/>
      <c r="Q998" s="187"/>
      <c r="R998" s="187"/>
      <c r="S998" s="121"/>
      <c r="T998" s="114"/>
      <c r="U998" s="114"/>
      <c r="V998" s="133"/>
      <c r="W998" s="114"/>
      <c r="X998" s="114"/>
      <c r="Y998" s="114"/>
      <c r="Z998" s="114"/>
      <c r="AA998" s="114"/>
    </row>
    <row r="999">
      <c r="A999" s="128"/>
      <c r="B999" s="149"/>
      <c r="C999" s="188"/>
      <c r="D999" s="188"/>
      <c r="E999" s="188"/>
      <c r="F999" s="188"/>
      <c r="G999" s="188"/>
      <c r="H999" s="188"/>
      <c r="I999" s="188"/>
      <c r="J999" s="188"/>
      <c r="K999" s="188"/>
      <c r="L999" s="188"/>
      <c r="M999" s="188"/>
      <c r="N999" s="188"/>
      <c r="O999" s="188"/>
      <c r="P999" s="189"/>
      <c r="Q999" s="187"/>
      <c r="R999" s="187"/>
      <c r="S999" s="121"/>
      <c r="T999" s="114"/>
      <c r="U999" s="114"/>
      <c r="V999" s="133"/>
      <c r="W999" s="114"/>
      <c r="X999" s="114"/>
      <c r="Y999" s="114"/>
      <c r="Z999" s="114"/>
      <c r="AA999" s="114"/>
    </row>
    <row r="1000">
      <c r="A1000" s="128"/>
      <c r="B1000" s="149"/>
      <c r="C1000" s="188"/>
      <c r="D1000" s="188"/>
      <c r="E1000" s="188"/>
      <c r="F1000" s="188"/>
      <c r="G1000" s="188"/>
      <c r="H1000" s="188"/>
      <c r="I1000" s="188"/>
      <c r="J1000" s="188"/>
      <c r="K1000" s="188"/>
      <c r="L1000" s="188"/>
      <c r="M1000" s="188"/>
      <c r="N1000" s="188"/>
      <c r="O1000" s="188"/>
      <c r="P1000" s="189"/>
      <c r="Q1000" s="187"/>
      <c r="R1000" s="187"/>
      <c r="S1000" s="121"/>
      <c r="T1000" s="114"/>
      <c r="U1000" s="114"/>
      <c r="V1000" s="133"/>
      <c r="W1000" s="114"/>
      <c r="X1000" s="114"/>
      <c r="Y1000" s="114"/>
      <c r="Z1000" s="114"/>
      <c r="AA1000" s="114"/>
    </row>
    <row r="1001">
      <c r="A1001" s="128"/>
      <c r="B1001" s="149"/>
      <c r="C1001" s="188"/>
      <c r="D1001" s="188"/>
      <c r="E1001" s="188"/>
      <c r="F1001" s="188"/>
      <c r="G1001" s="188"/>
      <c r="H1001" s="188"/>
      <c r="I1001" s="188"/>
      <c r="J1001" s="188"/>
      <c r="K1001" s="188"/>
      <c r="L1001" s="188"/>
      <c r="M1001" s="188"/>
      <c r="N1001" s="188"/>
      <c r="O1001" s="188"/>
      <c r="P1001" s="189"/>
      <c r="Q1001" s="187"/>
      <c r="R1001" s="187"/>
      <c r="S1001" s="121"/>
      <c r="T1001" s="114"/>
      <c r="U1001" s="114"/>
      <c r="V1001" s="133"/>
      <c r="W1001" s="114"/>
      <c r="X1001" s="114"/>
      <c r="Y1001" s="114"/>
      <c r="Z1001" s="114"/>
      <c r="AA1001" s="114"/>
    </row>
    <row r="1002">
      <c r="A1002" s="128"/>
      <c r="B1002" s="149"/>
      <c r="C1002" s="188"/>
      <c r="D1002" s="188"/>
      <c r="E1002" s="188"/>
      <c r="F1002" s="188"/>
      <c r="G1002" s="188"/>
      <c r="H1002" s="188"/>
      <c r="I1002" s="188"/>
      <c r="J1002" s="188"/>
      <c r="K1002" s="188"/>
      <c r="L1002" s="188"/>
      <c r="M1002" s="188"/>
      <c r="N1002" s="188"/>
      <c r="O1002" s="188"/>
      <c r="P1002" s="189"/>
      <c r="Q1002" s="187"/>
      <c r="R1002" s="187"/>
      <c r="S1002" s="121"/>
      <c r="T1002" s="114"/>
      <c r="U1002" s="114"/>
      <c r="V1002" s="133"/>
      <c r="W1002" s="114"/>
      <c r="X1002" s="114"/>
      <c r="Y1002" s="114"/>
      <c r="Z1002" s="114"/>
      <c r="AA1002" s="114"/>
    </row>
    <row r="1003">
      <c r="A1003" s="128"/>
      <c r="B1003" s="149"/>
      <c r="C1003" s="188"/>
      <c r="D1003" s="188"/>
      <c r="E1003" s="188"/>
      <c r="F1003" s="188"/>
      <c r="G1003" s="188"/>
      <c r="H1003" s="188"/>
      <c r="I1003" s="188"/>
      <c r="J1003" s="188"/>
      <c r="K1003" s="188"/>
      <c r="L1003" s="188"/>
      <c r="M1003" s="188"/>
      <c r="N1003" s="188"/>
      <c r="O1003" s="188"/>
      <c r="P1003" s="189"/>
      <c r="Q1003" s="187"/>
      <c r="R1003" s="187"/>
      <c r="S1003" s="121"/>
      <c r="T1003" s="114"/>
      <c r="U1003" s="114"/>
      <c r="V1003" s="133"/>
      <c r="W1003" s="114"/>
      <c r="X1003" s="114"/>
      <c r="Y1003" s="114"/>
      <c r="Z1003" s="114"/>
      <c r="AA1003" s="114"/>
    </row>
    <row r="1004">
      <c r="A1004" s="128"/>
      <c r="B1004" s="149"/>
      <c r="C1004" s="188"/>
      <c r="D1004" s="188"/>
      <c r="E1004" s="188"/>
      <c r="F1004" s="188"/>
      <c r="G1004" s="188"/>
      <c r="H1004" s="188"/>
      <c r="I1004" s="188"/>
      <c r="J1004" s="188"/>
      <c r="K1004" s="188"/>
      <c r="L1004" s="188"/>
      <c r="M1004" s="188"/>
      <c r="N1004" s="188"/>
      <c r="O1004" s="188"/>
      <c r="P1004" s="189"/>
      <c r="Q1004" s="187"/>
      <c r="R1004" s="187"/>
      <c r="S1004" s="121"/>
      <c r="T1004" s="114"/>
      <c r="U1004" s="114"/>
      <c r="V1004" s="133"/>
      <c r="W1004" s="114"/>
      <c r="X1004" s="114"/>
      <c r="Y1004" s="114"/>
      <c r="Z1004" s="114"/>
      <c r="AA1004" s="114"/>
    </row>
    <row r="1005">
      <c r="A1005" s="128"/>
      <c r="B1005" s="149"/>
      <c r="C1005" s="188"/>
      <c r="D1005" s="188"/>
      <c r="E1005" s="188"/>
      <c r="F1005" s="188"/>
      <c r="G1005" s="188"/>
      <c r="H1005" s="188"/>
      <c r="I1005" s="188"/>
      <c r="J1005" s="188"/>
      <c r="K1005" s="188"/>
      <c r="L1005" s="188"/>
      <c r="M1005" s="188"/>
      <c r="N1005" s="188"/>
      <c r="O1005" s="188"/>
      <c r="P1005" s="189"/>
      <c r="Q1005" s="187"/>
      <c r="R1005" s="187"/>
      <c r="S1005" s="121"/>
      <c r="T1005" s="114"/>
      <c r="U1005" s="114"/>
      <c r="V1005" s="133"/>
      <c r="W1005" s="114"/>
      <c r="X1005" s="114"/>
      <c r="Y1005" s="114"/>
      <c r="Z1005" s="114"/>
      <c r="AA1005" s="114"/>
    </row>
    <row r="1006">
      <c r="A1006" s="128"/>
      <c r="B1006" s="149"/>
      <c r="C1006" s="188"/>
      <c r="D1006" s="188"/>
      <c r="E1006" s="188"/>
      <c r="F1006" s="188"/>
      <c r="G1006" s="188"/>
      <c r="H1006" s="188"/>
      <c r="I1006" s="188"/>
      <c r="J1006" s="188"/>
      <c r="K1006" s="188"/>
      <c r="L1006" s="188"/>
      <c r="M1006" s="188"/>
      <c r="N1006" s="188"/>
      <c r="O1006" s="188"/>
      <c r="P1006" s="189"/>
      <c r="Q1006" s="187"/>
      <c r="R1006" s="187"/>
      <c r="S1006" s="121"/>
      <c r="T1006" s="114"/>
      <c r="U1006" s="114"/>
      <c r="V1006" s="133"/>
      <c r="W1006" s="114"/>
      <c r="X1006" s="114"/>
      <c r="Y1006" s="114"/>
      <c r="Z1006" s="114"/>
      <c r="AA1006" s="114"/>
    </row>
    <row r="1007">
      <c r="A1007" s="128"/>
      <c r="B1007" s="149"/>
      <c r="C1007" s="188"/>
      <c r="D1007" s="188"/>
      <c r="E1007" s="188"/>
      <c r="F1007" s="188"/>
      <c r="G1007" s="188"/>
      <c r="H1007" s="188"/>
      <c r="I1007" s="188"/>
      <c r="J1007" s="188"/>
      <c r="K1007" s="188"/>
      <c r="L1007" s="188"/>
      <c r="M1007" s="188"/>
      <c r="N1007" s="188"/>
      <c r="O1007" s="188"/>
      <c r="P1007" s="189"/>
      <c r="Q1007" s="187"/>
      <c r="R1007" s="187"/>
      <c r="S1007" s="121"/>
      <c r="T1007" s="114"/>
      <c r="U1007" s="114"/>
      <c r="V1007" s="133"/>
      <c r="W1007" s="114"/>
      <c r="X1007" s="114"/>
      <c r="Y1007" s="114"/>
      <c r="Z1007" s="114"/>
      <c r="AA1007" s="114"/>
    </row>
    <row r="1008">
      <c r="A1008" s="128"/>
      <c r="B1008" s="149"/>
      <c r="C1008" s="188"/>
      <c r="D1008" s="188"/>
      <c r="E1008" s="188"/>
      <c r="F1008" s="188"/>
      <c r="G1008" s="188"/>
      <c r="H1008" s="188"/>
      <c r="I1008" s="188"/>
      <c r="J1008" s="188"/>
      <c r="K1008" s="188"/>
      <c r="L1008" s="188"/>
      <c r="M1008" s="188"/>
      <c r="N1008" s="188"/>
      <c r="O1008" s="188"/>
      <c r="P1008" s="189"/>
      <c r="Q1008" s="187"/>
      <c r="R1008" s="187"/>
      <c r="S1008" s="121"/>
      <c r="T1008" s="114"/>
      <c r="U1008" s="114"/>
      <c r="V1008" s="133"/>
      <c r="W1008" s="114"/>
      <c r="X1008" s="114"/>
      <c r="Y1008" s="114"/>
      <c r="Z1008" s="114"/>
      <c r="AA1008" s="114"/>
    </row>
    <row r="1009">
      <c r="A1009" s="128"/>
      <c r="B1009" s="149"/>
      <c r="C1009" s="188"/>
      <c r="D1009" s="188"/>
      <c r="E1009" s="188"/>
      <c r="F1009" s="188"/>
      <c r="G1009" s="188"/>
      <c r="H1009" s="188"/>
      <c r="I1009" s="188"/>
      <c r="J1009" s="188"/>
      <c r="K1009" s="188"/>
      <c r="L1009" s="188"/>
      <c r="M1009" s="188"/>
      <c r="N1009" s="188"/>
      <c r="O1009" s="188"/>
      <c r="P1009" s="189"/>
      <c r="Q1009" s="187"/>
      <c r="R1009" s="187"/>
      <c r="S1009" s="121"/>
      <c r="T1009" s="114"/>
      <c r="U1009" s="114"/>
      <c r="V1009" s="133"/>
      <c r="W1009" s="114"/>
      <c r="X1009" s="114"/>
      <c r="Y1009" s="114"/>
      <c r="Z1009" s="114"/>
      <c r="AA1009" s="114"/>
    </row>
    <row r="1010">
      <c r="A1010" s="128"/>
      <c r="B1010" s="149"/>
      <c r="C1010" s="188"/>
      <c r="D1010" s="188"/>
      <c r="E1010" s="188"/>
      <c r="F1010" s="188"/>
      <c r="G1010" s="188"/>
      <c r="H1010" s="188"/>
      <c r="I1010" s="188"/>
      <c r="J1010" s="188"/>
      <c r="K1010" s="188"/>
      <c r="L1010" s="188"/>
      <c r="M1010" s="188"/>
      <c r="N1010" s="188"/>
      <c r="O1010" s="188"/>
      <c r="P1010" s="189"/>
      <c r="Q1010" s="187"/>
      <c r="R1010" s="187"/>
      <c r="S1010" s="121"/>
      <c r="T1010" s="114"/>
      <c r="U1010" s="114"/>
      <c r="V1010" s="133"/>
      <c r="W1010" s="114"/>
      <c r="X1010" s="114"/>
      <c r="Y1010" s="114"/>
      <c r="Z1010" s="114"/>
      <c r="AA1010" s="114"/>
    </row>
    <row r="1011">
      <c r="A1011" s="128"/>
      <c r="B1011" s="149"/>
      <c r="C1011" s="188"/>
      <c r="D1011" s="188"/>
      <c r="E1011" s="188"/>
      <c r="F1011" s="188"/>
      <c r="G1011" s="188"/>
      <c r="H1011" s="188"/>
      <c r="I1011" s="188"/>
      <c r="J1011" s="188"/>
      <c r="K1011" s="188"/>
      <c r="L1011" s="188"/>
      <c r="M1011" s="188"/>
      <c r="N1011" s="188"/>
      <c r="O1011" s="188"/>
      <c r="P1011" s="189"/>
      <c r="Q1011" s="187"/>
      <c r="R1011" s="187"/>
      <c r="S1011" s="121"/>
      <c r="T1011" s="114"/>
      <c r="U1011" s="114"/>
      <c r="V1011" s="133"/>
      <c r="W1011" s="114"/>
      <c r="X1011" s="114"/>
      <c r="Y1011" s="114"/>
      <c r="Z1011" s="114"/>
      <c r="AA1011" s="114"/>
    </row>
    <row r="1012">
      <c r="A1012" s="128"/>
      <c r="B1012" s="149"/>
      <c r="C1012" s="188"/>
      <c r="D1012" s="188"/>
      <c r="E1012" s="188"/>
      <c r="F1012" s="188"/>
      <c r="G1012" s="188"/>
      <c r="H1012" s="188"/>
      <c r="I1012" s="188"/>
      <c r="J1012" s="188"/>
      <c r="K1012" s="188"/>
      <c r="L1012" s="188"/>
      <c r="M1012" s="188"/>
      <c r="N1012" s="188"/>
      <c r="O1012" s="188"/>
      <c r="P1012" s="189"/>
      <c r="Q1012" s="187"/>
      <c r="R1012" s="187"/>
      <c r="S1012" s="121"/>
      <c r="T1012" s="114"/>
      <c r="U1012" s="114"/>
      <c r="V1012" s="133"/>
      <c r="W1012" s="114"/>
      <c r="X1012" s="114"/>
      <c r="Y1012" s="114"/>
      <c r="Z1012" s="114"/>
      <c r="AA1012" s="114"/>
    </row>
    <row r="1013">
      <c r="A1013" s="128"/>
      <c r="B1013" s="149"/>
      <c r="C1013" s="188"/>
      <c r="D1013" s="188"/>
      <c r="E1013" s="188"/>
      <c r="F1013" s="188"/>
      <c r="G1013" s="188"/>
      <c r="H1013" s="188"/>
      <c r="I1013" s="188"/>
      <c r="J1013" s="188"/>
      <c r="K1013" s="188"/>
      <c r="L1013" s="188"/>
      <c r="M1013" s="188"/>
      <c r="N1013" s="188"/>
      <c r="O1013" s="188"/>
      <c r="P1013" s="189"/>
      <c r="Q1013" s="187"/>
      <c r="R1013" s="187"/>
      <c r="S1013" s="121"/>
      <c r="T1013" s="114"/>
      <c r="U1013" s="114"/>
      <c r="V1013" s="133"/>
      <c r="W1013" s="114"/>
      <c r="X1013" s="114"/>
      <c r="Y1013" s="114"/>
      <c r="Z1013" s="114"/>
      <c r="AA1013" s="114"/>
    </row>
    <row r="1014">
      <c r="A1014" s="128"/>
      <c r="B1014" s="149"/>
      <c r="C1014" s="188"/>
      <c r="D1014" s="188"/>
      <c r="E1014" s="188"/>
      <c r="F1014" s="188"/>
      <c r="G1014" s="188"/>
      <c r="H1014" s="188"/>
      <c r="I1014" s="188"/>
      <c r="J1014" s="188"/>
      <c r="K1014" s="188"/>
      <c r="L1014" s="188"/>
      <c r="M1014" s="188"/>
      <c r="N1014" s="188"/>
      <c r="O1014" s="188"/>
      <c r="P1014" s="189"/>
      <c r="Q1014" s="187"/>
      <c r="R1014" s="187"/>
      <c r="S1014" s="121"/>
      <c r="T1014" s="114"/>
      <c r="U1014" s="114"/>
      <c r="V1014" s="133"/>
      <c r="W1014" s="114"/>
      <c r="X1014" s="114"/>
      <c r="Y1014" s="114"/>
      <c r="Z1014" s="114"/>
      <c r="AA1014" s="114"/>
    </row>
    <row r="1015">
      <c r="A1015" s="128"/>
      <c r="B1015" s="149"/>
      <c r="C1015" s="188"/>
      <c r="D1015" s="188"/>
      <c r="E1015" s="188"/>
      <c r="F1015" s="188"/>
      <c r="G1015" s="188"/>
      <c r="H1015" s="188"/>
      <c r="I1015" s="188"/>
      <c r="J1015" s="188"/>
      <c r="K1015" s="188"/>
      <c r="L1015" s="188"/>
      <c r="M1015" s="188"/>
      <c r="N1015" s="188"/>
      <c r="O1015" s="188"/>
      <c r="P1015" s="189"/>
      <c r="Q1015" s="187"/>
      <c r="R1015" s="187"/>
      <c r="S1015" s="121"/>
      <c r="T1015" s="114"/>
      <c r="U1015" s="114"/>
      <c r="V1015" s="133"/>
      <c r="W1015" s="114"/>
      <c r="X1015" s="114"/>
      <c r="Y1015" s="114"/>
      <c r="Z1015" s="114"/>
      <c r="AA1015" s="114"/>
    </row>
    <row r="1016">
      <c r="A1016" s="128"/>
      <c r="B1016" s="149"/>
      <c r="C1016" s="188"/>
      <c r="D1016" s="188"/>
      <c r="E1016" s="188"/>
      <c r="F1016" s="188"/>
      <c r="G1016" s="188"/>
      <c r="H1016" s="188"/>
      <c r="I1016" s="188"/>
      <c r="J1016" s="188"/>
      <c r="K1016" s="188"/>
      <c r="L1016" s="188"/>
      <c r="M1016" s="188"/>
      <c r="N1016" s="188"/>
      <c r="O1016" s="188"/>
      <c r="P1016" s="189"/>
      <c r="Q1016" s="187"/>
      <c r="R1016" s="187"/>
      <c r="S1016" s="121"/>
      <c r="T1016" s="114"/>
      <c r="U1016" s="114"/>
      <c r="V1016" s="133"/>
      <c r="W1016" s="114"/>
      <c r="X1016" s="114"/>
      <c r="Y1016" s="114"/>
      <c r="Z1016" s="114"/>
      <c r="AA1016" s="114"/>
    </row>
    <row r="1017">
      <c r="A1017" s="128"/>
      <c r="B1017" s="149"/>
      <c r="C1017" s="188"/>
      <c r="D1017" s="188"/>
      <c r="E1017" s="188"/>
      <c r="F1017" s="188"/>
      <c r="G1017" s="188"/>
      <c r="H1017" s="188"/>
      <c r="I1017" s="188"/>
      <c r="J1017" s="188"/>
      <c r="K1017" s="188"/>
      <c r="L1017" s="188"/>
      <c r="M1017" s="188"/>
      <c r="N1017" s="188"/>
      <c r="O1017" s="188"/>
      <c r="P1017" s="189"/>
      <c r="Q1017" s="187"/>
      <c r="R1017" s="187"/>
      <c r="S1017" s="121"/>
      <c r="T1017" s="114"/>
      <c r="U1017" s="114"/>
      <c r="V1017" s="133"/>
      <c r="W1017" s="114"/>
      <c r="X1017" s="114"/>
      <c r="Y1017" s="114"/>
      <c r="Z1017" s="114"/>
      <c r="AA1017" s="114"/>
    </row>
    <row r="1018">
      <c r="A1018" s="128"/>
      <c r="B1018" s="149"/>
      <c r="C1018" s="188"/>
      <c r="D1018" s="188"/>
      <c r="E1018" s="188"/>
      <c r="F1018" s="188"/>
      <c r="G1018" s="188"/>
      <c r="H1018" s="188"/>
      <c r="I1018" s="188"/>
      <c r="J1018" s="188"/>
      <c r="K1018" s="188"/>
      <c r="L1018" s="188"/>
      <c r="M1018" s="188"/>
      <c r="N1018" s="188"/>
      <c r="O1018" s="188"/>
      <c r="P1018" s="189"/>
      <c r="Q1018" s="187"/>
      <c r="R1018" s="187"/>
      <c r="S1018" s="121"/>
      <c r="T1018" s="114"/>
      <c r="U1018" s="114"/>
      <c r="V1018" s="133"/>
      <c r="W1018" s="114"/>
      <c r="X1018" s="114"/>
      <c r="Y1018" s="114"/>
      <c r="Z1018" s="114"/>
      <c r="AA1018" s="114"/>
    </row>
    <row r="1019">
      <c r="A1019" s="128"/>
      <c r="B1019" s="149"/>
      <c r="C1019" s="188"/>
      <c r="D1019" s="188"/>
      <c r="E1019" s="188"/>
      <c r="F1019" s="188"/>
      <c r="G1019" s="188"/>
      <c r="H1019" s="188"/>
      <c r="I1019" s="188"/>
      <c r="J1019" s="188"/>
      <c r="K1019" s="188"/>
      <c r="L1019" s="188"/>
      <c r="M1019" s="188"/>
      <c r="N1019" s="188"/>
      <c r="O1019" s="188"/>
      <c r="P1019" s="189"/>
      <c r="Q1019" s="187"/>
      <c r="R1019" s="187"/>
      <c r="S1019" s="121"/>
      <c r="T1019" s="114"/>
      <c r="U1019" s="114"/>
      <c r="V1019" s="133"/>
      <c r="W1019" s="114"/>
      <c r="X1019" s="114"/>
      <c r="Y1019" s="114"/>
      <c r="Z1019" s="114"/>
      <c r="AA1019" s="114"/>
    </row>
    <row r="1020">
      <c r="A1020" s="128"/>
      <c r="B1020" s="149"/>
      <c r="C1020" s="188"/>
      <c r="D1020" s="188"/>
      <c r="E1020" s="188"/>
      <c r="F1020" s="188"/>
      <c r="G1020" s="188"/>
      <c r="H1020" s="188"/>
      <c r="I1020" s="188"/>
      <c r="J1020" s="188"/>
      <c r="K1020" s="188"/>
      <c r="L1020" s="188"/>
      <c r="M1020" s="188"/>
      <c r="N1020" s="188"/>
      <c r="O1020" s="188"/>
      <c r="P1020" s="189"/>
      <c r="Q1020" s="187"/>
      <c r="R1020" s="187"/>
      <c r="S1020" s="121"/>
      <c r="T1020" s="114"/>
      <c r="U1020" s="114"/>
      <c r="V1020" s="133"/>
      <c r="W1020" s="114"/>
      <c r="X1020" s="114"/>
      <c r="Y1020" s="114"/>
      <c r="Z1020" s="114"/>
      <c r="AA1020" s="114"/>
    </row>
    <row r="1021">
      <c r="A1021" s="128"/>
      <c r="B1021" s="149"/>
      <c r="C1021" s="188"/>
      <c r="D1021" s="188"/>
      <c r="E1021" s="188"/>
      <c r="F1021" s="188"/>
      <c r="G1021" s="188"/>
      <c r="H1021" s="188"/>
      <c r="I1021" s="188"/>
      <c r="J1021" s="188"/>
      <c r="K1021" s="188"/>
      <c r="L1021" s="188"/>
      <c r="M1021" s="188"/>
      <c r="N1021" s="188"/>
      <c r="O1021" s="188"/>
      <c r="P1021" s="189"/>
      <c r="Q1021" s="187"/>
      <c r="R1021" s="187"/>
      <c r="S1021" s="121"/>
      <c r="T1021" s="114"/>
      <c r="U1021" s="114"/>
      <c r="V1021" s="133"/>
      <c r="W1021" s="114"/>
      <c r="X1021" s="114"/>
      <c r="Y1021" s="114"/>
      <c r="Z1021" s="114"/>
      <c r="AA1021" s="114"/>
    </row>
    <row r="1022">
      <c r="A1022" s="128"/>
      <c r="B1022" s="149"/>
      <c r="C1022" s="188"/>
      <c r="D1022" s="188"/>
      <c r="E1022" s="188"/>
      <c r="F1022" s="188"/>
      <c r="G1022" s="188"/>
      <c r="H1022" s="188"/>
      <c r="I1022" s="188"/>
      <c r="J1022" s="188"/>
      <c r="K1022" s="188"/>
      <c r="L1022" s="188"/>
      <c r="M1022" s="188"/>
      <c r="N1022" s="188"/>
      <c r="O1022" s="188"/>
      <c r="P1022" s="189"/>
      <c r="Q1022" s="187"/>
      <c r="R1022" s="187"/>
      <c r="S1022" s="121"/>
      <c r="T1022" s="114"/>
      <c r="U1022" s="114"/>
      <c r="V1022" s="133"/>
      <c r="W1022" s="114"/>
      <c r="X1022" s="114"/>
      <c r="Y1022" s="114"/>
      <c r="Z1022" s="114"/>
      <c r="AA1022" s="114"/>
    </row>
    <row r="1023">
      <c r="A1023" s="128"/>
      <c r="B1023" s="149"/>
      <c r="C1023" s="188"/>
      <c r="D1023" s="188"/>
      <c r="E1023" s="188"/>
      <c r="F1023" s="188"/>
      <c r="G1023" s="188"/>
      <c r="H1023" s="188"/>
      <c r="I1023" s="188"/>
      <c r="J1023" s="188"/>
      <c r="K1023" s="188"/>
      <c r="L1023" s="188"/>
      <c r="M1023" s="188"/>
      <c r="N1023" s="188"/>
      <c r="O1023" s="188"/>
      <c r="P1023" s="189"/>
      <c r="Q1023" s="187"/>
      <c r="R1023" s="187"/>
      <c r="S1023" s="121"/>
      <c r="T1023" s="114"/>
      <c r="U1023" s="114"/>
      <c r="V1023" s="133"/>
      <c r="W1023" s="114"/>
      <c r="X1023" s="114"/>
      <c r="Y1023" s="114"/>
      <c r="Z1023" s="114"/>
      <c r="AA1023" s="114"/>
    </row>
    <row r="1024">
      <c r="A1024" s="128"/>
      <c r="B1024" s="149"/>
      <c r="C1024" s="188"/>
      <c r="D1024" s="188"/>
      <c r="E1024" s="188"/>
      <c r="F1024" s="188"/>
      <c r="G1024" s="188"/>
      <c r="H1024" s="188"/>
      <c r="I1024" s="188"/>
      <c r="J1024" s="188"/>
      <c r="K1024" s="188"/>
      <c r="L1024" s="188"/>
      <c r="M1024" s="188"/>
      <c r="N1024" s="188"/>
      <c r="O1024" s="188"/>
      <c r="P1024" s="189"/>
      <c r="Q1024" s="187"/>
      <c r="R1024" s="187"/>
      <c r="S1024" s="121"/>
      <c r="T1024" s="114"/>
      <c r="U1024" s="114"/>
      <c r="V1024" s="133"/>
      <c r="W1024" s="114"/>
      <c r="X1024" s="114"/>
      <c r="Y1024" s="114"/>
      <c r="Z1024" s="114"/>
      <c r="AA1024" s="114"/>
    </row>
    <row r="1025">
      <c r="A1025" s="128"/>
      <c r="B1025" s="149"/>
      <c r="C1025" s="188"/>
      <c r="D1025" s="188"/>
      <c r="E1025" s="188"/>
      <c r="F1025" s="188"/>
      <c r="G1025" s="188"/>
      <c r="H1025" s="188"/>
      <c r="I1025" s="188"/>
      <c r="J1025" s="188"/>
      <c r="K1025" s="188"/>
      <c r="L1025" s="188"/>
      <c r="M1025" s="188"/>
      <c r="N1025" s="188"/>
      <c r="O1025" s="188"/>
      <c r="P1025" s="189"/>
      <c r="Q1025" s="187"/>
      <c r="R1025" s="187"/>
      <c r="S1025" s="121"/>
      <c r="T1025" s="114"/>
      <c r="U1025" s="114"/>
      <c r="V1025" s="133"/>
      <c r="W1025" s="114"/>
      <c r="X1025" s="114"/>
      <c r="Y1025" s="114"/>
      <c r="Z1025" s="114"/>
      <c r="AA1025" s="114"/>
    </row>
    <row r="1026">
      <c r="A1026" s="128"/>
      <c r="B1026" s="149"/>
      <c r="C1026" s="188"/>
      <c r="D1026" s="188"/>
      <c r="E1026" s="188"/>
      <c r="F1026" s="188"/>
      <c r="G1026" s="188"/>
      <c r="H1026" s="188"/>
      <c r="I1026" s="188"/>
      <c r="J1026" s="188"/>
      <c r="K1026" s="188"/>
      <c r="L1026" s="188"/>
      <c r="M1026" s="188"/>
      <c r="N1026" s="188"/>
      <c r="O1026" s="188"/>
      <c r="P1026" s="189"/>
      <c r="Q1026" s="187"/>
      <c r="R1026" s="187"/>
      <c r="S1026" s="121"/>
      <c r="T1026" s="114"/>
      <c r="U1026" s="114"/>
      <c r="V1026" s="133"/>
      <c r="W1026" s="114"/>
      <c r="X1026" s="114"/>
      <c r="Y1026" s="114"/>
      <c r="Z1026" s="114"/>
      <c r="AA1026" s="114"/>
    </row>
    <row r="1027">
      <c r="A1027" s="128"/>
      <c r="B1027" s="149"/>
      <c r="C1027" s="188"/>
      <c r="D1027" s="188"/>
      <c r="E1027" s="188"/>
      <c r="F1027" s="188"/>
      <c r="G1027" s="188"/>
      <c r="H1027" s="188"/>
      <c r="I1027" s="188"/>
      <c r="J1027" s="188"/>
      <c r="K1027" s="188"/>
      <c r="L1027" s="188"/>
      <c r="M1027" s="188"/>
      <c r="N1027" s="188"/>
      <c r="O1027" s="188"/>
      <c r="P1027" s="189"/>
      <c r="Q1027" s="187"/>
      <c r="R1027" s="187"/>
      <c r="S1027" s="121"/>
      <c r="T1027" s="114"/>
      <c r="U1027" s="114"/>
      <c r="V1027" s="133"/>
      <c r="W1027" s="114"/>
      <c r="X1027" s="114"/>
      <c r="Y1027" s="114"/>
      <c r="Z1027" s="114"/>
      <c r="AA1027" s="114"/>
    </row>
    <row r="1028">
      <c r="A1028" s="128"/>
      <c r="B1028" s="149"/>
      <c r="C1028" s="188"/>
      <c r="D1028" s="188"/>
      <c r="E1028" s="188"/>
      <c r="F1028" s="188"/>
      <c r="G1028" s="188"/>
      <c r="H1028" s="188"/>
      <c r="I1028" s="188"/>
      <c r="J1028" s="188"/>
      <c r="K1028" s="188"/>
      <c r="L1028" s="188"/>
      <c r="M1028" s="188"/>
      <c r="N1028" s="188"/>
      <c r="O1028" s="188"/>
      <c r="P1028" s="189"/>
      <c r="Q1028" s="187"/>
      <c r="R1028" s="187"/>
      <c r="S1028" s="121"/>
      <c r="T1028" s="114"/>
      <c r="U1028" s="114"/>
      <c r="V1028" s="133"/>
      <c r="W1028" s="114"/>
      <c r="X1028" s="114"/>
      <c r="Y1028" s="114"/>
      <c r="Z1028" s="114"/>
      <c r="AA1028" s="114"/>
    </row>
    <row r="1029">
      <c r="A1029" s="128"/>
      <c r="B1029" s="149"/>
      <c r="C1029" s="188"/>
      <c r="D1029" s="188"/>
      <c r="E1029" s="188"/>
      <c r="F1029" s="188"/>
      <c r="G1029" s="188"/>
      <c r="H1029" s="188"/>
      <c r="I1029" s="188"/>
      <c r="J1029" s="188"/>
      <c r="K1029" s="188"/>
      <c r="L1029" s="188"/>
      <c r="M1029" s="188"/>
      <c r="N1029" s="188"/>
      <c r="O1029" s="188"/>
      <c r="P1029" s="189"/>
      <c r="Q1029" s="187"/>
      <c r="R1029" s="187"/>
      <c r="S1029" s="121"/>
      <c r="T1029" s="114"/>
      <c r="U1029" s="114"/>
      <c r="V1029" s="133"/>
      <c r="W1029" s="114"/>
      <c r="X1029" s="114"/>
      <c r="Y1029" s="114"/>
      <c r="Z1029" s="114"/>
      <c r="AA1029" s="114"/>
    </row>
    <row r="1030">
      <c r="A1030" s="128"/>
      <c r="B1030" s="149"/>
      <c r="C1030" s="188"/>
      <c r="D1030" s="188"/>
      <c r="E1030" s="188"/>
      <c r="F1030" s="188"/>
      <c r="G1030" s="188"/>
      <c r="H1030" s="188"/>
      <c r="I1030" s="188"/>
      <c r="J1030" s="188"/>
      <c r="K1030" s="188"/>
      <c r="L1030" s="188"/>
      <c r="M1030" s="188"/>
      <c r="N1030" s="188"/>
      <c r="O1030" s="188"/>
      <c r="P1030" s="189"/>
      <c r="Q1030" s="187"/>
      <c r="R1030" s="187"/>
      <c r="S1030" s="121"/>
      <c r="T1030" s="114"/>
      <c r="U1030" s="114"/>
      <c r="V1030" s="133"/>
      <c r="W1030" s="114"/>
      <c r="X1030" s="114"/>
      <c r="Y1030" s="114"/>
      <c r="Z1030" s="114"/>
      <c r="AA1030" s="114"/>
    </row>
    <row r="1031">
      <c r="A1031" s="128"/>
      <c r="B1031" s="149"/>
      <c r="C1031" s="188"/>
      <c r="D1031" s="188"/>
      <c r="E1031" s="188"/>
      <c r="F1031" s="188"/>
      <c r="G1031" s="188"/>
      <c r="H1031" s="188"/>
      <c r="I1031" s="188"/>
      <c r="J1031" s="188"/>
      <c r="K1031" s="188"/>
      <c r="L1031" s="188"/>
      <c r="M1031" s="188"/>
      <c r="N1031" s="188"/>
      <c r="O1031" s="188"/>
      <c r="P1031" s="189"/>
      <c r="Q1031" s="187"/>
      <c r="R1031" s="187"/>
      <c r="S1031" s="121"/>
      <c r="T1031" s="114"/>
      <c r="U1031" s="114"/>
      <c r="V1031" s="133"/>
      <c r="W1031" s="114"/>
      <c r="X1031" s="114"/>
      <c r="Y1031" s="114"/>
      <c r="Z1031" s="114"/>
      <c r="AA1031" s="114"/>
    </row>
    <row r="1032">
      <c r="A1032" s="128"/>
      <c r="B1032" s="149"/>
      <c r="C1032" s="188"/>
      <c r="D1032" s="188"/>
      <c r="E1032" s="188"/>
      <c r="F1032" s="188"/>
      <c r="G1032" s="188"/>
      <c r="H1032" s="188"/>
      <c r="I1032" s="188"/>
      <c r="J1032" s="188"/>
      <c r="K1032" s="188"/>
      <c r="L1032" s="188"/>
      <c r="M1032" s="188"/>
      <c r="N1032" s="188"/>
      <c r="O1032" s="188"/>
      <c r="P1032" s="189"/>
      <c r="Q1032" s="187"/>
      <c r="R1032" s="187"/>
      <c r="S1032" s="121"/>
      <c r="T1032" s="114"/>
      <c r="U1032" s="114"/>
      <c r="V1032" s="133"/>
      <c r="W1032" s="114"/>
      <c r="X1032" s="114"/>
      <c r="Y1032" s="114"/>
      <c r="Z1032" s="114"/>
      <c r="AA1032" s="114"/>
    </row>
    <row r="1033">
      <c r="A1033" s="128"/>
      <c r="B1033" s="149"/>
      <c r="C1033" s="188"/>
      <c r="D1033" s="188"/>
      <c r="E1033" s="188"/>
      <c r="F1033" s="188"/>
      <c r="G1033" s="188"/>
      <c r="H1033" s="188"/>
      <c r="I1033" s="188"/>
      <c r="J1033" s="188"/>
      <c r="K1033" s="188"/>
      <c r="L1033" s="188"/>
      <c r="M1033" s="188"/>
      <c r="N1033" s="188"/>
      <c r="O1033" s="188"/>
      <c r="P1033" s="189"/>
      <c r="Q1033" s="187"/>
      <c r="R1033" s="187"/>
      <c r="S1033" s="121"/>
      <c r="T1033" s="114"/>
      <c r="U1033" s="114"/>
      <c r="V1033" s="133"/>
      <c r="W1033" s="114"/>
      <c r="X1033" s="114"/>
      <c r="Y1033" s="114"/>
      <c r="Z1033" s="114"/>
      <c r="AA1033" s="114"/>
    </row>
    <row r="1034">
      <c r="A1034" s="128"/>
      <c r="B1034" s="149"/>
      <c r="C1034" s="188"/>
      <c r="D1034" s="188"/>
      <c r="E1034" s="188"/>
      <c r="F1034" s="188"/>
      <c r="G1034" s="188"/>
      <c r="H1034" s="188"/>
      <c r="I1034" s="188"/>
      <c r="J1034" s="188"/>
      <c r="K1034" s="188"/>
      <c r="L1034" s="188"/>
      <c r="M1034" s="188"/>
      <c r="N1034" s="188"/>
      <c r="O1034" s="188"/>
      <c r="P1034" s="189"/>
      <c r="Q1034" s="187"/>
      <c r="R1034" s="187"/>
      <c r="S1034" s="121"/>
      <c r="T1034" s="114"/>
      <c r="U1034" s="114"/>
      <c r="V1034" s="133"/>
      <c r="W1034" s="114"/>
      <c r="X1034" s="114"/>
      <c r="Y1034" s="114"/>
      <c r="Z1034" s="114"/>
      <c r="AA1034" s="114"/>
    </row>
    <row r="1035">
      <c r="A1035" s="128"/>
      <c r="B1035" s="149"/>
      <c r="C1035" s="188"/>
      <c r="D1035" s="188"/>
      <c r="E1035" s="188"/>
      <c r="F1035" s="188"/>
      <c r="G1035" s="188"/>
      <c r="H1035" s="188"/>
      <c r="I1035" s="188"/>
      <c r="J1035" s="188"/>
      <c r="K1035" s="188"/>
      <c r="L1035" s="188"/>
      <c r="M1035" s="188"/>
      <c r="N1035" s="188"/>
      <c r="O1035" s="188"/>
      <c r="P1035" s="189"/>
      <c r="Q1035" s="187"/>
      <c r="R1035" s="187"/>
      <c r="S1035" s="121"/>
      <c r="T1035" s="114"/>
      <c r="U1035" s="114"/>
      <c r="V1035" s="133"/>
      <c r="W1035" s="114"/>
      <c r="X1035" s="114"/>
      <c r="Y1035" s="114"/>
      <c r="Z1035" s="114"/>
      <c r="AA1035" s="114"/>
    </row>
    <row r="1036">
      <c r="A1036" s="128"/>
      <c r="B1036" s="149"/>
      <c r="C1036" s="188"/>
      <c r="D1036" s="188"/>
      <c r="E1036" s="188"/>
      <c r="F1036" s="188"/>
      <c r="G1036" s="188"/>
      <c r="H1036" s="188"/>
      <c r="I1036" s="188"/>
      <c r="J1036" s="188"/>
      <c r="K1036" s="188"/>
      <c r="L1036" s="188"/>
      <c r="M1036" s="188"/>
      <c r="N1036" s="188"/>
      <c r="O1036" s="188"/>
      <c r="P1036" s="189"/>
      <c r="Q1036" s="187"/>
      <c r="R1036" s="187"/>
      <c r="S1036" s="121"/>
      <c r="T1036" s="114"/>
      <c r="U1036" s="114"/>
      <c r="V1036" s="133"/>
      <c r="W1036" s="114"/>
      <c r="X1036" s="114"/>
      <c r="Y1036" s="114"/>
      <c r="Z1036" s="114"/>
      <c r="AA1036" s="114"/>
    </row>
    <row r="1037">
      <c r="A1037" s="128"/>
      <c r="B1037" s="149"/>
      <c r="C1037" s="188"/>
      <c r="D1037" s="188"/>
      <c r="E1037" s="188"/>
      <c r="F1037" s="188"/>
      <c r="G1037" s="188"/>
      <c r="H1037" s="188"/>
      <c r="I1037" s="188"/>
      <c r="J1037" s="188"/>
      <c r="K1037" s="188"/>
      <c r="L1037" s="188"/>
      <c r="M1037" s="188"/>
      <c r="N1037" s="188"/>
      <c r="O1037" s="188"/>
      <c r="P1037" s="189"/>
      <c r="Q1037" s="187"/>
      <c r="R1037" s="187"/>
      <c r="S1037" s="121"/>
      <c r="T1037" s="114"/>
      <c r="U1037" s="114"/>
      <c r="V1037" s="133"/>
      <c r="W1037" s="114"/>
      <c r="X1037" s="114"/>
      <c r="Y1037" s="114"/>
      <c r="Z1037" s="114"/>
      <c r="AA1037" s="114"/>
    </row>
    <row r="1038">
      <c r="A1038" s="128"/>
      <c r="B1038" s="149"/>
      <c r="C1038" s="188"/>
      <c r="D1038" s="188"/>
      <c r="E1038" s="188"/>
      <c r="F1038" s="188"/>
      <c r="G1038" s="188"/>
      <c r="H1038" s="188"/>
      <c r="I1038" s="188"/>
      <c r="J1038" s="188"/>
      <c r="K1038" s="188"/>
      <c r="L1038" s="188"/>
      <c r="M1038" s="188"/>
      <c r="N1038" s="188"/>
      <c r="O1038" s="188"/>
      <c r="P1038" s="189"/>
      <c r="Q1038" s="187"/>
      <c r="R1038" s="187"/>
      <c r="S1038" s="121"/>
      <c r="T1038" s="114"/>
      <c r="U1038" s="114"/>
      <c r="V1038" s="133"/>
      <c r="W1038" s="114"/>
      <c r="X1038" s="114"/>
      <c r="Y1038" s="114"/>
      <c r="Z1038" s="114"/>
      <c r="AA1038" s="114"/>
    </row>
    <row r="1039">
      <c r="A1039" s="128"/>
      <c r="B1039" s="149"/>
      <c r="C1039" s="188"/>
      <c r="D1039" s="188"/>
      <c r="E1039" s="188"/>
      <c r="F1039" s="188"/>
      <c r="G1039" s="188"/>
      <c r="H1039" s="188"/>
      <c r="I1039" s="188"/>
      <c r="J1039" s="188"/>
      <c r="K1039" s="188"/>
      <c r="L1039" s="188"/>
      <c r="M1039" s="188"/>
      <c r="N1039" s="188"/>
      <c r="O1039" s="188"/>
      <c r="P1039" s="189"/>
      <c r="Q1039" s="187"/>
      <c r="R1039" s="187"/>
      <c r="S1039" s="121"/>
      <c r="T1039" s="114"/>
      <c r="U1039" s="114"/>
      <c r="V1039" s="133"/>
      <c r="W1039" s="114"/>
      <c r="X1039" s="114"/>
      <c r="Y1039" s="114"/>
      <c r="Z1039" s="114"/>
      <c r="AA1039" s="114"/>
    </row>
    <row r="1040">
      <c r="A1040" s="128"/>
      <c r="B1040" s="149"/>
      <c r="C1040" s="188"/>
      <c r="D1040" s="188"/>
      <c r="E1040" s="188"/>
      <c r="F1040" s="188"/>
      <c r="G1040" s="188"/>
      <c r="H1040" s="188"/>
      <c r="I1040" s="188"/>
      <c r="J1040" s="188"/>
      <c r="K1040" s="188"/>
      <c r="L1040" s="188"/>
      <c r="M1040" s="188"/>
      <c r="N1040" s="188"/>
      <c r="O1040" s="188"/>
      <c r="P1040" s="189"/>
      <c r="Q1040" s="187"/>
      <c r="R1040" s="187"/>
      <c r="S1040" s="121"/>
      <c r="T1040" s="114"/>
      <c r="U1040" s="114"/>
      <c r="V1040" s="133"/>
      <c r="W1040" s="114"/>
      <c r="X1040" s="114"/>
      <c r="Y1040" s="114"/>
      <c r="Z1040" s="114"/>
      <c r="AA1040" s="114"/>
    </row>
    <row r="1041">
      <c r="A1041" s="128"/>
      <c r="B1041" s="149"/>
      <c r="C1041" s="188"/>
      <c r="D1041" s="188"/>
      <c r="E1041" s="188"/>
      <c r="F1041" s="188"/>
      <c r="G1041" s="188"/>
      <c r="H1041" s="188"/>
      <c r="I1041" s="188"/>
      <c r="J1041" s="188"/>
      <c r="K1041" s="188"/>
      <c r="L1041" s="188"/>
      <c r="M1041" s="188"/>
      <c r="N1041" s="188"/>
      <c r="O1041" s="188"/>
      <c r="P1041" s="189"/>
      <c r="Q1041" s="187"/>
      <c r="R1041" s="187"/>
      <c r="S1041" s="121"/>
      <c r="T1041" s="114"/>
      <c r="U1041" s="114"/>
      <c r="V1041" s="133"/>
      <c r="W1041" s="114"/>
      <c r="X1041" s="114"/>
      <c r="Y1041" s="114"/>
      <c r="Z1041" s="114"/>
      <c r="AA1041" s="114"/>
    </row>
    <row r="1042">
      <c r="A1042" s="128"/>
      <c r="B1042" s="149"/>
      <c r="C1042" s="188"/>
      <c r="D1042" s="188"/>
      <c r="E1042" s="188"/>
      <c r="F1042" s="188"/>
      <c r="G1042" s="188"/>
      <c r="H1042" s="188"/>
      <c r="I1042" s="188"/>
      <c r="J1042" s="188"/>
      <c r="K1042" s="188"/>
      <c r="L1042" s="188"/>
      <c r="M1042" s="188"/>
      <c r="N1042" s="188"/>
      <c r="O1042" s="188"/>
      <c r="P1042" s="189"/>
      <c r="Q1042" s="187"/>
      <c r="R1042" s="187"/>
      <c r="S1042" s="121"/>
      <c r="T1042" s="114"/>
      <c r="U1042" s="114"/>
      <c r="V1042" s="133"/>
      <c r="W1042" s="114"/>
      <c r="X1042" s="114"/>
      <c r="Y1042" s="114"/>
      <c r="Z1042" s="114"/>
      <c r="AA1042" s="114"/>
    </row>
    <row r="1043">
      <c r="A1043" s="128"/>
      <c r="B1043" s="149"/>
      <c r="C1043" s="188"/>
      <c r="D1043" s="188"/>
      <c r="E1043" s="188"/>
      <c r="F1043" s="188"/>
      <c r="G1043" s="188"/>
      <c r="H1043" s="188"/>
      <c r="I1043" s="188"/>
      <c r="J1043" s="188"/>
      <c r="K1043" s="188"/>
      <c r="L1043" s="188"/>
      <c r="M1043" s="188"/>
      <c r="N1043" s="188"/>
      <c r="O1043" s="188"/>
      <c r="P1043" s="189"/>
      <c r="Q1043" s="187"/>
      <c r="R1043" s="187"/>
      <c r="S1043" s="121"/>
      <c r="T1043" s="114"/>
      <c r="U1043" s="114"/>
      <c r="V1043" s="133"/>
      <c r="W1043" s="114"/>
      <c r="X1043" s="114"/>
      <c r="Y1043" s="114"/>
      <c r="Z1043" s="114"/>
      <c r="AA1043" s="114"/>
    </row>
    <row r="1044">
      <c r="A1044" s="128"/>
      <c r="B1044" s="149"/>
      <c r="C1044" s="188"/>
      <c r="D1044" s="188"/>
      <c r="E1044" s="188"/>
      <c r="F1044" s="188"/>
      <c r="G1044" s="188"/>
      <c r="H1044" s="188"/>
      <c r="I1044" s="188"/>
      <c r="J1044" s="188"/>
      <c r="K1044" s="188"/>
      <c r="L1044" s="188"/>
      <c r="M1044" s="188"/>
      <c r="N1044" s="188"/>
      <c r="O1044" s="188"/>
      <c r="P1044" s="189"/>
      <c r="Q1044" s="187"/>
      <c r="R1044" s="187"/>
      <c r="S1044" s="121"/>
      <c r="T1044" s="114"/>
      <c r="U1044" s="114"/>
      <c r="V1044" s="133"/>
      <c r="W1044" s="114"/>
      <c r="X1044" s="114"/>
      <c r="Y1044" s="114"/>
      <c r="Z1044" s="114"/>
      <c r="AA1044" s="114"/>
    </row>
    <row r="1045">
      <c r="A1045" s="128"/>
      <c r="B1045" s="149"/>
      <c r="C1045" s="188"/>
      <c r="D1045" s="188"/>
      <c r="E1045" s="188"/>
      <c r="F1045" s="188"/>
      <c r="G1045" s="188"/>
      <c r="H1045" s="188"/>
      <c r="I1045" s="188"/>
      <c r="J1045" s="188"/>
      <c r="K1045" s="188"/>
      <c r="L1045" s="188"/>
      <c r="M1045" s="188"/>
      <c r="N1045" s="188"/>
      <c r="O1045" s="188"/>
      <c r="P1045" s="189"/>
      <c r="Q1045" s="187"/>
      <c r="R1045" s="187"/>
      <c r="S1045" s="121"/>
      <c r="T1045" s="114"/>
      <c r="U1045" s="114"/>
      <c r="V1045" s="133"/>
      <c r="W1045" s="114"/>
      <c r="X1045" s="114"/>
      <c r="Y1045" s="114"/>
      <c r="Z1045" s="114"/>
      <c r="AA1045" s="114"/>
    </row>
    <row r="1046">
      <c r="A1046" s="128"/>
      <c r="B1046" s="149"/>
      <c r="C1046" s="188"/>
      <c r="D1046" s="188"/>
      <c r="E1046" s="188"/>
      <c r="F1046" s="188"/>
      <c r="G1046" s="188"/>
      <c r="H1046" s="188"/>
      <c r="I1046" s="188"/>
      <c r="J1046" s="188"/>
      <c r="K1046" s="188"/>
      <c r="L1046" s="188"/>
      <c r="M1046" s="188"/>
      <c r="N1046" s="188"/>
      <c r="O1046" s="188"/>
      <c r="P1046" s="189"/>
      <c r="Q1046" s="187"/>
      <c r="R1046" s="187"/>
      <c r="S1046" s="121"/>
      <c r="T1046" s="114"/>
      <c r="U1046" s="114"/>
      <c r="V1046" s="133"/>
      <c r="W1046" s="114"/>
      <c r="X1046" s="114"/>
      <c r="Y1046" s="114"/>
      <c r="Z1046" s="114"/>
      <c r="AA1046" s="114"/>
    </row>
    <row r="1047">
      <c r="A1047" s="128"/>
      <c r="B1047" s="149"/>
      <c r="C1047" s="188"/>
      <c r="D1047" s="188"/>
      <c r="E1047" s="188"/>
      <c r="F1047" s="188"/>
      <c r="G1047" s="188"/>
      <c r="H1047" s="188"/>
      <c r="I1047" s="188"/>
      <c r="J1047" s="188"/>
      <c r="K1047" s="188"/>
      <c r="L1047" s="188"/>
      <c r="M1047" s="188"/>
      <c r="N1047" s="188"/>
      <c r="O1047" s="188"/>
      <c r="P1047" s="189"/>
      <c r="Q1047" s="187"/>
      <c r="R1047" s="187"/>
      <c r="S1047" s="121"/>
      <c r="T1047" s="114"/>
      <c r="U1047" s="114"/>
      <c r="V1047" s="133"/>
      <c r="W1047" s="114"/>
      <c r="X1047" s="114"/>
      <c r="Y1047" s="114"/>
      <c r="Z1047" s="114"/>
      <c r="AA1047" s="114"/>
    </row>
    <row r="1048">
      <c r="A1048" s="128"/>
      <c r="B1048" s="149"/>
      <c r="C1048" s="188"/>
      <c r="D1048" s="188"/>
      <c r="E1048" s="188"/>
      <c r="F1048" s="188"/>
      <c r="G1048" s="188"/>
      <c r="H1048" s="188"/>
      <c r="I1048" s="188"/>
      <c r="J1048" s="188"/>
      <c r="K1048" s="188"/>
      <c r="L1048" s="188"/>
      <c r="M1048" s="188"/>
      <c r="N1048" s="188"/>
      <c r="O1048" s="188"/>
      <c r="P1048" s="189"/>
      <c r="Q1048" s="187"/>
      <c r="R1048" s="187"/>
      <c r="S1048" s="121"/>
      <c r="T1048" s="114"/>
      <c r="U1048" s="114"/>
      <c r="V1048" s="133"/>
      <c r="W1048" s="114"/>
      <c r="X1048" s="114"/>
      <c r="Y1048" s="114"/>
      <c r="Z1048" s="114"/>
      <c r="AA1048" s="114"/>
    </row>
    <row r="1049">
      <c r="A1049" s="128"/>
      <c r="B1049" s="149"/>
      <c r="C1049" s="188"/>
      <c r="D1049" s="188"/>
      <c r="E1049" s="188"/>
      <c r="F1049" s="188"/>
      <c r="G1049" s="188"/>
      <c r="H1049" s="188"/>
      <c r="I1049" s="188"/>
      <c r="J1049" s="188"/>
      <c r="K1049" s="188"/>
      <c r="L1049" s="188"/>
      <c r="M1049" s="188"/>
      <c r="N1049" s="188"/>
      <c r="O1049" s="188"/>
      <c r="P1049" s="189"/>
      <c r="Q1049" s="187"/>
      <c r="R1049" s="187"/>
      <c r="S1049" s="121"/>
      <c r="T1049" s="114"/>
      <c r="U1049" s="114"/>
      <c r="V1049" s="133"/>
      <c r="W1049" s="114"/>
      <c r="X1049" s="114"/>
      <c r="Y1049" s="114"/>
      <c r="Z1049" s="114"/>
      <c r="AA1049" s="114"/>
    </row>
    <row r="1050">
      <c r="A1050" s="128"/>
      <c r="B1050" s="149"/>
      <c r="C1050" s="188"/>
      <c r="D1050" s="188"/>
      <c r="E1050" s="188"/>
      <c r="F1050" s="188"/>
      <c r="G1050" s="188"/>
      <c r="H1050" s="188"/>
      <c r="I1050" s="188"/>
      <c r="J1050" s="188"/>
      <c r="K1050" s="188"/>
      <c r="L1050" s="188"/>
      <c r="M1050" s="188"/>
      <c r="N1050" s="188"/>
      <c r="O1050" s="188"/>
      <c r="P1050" s="189"/>
      <c r="Q1050" s="187"/>
      <c r="R1050" s="187"/>
      <c r="S1050" s="121"/>
      <c r="T1050" s="114"/>
      <c r="U1050" s="114"/>
      <c r="V1050" s="133"/>
      <c r="W1050" s="114"/>
      <c r="X1050" s="114"/>
      <c r="Y1050" s="114"/>
      <c r="Z1050" s="114"/>
      <c r="AA1050" s="114"/>
    </row>
    <row r="1051">
      <c r="A1051" s="128"/>
      <c r="B1051" s="149"/>
      <c r="C1051" s="188"/>
      <c r="D1051" s="188"/>
      <c r="E1051" s="188"/>
      <c r="F1051" s="188"/>
      <c r="G1051" s="188"/>
      <c r="H1051" s="188"/>
      <c r="I1051" s="188"/>
      <c r="J1051" s="188"/>
      <c r="K1051" s="188"/>
      <c r="L1051" s="188"/>
      <c r="M1051" s="188"/>
      <c r="N1051" s="188"/>
      <c r="O1051" s="188"/>
      <c r="P1051" s="189"/>
      <c r="Q1051" s="187"/>
      <c r="R1051" s="187"/>
      <c r="S1051" s="121"/>
      <c r="T1051" s="114"/>
      <c r="U1051" s="114"/>
      <c r="V1051" s="133"/>
      <c r="W1051" s="114"/>
      <c r="X1051" s="114"/>
      <c r="Y1051" s="114"/>
      <c r="Z1051" s="114"/>
      <c r="AA1051" s="114"/>
    </row>
    <row r="1052">
      <c r="A1052" s="128"/>
      <c r="B1052" s="149"/>
      <c r="C1052" s="188"/>
      <c r="D1052" s="188"/>
      <c r="E1052" s="188"/>
      <c r="F1052" s="188"/>
      <c r="G1052" s="188"/>
      <c r="H1052" s="188"/>
      <c r="I1052" s="188"/>
      <c r="J1052" s="188"/>
      <c r="K1052" s="188"/>
      <c r="L1052" s="188"/>
      <c r="M1052" s="188"/>
      <c r="N1052" s="188"/>
      <c r="O1052" s="188"/>
      <c r="P1052" s="189"/>
      <c r="Q1052" s="187"/>
      <c r="R1052" s="187"/>
      <c r="S1052" s="121"/>
      <c r="T1052" s="114"/>
      <c r="U1052" s="114"/>
      <c r="V1052" s="133"/>
      <c r="W1052" s="114"/>
      <c r="X1052" s="114"/>
      <c r="Y1052" s="114"/>
      <c r="Z1052" s="114"/>
      <c r="AA1052" s="114"/>
    </row>
    <row r="1053">
      <c r="A1053" s="128"/>
      <c r="B1053" s="149"/>
      <c r="C1053" s="188"/>
      <c r="D1053" s="188"/>
      <c r="E1053" s="188"/>
      <c r="F1053" s="188"/>
      <c r="G1053" s="188"/>
      <c r="H1053" s="188"/>
      <c r="I1053" s="188"/>
      <c r="J1053" s="188"/>
      <c r="K1053" s="188"/>
      <c r="L1053" s="188"/>
      <c r="M1053" s="188"/>
      <c r="N1053" s="188"/>
      <c r="O1053" s="188"/>
      <c r="P1053" s="189"/>
      <c r="Q1053" s="187"/>
      <c r="R1053" s="187"/>
      <c r="S1053" s="121"/>
      <c r="T1053" s="114"/>
      <c r="U1053" s="114"/>
      <c r="V1053" s="133"/>
      <c r="W1053" s="114"/>
      <c r="X1053" s="114"/>
      <c r="Y1053" s="114"/>
      <c r="Z1053" s="114"/>
      <c r="AA1053" s="114"/>
    </row>
    <row r="1054">
      <c r="A1054" s="128"/>
      <c r="B1054" s="149"/>
      <c r="C1054" s="188"/>
      <c r="D1054" s="188"/>
      <c r="E1054" s="188"/>
      <c r="F1054" s="188"/>
      <c r="G1054" s="188"/>
      <c r="H1054" s="188"/>
      <c r="I1054" s="188"/>
      <c r="J1054" s="188"/>
      <c r="K1054" s="188"/>
      <c r="L1054" s="188"/>
      <c r="M1054" s="188"/>
      <c r="N1054" s="188"/>
      <c r="O1054" s="188"/>
      <c r="P1054" s="189"/>
      <c r="Q1054" s="187"/>
      <c r="R1054" s="187"/>
      <c r="S1054" s="121"/>
      <c r="T1054" s="114"/>
      <c r="U1054" s="114"/>
      <c r="V1054" s="133"/>
      <c r="W1054" s="114"/>
      <c r="X1054" s="114"/>
      <c r="Y1054" s="114"/>
      <c r="Z1054" s="114"/>
      <c r="AA1054" s="114"/>
    </row>
    <row r="1055">
      <c r="A1055" s="128"/>
      <c r="B1055" s="149"/>
      <c r="C1055" s="188"/>
      <c r="D1055" s="188"/>
      <c r="E1055" s="188"/>
      <c r="F1055" s="188"/>
      <c r="G1055" s="188"/>
      <c r="H1055" s="188"/>
      <c r="I1055" s="188"/>
      <c r="J1055" s="188"/>
      <c r="K1055" s="188"/>
      <c r="L1055" s="188"/>
      <c r="M1055" s="188"/>
      <c r="N1055" s="188"/>
      <c r="O1055" s="188"/>
      <c r="P1055" s="189"/>
      <c r="Q1055" s="187"/>
      <c r="R1055" s="187"/>
      <c r="S1055" s="121"/>
      <c r="T1055" s="114"/>
      <c r="U1055" s="114"/>
      <c r="V1055" s="133"/>
      <c r="W1055" s="114"/>
      <c r="X1055" s="114"/>
      <c r="Y1055" s="114"/>
      <c r="Z1055" s="114"/>
      <c r="AA1055" s="114"/>
    </row>
    <row r="1056">
      <c r="A1056" s="128"/>
      <c r="B1056" s="149"/>
      <c r="C1056" s="188"/>
      <c r="D1056" s="188"/>
      <c r="E1056" s="188"/>
      <c r="F1056" s="188"/>
      <c r="G1056" s="188"/>
      <c r="H1056" s="188"/>
      <c r="I1056" s="188"/>
      <c r="J1056" s="188"/>
      <c r="K1056" s="188"/>
      <c r="L1056" s="188"/>
      <c r="M1056" s="188"/>
      <c r="N1056" s="188"/>
      <c r="O1056" s="188"/>
      <c r="P1056" s="189"/>
      <c r="Q1056" s="187"/>
      <c r="R1056" s="187"/>
      <c r="S1056" s="121"/>
      <c r="T1056" s="114"/>
      <c r="U1056" s="114"/>
      <c r="V1056" s="133"/>
      <c r="W1056" s="114"/>
      <c r="X1056" s="114"/>
      <c r="Y1056" s="114"/>
      <c r="Z1056" s="114"/>
      <c r="AA1056" s="114"/>
    </row>
    <row r="1057">
      <c r="A1057" s="128"/>
      <c r="B1057" s="149"/>
      <c r="C1057" s="188"/>
      <c r="D1057" s="188"/>
      <c r="E1057" s="188"/>
      <c r="F1057" s="188"/>
      <c r="G1057" s="188"/>
      <c r="H1057" s="188"/>
      <c r="I1057" s="188"/>
      <c r="J1057" s="188"/>
      <c r="K1057" s="188"/>
      <c r="L1057" s="188"/>
      <c r="M1057" s="188"/>
      <c r="N1057" s="188"/>
      <c r="O1057" s="188"/>
      <c r="P1057" s="189"/>
      <c r="Q1057" s="187"/>
      <c r="R1057" s="187"/>
      <c r="S1057" s="121"/>
      <c r="T1057" s="114"/>
      <c r="U1057" s="114"/>
      <c r="V1057" s="133"/>
      <c r="W1057" s="114"/>
      <c r="X1057" s="114"/>
      <c r="Y1057" s="114"/>
      <c r="Z1057" s="114"/>
      <c r="AA1057" s="114"/>
    </row>
    <row r="1058">
      <c r="A1058" s="128"/>
      <c r="B1058" s="149"/>
      <c r="C1058" s="188"/>
      <c r="D1058" s="188"/>
      <c r="E1058" s="188"/>
      <c r="F1058" s="188"/>
      <c r="G1058" s="188"/>
      <c r="H1058" s="188"/>
      <c r="I1058" s="188"/>
      <c r="J1058" s="188"/>
      <c r="K1058" s="188"/>
      <c r="L1058" s="188"/>
      <c r="M1058" s="188"/>
      <c r="N1058" s="188"/>
      <c r="O1058" s="188"/>
      <c r="P1058" s="189"/>
      <c r="Q1058" s="187"/>
      <c r="R1058" s="187"/>
      <c r="S1058" s="121"/>
      <c r="T1058" s="114"/>
      <c r="U1058" s="114"/>
      <c r="V1058" s="133"/>
      <c r="W1058" s="114"/>
      <c r="X1058" s="114"/>
      <c r="Y1058" s="114"/>
      <c r="Z1058" s="114"/>
      <c r="AA1058" s="114"/>
    </row>
    <row r="1059">
      <c r="A1059" s="128"/>
      <c r="B1059" s="149"/>
      <c r="C1059" s="188"/>
      <c r="D1059" s="188"/>
      <c r="E1059" s="188"/>
      <c r="F1059" s="188"/>
      <c r="G1059" s="188"/>
      <c r="H1059" s="188"/>
      <c r="I1059" s="188"/>
      <c r="J1059" s="188"/>
      <c r="K1059" s="188"/>
      <c r="L1059" s="188"/>
      <c r="M1059" s="188"/>
      <c r="N1059" s="188"/>
      <c r="O1059" s="188"/>
      <c r="P1059" s="189"/>
      <c r="Q1059" s="187"/>
      <c r="R1059" s="187"/>
      <c r="S1059" s="121"/>
      <c r="T1059" s="114"/>
      <c r="U1059" s="114"/>
      <c r="V1059" s="133"/>
      <c r="W1059" s="114"/>
      <c r="X1059" s="114"/>
      <c r="Y1059" s="114"/>
      <c r="Z1059" s="114"/>
      <c r="AA1059" s="114"/>
    </row>
    <row r="1060">
      <c r="A1060" s="128"/>
      <c r="B1060" s="149"/>
      <c r="C1060" s="188"/>
      <c r="D1060" s="188"/>
      <c r="E1060" s="188"/>
      <c r="F1060" s="188"/>
      <c r="G1060" s="188"/>
      <c r="H1060" s="188"/>
      <c r="I1060" s="188"/>
      <c r="J1060" s="188"/>
      <c r="K1060" s="188"/>
      <c r="L1060" s="188"/>
      <c r="M1060" s="188"/>
      <c r="N1060" s="188"/>
      <c r="O1060" s="188"/>
      <c r="P1060" s="189"/>
      <c r="Q1060" s="187"/>
      <c r="R1060" s="187"/>
      <c r="S1060" s="121"/>
      <c r="T1060" s="114"/>
      <c r="U1060" s="114"/>
      <c r="V1060" s="133"/>
      <c r="W1060" s="114"/>
      <c r="X1060" s="114"/>
      <c r="Y1060" s="114"/>
      <c r="Z1060" s="114"/>
      <c r="AA1060" s="114"/>
    </row>
    <row r="1061">
      <c r="A1061" s="128"/>
      <c r="B1061" s="149"/>
      <c r="C1061" s="188"/>
      <c r="D1061" s="188"/>
      <c r="E1061" s="188"/>
      <c r="F1061" s="188"/>
      <c r="G1061" s="188"/>
      <c r="H1061" s="188"/>
      <c r="I1061" s="188"/>
      <c r="J1061" s="188"/>
      <c r="K1061" s="188"/>
      <c r="L1061" s="188"/>
      <c r="M1061" s="188"/>
      <c r="N1061" s="188"/>
      <c r="O1061" s="188"/>
      <c r="P1061" s="189"/>
      <c r="Q1061" s="187"/>
      <c r="R1061" s="187"/>
      <c r="S1061" s="121"/>
      <c r="T1061" s="114"/>
      <c r="U1061" s="114"/>
      <c r="V1061" s="133"/>
      <c r="W1061" s="114"/>
      <c r="X1061" s="114"/>
      <c r="Y1061" s="114"/>
      <c r="Z1061" s="114"/>
      <c r="AA1061" s="114"/>
    </row>
    <row r="1062">
      <c r="A1062" s="128"/>
      <c r="B1062" s="149"/>
      <c r="C1062" s="188"/>
      <c r="D1062" s="188"/>
      <c r="E1062" s="188"/>
      <c r="F1062" s="188"/>
      <c r="G1062" s="188"/>
      <c r="H1062" s="188"/>
      <c r="I1062" s="188"/>
      <c r="J1062" s="188"/>
      <c r="K1062" s="188"/>
      <c r="L1062" s="188"/>
      <c r="M1062" s="188"/>
      <c r="N1062" s="188"/>
      <c r="O1062" s="188"/>
      <c r="P1062" s="189"/>
      <c r="Q1062" s="187"/>
      <c r="R1062" s="187"/>
      <c r="S1062" s="121"/>
      <c r="T1062" s="114"/>
      <c r="U1062" s="114"/>
      <c r="V1062" s="133"/>
      <c r="W1062" s="114"/>
      <c r="X1062" s="114"/>
      <c r="Y1062" s="114"/>
      <c r="Z1062" s="114"/>
      <c r="AA1062" s="114"/>
    </row>
    <row r="1063">
      <c r="A1063" s="128"/>
      <c r="B1063" s="149"/>
      <c r="C1063" s="188"/>
      <c r="D1063" s="188"/>
      <c r="E1063" s="188"/>
      <c r="F1063" s="188"/>
      <c r="G1063" s="188"/>
      <c r="H1063" s="188"/>
      <c r="I1063" s="188"/>
      <c r="J1063" s="188"/>
      <c r="K1063" s="188"/>
      <c r="L1063" s="188"/>
      <c r="M1063" s="188"/>
      <c r="N1063" s="188"/>
      <c r="O1063" s="188"/>
      <c r="P1063" s="189"/>
      <c r="Q1063" s="187"/>
      <c r="R1063" s="187"/>
      <c r="S1063" s="121"/>
      <c r="T1063" s="114"/>
      <c r="U1063" s="114"/>
      <c r="V1063" s="133"/>
      <c r="W1063" s="114"/>
      <c r="X1063" s="114"/>
      <c r="Y1063" s="114"/>
      <c r="Z1063" s="114"/>
      <c r="AA1063" s="114"/>
    </row>
    <row r="1064">
      <c r="A1064" s="128"/>
      <c r="B1064" s="149"/>
      <c r="C1064" s="188"/>
      <c r="D1064" s="188"/>
      <c r="E1064" s="188"/>
      <c r="F1064" s="188"/>
      <c r="G1064" s="188"/>
      <c r="H1064" s="188"/>
      <c r="I1064" s="188"/>
      <c r="J1064" s="188"/>
      <c r="K1064" s="188"/>
      <c r="L1064" s="188"/>
      <c r="M1064" s="188"/>
      <c r="N1064" s="188"/>
      <c r="O1064" s="188"/>
      <c r="P1064" s="189"/>
      <c r="Q1064" s="187"/>
      <c r="R1064" s="187"/>
      <c r="S1064" s="121"/>
      <c r="T1064" s="114"/>
      <c r="U1064" s="114"/>
      <c r="V1064" s="133"/>
      <c r="W1064" s="114"/>
      <c r="X1064" s="114"/>
      <c r="Y1064" s="114"/>
      <c r="Z1064" s="114"/>
      <c r="AA1064" s="114"/>
    </row>
    <row r="1065">
      <c r="A1065" s="128"/>
      <c r="B1065" s="149"/>
      <c r="C1065" s="188"/>
      <c r="D1065" s="188"/>
      <c r="E1065" s="188"/>
      <c r="F1065" s="188"/>
      <c r="G1065" s="188"/>
      <c r="H1065" s="188"/>
      <c r="I1065" s="188"/>
      <c r="J1065" s="188"/>
      <c r="K1065" s="188"/>
      <c r="L1065" s="188"/>
      <c r="M1065" s="188"/>
      <c r="N1065" s="188"/>
      <c r="O1065" s="188"/>
      <c r="P1065" s="189"/>
      <c r="Q1065" s="187"/>
      <c r="R1065" s="187"/>
      <c r="S1065" s="121"/>
      <c r="T1065" s="114"/>
      <c r="U1065" s="114"/>
      <c r="V1065" s="133"/>
      <c r="W1065" s="114"/>
      <c r="X1065" s="114"/>
      <c r="Y1065" s="114"/>
      <c r="Z1065" s="114"/>
      <c r="AA1065" s="114"/>
    </row>
    <row r="1066">
      <c r="A1066" s="128"/>
      <c r="B1066" s="149"/>
      <c r="C1066" s="188"/>
      <c r="D1066" s="188"/>
      <c r="E1066" s="188"/>
      <c r="F1066" s="188"/>
      <c r="G1066" s="188"/>
      <c r="H1066" s="188"/>
      <c r="I1066" s="188"/>
      <c r="J1066" s="188"/>
      <c r="K1066" s="188"/>
      <c r="L1066" s="188"/>
      <c r="M1066" s="188"/>
      <c r="N1066" s="188"/>
      <c r="O1066" s="188"/>
      <c r="P1066" s="189"/>
      <c r="Q1066" s="187"/>
      <c r="R1066" s="187"/>
      <c r="S1066" s="121"/>
      <c r="T1066" s="114"/>
      <c r="U1066" s="114"/>
      <c r="V1066" s="133"/>
      <c r="W1066" s="114"/>
      <c r="X1066" s="114"/>
      <c r="Y1066" s="114"/>
      <c r="Z1066" s="114"/>
      <c r="AA1066" s="114"/>
    </row>
    <row r="1067">
      <c r="A1067" s="128"/>
      <c r="B1067" s="149"/>
      <c r="C1067" s="188"/>
      <c r="D1067" s="188"/>
      <c r="E1067" s="188"/>
      <c r="F1067" s="188"/>
      <c r="G1067" s="188"/>
      <c r="H1067" s="188"/>
      <c r="I1067" s="188"/>
      <c r="J1067" s="188"/>
      <c r="K1067" s="188"/>
      <c r="L1067" s="188"/>
      <c r="M1067" s="188"/>
      <c r="N1067" s="188"/>
      <c r="O1067" s="188"/>
      <c r="P1067" s="189"/>
      <c r="Q1067" s="187"/>
      <c r="R1067" s="187"/>
      <c r="S1067" s="121"/>
      <c r="T1067" s="114"/>
      <c r="U1067" s="114"/>
      <c r="V1067" s="133"/>
      <c r="W1067" s="114"/>
      <c r="X1067" s="114"/>
      <c r="Y1067" s="114"/>
      <c r="Z1067" s="114"/>
      <c r="AA1067" s="114"/>
    </row>
    <row r="1068">
      <c r="A1068" s="128"/>
      <c r="B1068" s="149"/>
      <c r="C1068" s="188"/>
      <c r="D1068" s="188"/>
      <c r="E1068" s="188"/>
      <c r="F1068" s="188"/>
      <c r="G1068" s="188"/>
      <c r="H1068" s="188"/>
      <c r="I1068" s="188"/>
      <c r="J1068" s="188"/>
      <c r="K1068" s="188"/>
      <c r="L1068" s="188"/>
      <c r="M1068" s="188"/>
      <c r="N1068" s="188"/>
      <c r="O1068" s="188"/>
      <c r="P1068" s="189"/>
      <c r="Q1068" s="187"/>
      <c r="R1068" s="187"/>
      <c r="S1068" s="121"/>
      <c r="T1068" s="114"/>
      <c r="U1068" s="114"/>
      <c r="V1068" s="133"/>
      <c r="W1068" s="114"/>
      <c r="X1068" s="114"/>
      <c r="Y1068" s="114"/>
      <c r="Z1068" s="114"/>
      <c r="AA1068" s="114"/>
    </row>
    <row r="1069">
      <c r="A1069" s="128"/>
      <c r="B1069" s="149"/>
      <c r="C1069" s="188"/>
      <c r="D1069" s="188"/>
      <c r="E1069" s="188"/>
      <c r="F1069" s="188"/>
      <c r="G1069" s="188"/>
      <c r="H1069" s="188"/>
      <c r="I1069" s="188"/>
      <c r="J1069" s="188"/>
      <c r="K1069" s="188"/>
      <c r="L1069" s="188"/>
      <c r="M1069" s="188"/>
      <c r="N1069" s="188"/>
      <c r="O1069" s="188"/>
      <c r="P1069" s="189"/>
      <c r="Q1069" s="187"/>
      <c r="R1069" s="187"/>
      <c r="S1069" s="121"/>
      <c r="T1069" s="114"/>
      <c r="U1069" s="114"/>
      <c r="V1069" s="133"/>
      <c r="W1069" s="114"/>
      <c r="X1069" s="114"/>
      <c r="Y1069" s="114"/>
      <c r="Z1069" s="114"/>
      <c r="AA1069" s="114"/>
    </row>
    <row r="1070">
      <c r="A1070" s="128"/>
      <c r="B1070" s="149"/>
      <c r="C1070" s="188"/>
      <c r="D1070" s="188"/>
      <c r="E1070" s="188"/>
      <c r="F1070" s="188"/>
      <c r="G1070" s="188"/>
      <c r="H1070" s="188"/>
      <c r="I1070" s="188"/>
      <c r="J1070" s="188"/>
      <c r="K1070" s="188"/>
      <c r="L1070" s="188"/>
      <c r="M1070" s="188"/>
      <c r="N1070" s="188"/>
      <c r="O1070" s="188"/>
      <c r="P1070" s="189"/>
      <c r="Q1070" s="187"/>
      <c r="R1070" s="187"/>
      <c r="S1070" s="121"/>
      <c r="T1070" s="114"/>
      <c r="U1070" s="114"/>
      <c r="V1070" s="133"/>
      <c r="W1070" s="114"/>
      <c r="X1070" s="114"/>
      <c r="Y1070" s="114"/>
      <c r="Z1070" s="114"/>
      <c r="AA1070" s="114"/>
    </row>
    <row r="1071">
      <c r="A1071" s="128"/>
      <c r="B1071" s="149"/>
      <c r="C1071" s="188"/>
      <c r="D1071" s="188"/>
      <c r="E1071" s="188"/>
      <c r="F1071" s="188"/>
      <c r="G1071" s="188"/>
      <c r="H1071" s="188"/>
      <c r="I1071" s="188"/>
      <c r="J1071" s="188"/>
      <c r="K1071" s="188"/>
      <c r="L1071" s="188"/>
      <c r="M1071" s="188"/>
      <c r="N1071" s="188"/>
      <c r="O1071" s="188"/>
      <c r="P1071" s="189"/>
      <c r="Q1071" s="187"/>
      <c r="R1071" s="187"/>
      <c r="S1071" s="121"/>
      <c r="T1071" s="114"/>
      <c r="U1071" s="114"/>
      <c r="V1071" s="133"/>
      <c r="W1071" s="114"/>
      <c r="X1071" s="114"/>
      <c r="Y1071" s="114"/>
      <c r="Z1071" s="114"/>
      <c r="AA1071" s="114"/>
    </row>
    <row r="1072">
      <c r="A1072" s="128"/>
      <c r="B1072" s="149"/>
      <c r="C1072" s="188"/>
      <c r="D1072" s="188"/>
      <c r="E1072" s="188"/>
      <c r="F1072" s="188"/>
      <c r="G1072" s="188"/>
      <c r="H1072" s="188"/>
      <c r="I1072" s="188"/>
      <c r="J1072" s="188"/>
      <c r="K1072" s="188"/>
      <c r="L1072" s="188"/>
      <c r="M1072" s="188"/>
      <c r="N1072" s="188"/>
      <c r="O1072" s="188"/>
      <c r="P1072" s="189"/>
      <c r="Q1072" s="187"/>
      <c r="R1072" s="187"/>
      <c r="S1072" s="121"/>
      <c r="T1072" s="114"/>
      <c r="U1072" s="114"/>
      <c r="V1072" s="133"/>
      <c r="W1072" s="114"/>
      <c r="X1072" s="114"/>
      <c r="Y1072" s="114"/>
      <c r="Z1072" s="114"/>
      <c r="AA1072" s="114"/>
    </row>
    <row r="1073">
      <c r="A1073" s="128"/>
      <c r="B1073" s="149"/>
      <c r="C1073" s="188"/>
      <c r="D1073" s="188"/>
      <c r="E1073" s="188"/>
      <c r="F1073" s="188"/>
      <c r="G1073" s="188"/>
      <c r="H1073" s="188"/>
      <c r="I1073" s="188"/>
      <c r="J1073" s="188"/>
      <c r="K1073" s="188"/>
      <c r="L1073" s="188"/>
      <c r="M1073" s="188"/>
      <c r="N1073" s="188"/>
      <c r="O1073" s="188"/>
      <c r="P1073" s="189"/>
      <c r="Q1073" s="187"/>
      <c r="R1073" s="187"/>
      <c r="S1073" s="121"/>
      <c r="T1073" s="114"/>
      <c r="U1073" s="114"/>
      <c r="V1073" s="133"/>
      <c r="W1073" s="114"/>
      <c r="X1073" s="114"/>
      <c r="Y1073" s="114"/>
      <c r="Z1073" s="114"/>
      <c r="AA1073" s="114"/>
    </row>
    <row r="1074">
      <c r="A1074" s="128"/>
      <c r="B1074" s="149"/>
      <c r="C1074" s="188"/>
      <c r="D1074" s="188"/>
      <c r="E1074" s="188"/>
      <c r="F1074" s="188"/>
      <c r="G1074" s="188"/>
      <c r="H1074" s="188"/>
      <c r="I1074" s="188"/>
      <c r="J1074" s="188"/>
      <c r="K1074" s="188"/>
      <c r="L1074" s="188"/>
      <c r="M1074" s="188"/>
      <c r="N1074" s="188"/>
      <c r="O1074" s="188"/>
      <c r="P1074" s="189"/>
      <c r="Q1074" s="187"/>
      <c r="R1074" s="187"/>
      <c r="S1074" s="121"/>
      <c r="T1074" s="114"/>
      <c r="U1074" s="114"/>
      <c r="V1074" s="133"/>
      <c r="W1074" s="114"/>
      <c r="X1074" s="114"/>
      <c r="Y1074" s="114"/>
      <c r="Z1074" s="114"/>
      <c r="AA1074" s="114"/>
    </row>
    <row r="1075">
      <c r="A1075" s="128"/>
      <c r="B1075" s="149"/>
      <c r="C1075" s="188"/>
      <c r="D1075" s="188"/>
      <c r="E1075" s="188"/>
      <c r="F1075" s="188"/>
      <c r="G1075" s="188"/>
      <c r="H1075" s="188"/>
      <c r="I1075" s="188"/>
      <c r="J1075" s="188"/>
      <c r="K1075" s="188"/>
      <c r="L1075" s="188"/>
      <c r="M1075" s="188"/>
      <c r="N1075" s="188"/>
      <c r="O1075" s="188"/>
      <c r="P1075" s="189"/>
      <c r="Q1075" s="187"/>
      <c r="R1075" s="187"/>
      <c r="S1075" s="121"/>
      <c r="T1075" s="114"/>
      <c r="U1075" s="114"/>
      <c r="V1075" s="133"/>
      <c r="W1075" s="114"/>
      <c r="X1075" s="114"/>
      <c r="Y1075" s="114"/>
      <c r="Z1075" s="114"/>
      <c r="AA1075" s="114"/>
    </row>
    <row r="1076">
      <c r="A1076" s="128"/>
      <c r="B1076" s="149"/>
      <c r="C1076" s="188"/>
      <c r="D1076" s="188"/>
      <c r="E1076" s="188"/>
      <c r="F1076" s="188"/>
      <c r="G1076" s="188"/>
      <c r="H1076" s="188"/>
      <c r="I1076" s="188"/>
      <c r="J1076" s="188"/>
      <c r="K1076" s="188"/>
      <c r="L1076" s="188"/>
      <c r="M1076" s="188"/>
      <c r="N1076" s="188"/>
      <c r="O1076" s="188"/>
      <c r="P1076" s="189"/>
      <c r="Q1076" s="187"/>
      <c r="R1076" s="187"/>
      <c r="S1076" s="121"/>
      <c r="T1076" s="114"/>
      <c r="U1076" s="114"/>
      <c r="V1076" s="133"/>
      <c r="W1076" s="114"/>
      <c r="X1076" s="114"/>
      <c r="Y1076" s="114"/>
      <c r="Z1076" s="114"/>
      <c r="AA1076" s="114"/>
    </row>
    <row r="1077">
      <c r="A1077" s="128"/>
      <c r="B1077" s="149"/>
      <c r="C1077" s="188"/>
      <c r="D1077" s="188"/>
      <c r="E1077" s="188"/>
      <c r="F1077" s="188"/>
      <c r="G1077" s="188"/>
      <c r="H1077" s="188"/>
      <c r="I1077" s="188"/>
      <c r="J1077" s="188"/>
      <c r="K1077" s="188"/>
      <c r="L1077" s="188"/>
      <c r="M1077" s="188"/>
      <c r="N1077" s="188"/>
      <c r="O1077" s="188"/>
      <c r="P1077" s="189"/>
      <c r="Q1077" s="187"/>
      <c r="R1077" s="187"/>
      <c r="S1077" s="121"/>
      <c r="T1077" s="114"/>
      <c r="U1077" s="114"/>
      <c r="V1077" s="133"/>
      <c r="W1077" s="114"/>
      <c r="X1077" s="114"/>
      <c r="Y1077" s="114"/>
      <c r="Z1077" s="114"/>
      <c r="AA1077" s="114"/>
    </row>
    <row r="1078">
      <c r="A1078" s="128"/>
      <c r="B1078" s="149"/>
      <c r="C1078" s="188"/>
      <c r="D1078" s="188"/>
      <c r="E1078" s="188"/>
      <c r="F1078" s="188"/>
      <c r="G1078" s="188"/>
      <c r="H1078" s="188"/>
      <c r="I1078" s="188"/>
      <c r="J1078" s="188"/>
      <c r="K1078" s="188"/>
      <c r="L1078" s="188"/>
      <c r="M1078" s="188"/>
      <c r="N1078" s="188"/>
      <c r="O1078" s="188"/>
      <c r="P1078" s="189"/>
      <c r="Q1078" s="187"/>
      <c r="R1078" s="187"/>
      <c r="S1078" s="121"/>
      <c r="T1078" s="114"/>
      <c r="U1078" s="114"/>
      <c r="V1078" s="133"/>
      <c r="W1078" s="114"/>
      <c r="X1078" s="114"/>
      <c r="Y1078" s="114"/>
      <c r="Z1078" s="114"/>
      <c r="AA1078" s="114"/>
    </row>
    <row r="1079">
      <c r="A1079" s="128"/>
      <c r="B1079" s="149"/>
      <c r="C1079" s="188"/>
      <c r="D1079" s="188"/>
      <c r="E1079" s="188"/>
      <c r="F1079" s="188"/>
      <c r="G1079" s="188"/>
      <c r="H1079" s="188"/>
      <c r="I1079" s="188"/>
      <c r="J1079" s="188"/>
      <c r="K1079" s="188"/>
      <c r="L1079" s="188"/>
      <c r="M1079" s="188"/>
      <c r="N1079" s="188"/>
      <c r="O1079" s="188"/>
      <c r="P1079" s="189"/>
      <c r="Q1079" s="187"/>
      <c r="R1079" s="187"/>
      <c r="S1079" s="121"/>
      <c r="T1079" s="114"/>
      <c r="U1079" s="114"/>
      <c r="V1079" s="133"/>
      <c r="W1079" s="114"/>
      <c r="X1079" s="114"/>
      <c r="Y1079" s="114"/>
      <c r="Z1079" s="114"/>
      <c r="AA1079" s="114"/>
    </row>
    <row r="1080">
      <c r="A1080" s="128"/>
      <c r="B1080" s="149"/>
      <c r="C1080" s="188"/>
      <c r="D1080" s="188"/>
      <c r="E1080" s="188"/>
      <c r="F1080" s="188"/>
      <c r="G1080" s="188"/>
      <c r="H1080" s="188"/>
      <c r="I1080" s="188"/>
      <c r="J1080" s="188"/>
      <c r="K1080" s="188"/>
      <c r="L1080" s="188"/>
      <c r="M1080" s="188"/>
      <c r="N1080" s="188"/>
      <c r="O1080" s="188"/>
      <c r="P1080" s="189"/>
      <c r="Q1080" s="187"/>
      <c r="R1080" s="187"/>
      <c r="S1080" s="121"/>
      <c r="T1080" s="114"/>
      <c r="U1080" s="114"/>
      <c r="V1080" s="133"/>
      <c r="W1080" s="114"/>
      <c r="X1080" s="114"/>
      <c r="Y1080" s="114"/>
      <c r="Z1080" s="114"/>
      <c r="AA1080" s="114"/>
    </row>
    <row r="1081">
      <c r="A1081" s="128"/>
      <c r="B1081" s="149"/>
      <c r="C1081" s="188"/>
      <c r="D1081" s="188"/>
      <c r="E1081" s="188"/>
      <c r="F1081" s="188"/>
      <c r="G1081" s="188"/>
      <c r="H1081" s="188"/>
      <c r="I1081" s="188"/>
      <c r="J1081" s="188"/>
      <c r="K1081" s="188"/>
      <c r="L1081" s="188"/>
      <c r="M1081" s="188"/>
      <c r="N1081" s="188"/>
      <c r="O1081" s="188"/>
      <c r="P1081" s="189"/>
      <c r="Q1081" s="187"/>
      <c r="R1081" s="187"/>
      <c r="S1081" s="121"/>
      <c r="T1081" s="114"/>
      <c r="U1081" s="114"/>
      <c r="V1081" s="133"/>
      <c r="W1081" s="114"/>
      <c r="X1081" s="114"/>
      <c r="Y1081" s="114"/>
      <c r="Z1081" s="114"/>
      <c r="AA1081" s="114"/>
    </row>
    <row r="1082">
      <c r="A1082" s="128"/>
      <c r="B1082" s="149"/>
      <c r="C1082" s="188"/>
      <c r="D1082" s="188"/>
      <c r="E1082" s="188"/>
      <c r="F1082" s="188"/>
      <c r="G1082" s="188"/>
      <c r="H1082" s="188"/>
      <c r="I1082" s="188"/>
      <c r="J1082" s="188"/>
      <c r="K1082" s="188"/>
      <c r="L1082" s="188"/>
      <c r="M1082" s="188"/>
      <c r="N1082" s="188"/>
      <c r="O1082" s="188"/>
      <c r="P1082" s="189"/>
      <c r="Q1082" s="187"/>
      <c r="R1082" s="187"/>
      <c r="S1082" s="121"/>
      <c r="T1082" s="114"/>
      <c r="U1082" s="114"/>
      <c r="V1082" s="133"/>
      <c r="W1082" s="114"/>
      <c r="X1082" s="114"/>
      <c r="Y1082" s="114"/>
      <c r="Z1082" s="114"/>
      <c r="AA1082" s="114"/>
    </row>
    <row r="1083">
      <c r="A1083" s="128"/>
      <c r="B1083" s="149"/>
      <c r="C1083" s="188"/>
      <c r="D1083" s="188"/>
      <c r="E1083" s="188"/>
      <c r="F1083" s="188"/>
      <c r="G1083" s="188"/>
      <c r="H1083" s="188"/>
      <c r="I1083" s="188"/>
      <c r="J1083" s="188"/>
      <c r="K1083" s="188"/>
      <c r="L1083" s="188"/>
      <c r="M1083" s="188"/>
      <c r="N1083" s="188"/>
      <c r="O1083" s="188"/>
      <c r="P1083" s="189"/>
      <c r="Q1083" s="187"/>
      <c r="R1083" s="187"/>
      <c r="S1083" s="121"/>
      <c r="T1083" s="114"/>
      <c r="U1083" s="114"/>
      <c r="V1083" s="133"/>
      <c r="W1083" s="114"/>
      <c r="X1083" s="114"/>
      <c r="Y1083" s="114"/>
      <c r="Z1083" s="114"/>
      <c r="AA1083" s="114"/>
    </row>
    <row r="1084">
      <c r="A1084" s="128"/>
      <c r="B1084" s="149"/>
      <c r="C1084" s="188"/>
      <c r="D1084" s="188"/>
      <c r="E1084" s="188"/>
      <c r="F1084" s="188"/>
      <c r="G1084" s="188"/>
      <c r="H1084" s="188"/>
      <c r="I1084" s="188"/>
      <c r="J1084" s="188"/>
      <c r="K1084" s="188"/>
      <c r="L1084" s="188"/>
      <c r="M1084" s="188"/>
      <c r="N1084" s="188"/>
      <c r="O1084" s="188"/>
      <c r="P1084" s="189"/>
      <c r="Q1084" s="187"/>
      <c r="R1084" s="187"/>
      <c r="S1084" s="121"/>
      <c r="T1084" s="114"/>
      <c r="U1084" s="114"/>
      <c r="V1084" s="133"/>
      <c r="W1084" s="114"/>
      <c r="X1084" s="114"/>
      <c r="Y1084" s="114"/>
      <c r="Z1084" s="114"/>
      <c r="AA1084" s="114"/>
    </row>
    <row r="1085">
      <c r="A1085" s="128"/>
      <c r="B1085" s="149"/>
      <c r="C1085" s="188"/>
      <c r="D1085" s="188"/>
      <c r="E1085" s="188"/>
      <c r="F1085" s="188"/>
      <c r="G1085" s="188"/>
      <c r="H1085" s="188"/>
      <c r="I1085" s="188"/>
      <c r="J1085" s="188"/>
      <c r="K1085" s="188"/>
      <c r="L1085" s="188"/>
      <c r="M1085" s="188"/>
      <c r="N1085" s="188"/>
      <c r="O1085" s="188"/>
      <c r="P1085" s="189"/>
      <c r="Q1085" s="187"/>
      <c r="R1085" s="187"/>
      <c r="S1085" s="121"/>
      <c r="T1085" s="114"/>
      <c r="U1085" s="114"/>
      <c r="V1085" s="133"/>
      <c r="W1085" s="114"/>
      <c r="X1085" s="114"/>
      <c r="Y1085" s="114"/>
      <c r="Z1085" s="114"/>
      <c r="AA1085" s="114"/>
    </row>
    <row r="1086">
      <c r="A1086" s="128"/>
      <c r="B1086" s="149"/>
      <c r="C1086" s="188"/>
      <c r="D1086" s="188"/>
      <c r="E1086" s="188"/>
      <c r="F1086" s="188"/>
      <c r="G1086" s="188"/>
      <c r="H1086" s="188"/>
      <c r="I1086" s="188"/>
      <c r="J1086" s="188"/>
      <c r="K1086" s="188"/>
      <c r="L1086" s="188"/>
      <c r="M1086" s="188"/>
      <c r="N1086" s="188"/>
      <c r="O1086" s="188"/>
      <c r="P1086" s="189"/>
      <c r="Q1086" s="187"/>
      <c r="R1086" s="187"/>
      <c r="S1086" s="121"/>
      <c r="T1086" s="114"/>
      <c r="U1086" s="114"/>
      <c r="V1086" s="133"/>
      <c r="W1086" s="114"/>
      <c r="X1086" s="114"/>
      <c r="Y1086" s="114"/>
      <c r="Z1086" s="114"/>
      <c r="AA1086" s="114"/>
    </row>
    <row r="1087">
      <c r="A1087" s="128"/>
      <c r="B1087" s="149"/>
      <c r="C1087" s="188"/>
      <c r="D1087" s="188"/>
      <c r="E1087" s="188"/>
      <c r="F1087" s="188"/>
      <c r="G1087" s="188"/>
      <c r="H1087" s="188"/>
      <c r="I1087" s="188"/>
      <c r="J1087" s="188"/>
      <c r="K1087" s="188"/>
      <c r="L1087" s="188"/>
      <c r="M1087" s="188"/>
      <c r="N1087" s="188"/>
      <c r="O1087" s="188"/>
      <c r="P1087" s="189"/>
      <c r="Q1087" s="187"/>
      <c r="R1087" s="187"/>
      <c r="S1087" s="121"/>
      <c r="T1087" s="114"/>
      <c r="U1087" s="114"/>
      <c r="V1087" s="133"/>
      <c r="W1087" s="114"/>
      <c r="X1087" s="114"/>
      <c r="Y1087" s="114"/>
      <c r="Z1087" s="114"/>
      <c r="AA1087" s="114"/>
    </row>
    <row r="1088">
      <c r="A1088" s="128"/>
      <c r="B1088" s="149"/>
      <c r="C1088" s="188"/>
      <c r="D1088" s="188"/>
      <c r="E1088" s="188"/>
      <c r="F1088" s="188"/>
      <c r="G1088" s="188"/>
      <c r="H1088" s="188"/>
      <c r="I1088" s="188"/>
      <c r="J1088" s="188"/>
      <c r="K1088" s="188"/>
      <c r="L1088" s="188"/>
      <c r="M1088" s="188"/>
      <c r="N1088" s="188"/>
      <c r="O1088" s="188"/>
      <c r="P1088" s="189"/>
      <c r="Q1088" s="187"/>
      <c r="R1088" s="187"/>
      <c r="S1088" s="121"/>
      <c r="T1088" s="114"/>
      <c r="U1088" s="114"/>
      <c r="V1088" s="133"/>
      <c r="W1088" s="114"/>
      <c r="X1088" s="114"/>
      <c r="Y1088" s="114"/>
      <c r="Z1088" s="114"/>
      <c r="AA1088" s="114"/>
    </row>
    <row r="1089">
      <c r="A1089" s="128"/>
      <c r="B1089" s="149"/>
      <c r="C1089" s="188"/>
      <c r="D1089" s="188"/>
      <c r="E1089" s="188"/>
      <c r="F1089" s="188"/>
      <c r="G1089" s="188"/>
      <c r="H1089" s="188"/>
      <c r="I1089" s="188"/>
      <c r="J1089" s="188"/>
      <c r="K1089" s="188"/>
      <c r="L1089" s="188"/>
      <c r="M1089" s="188"/>
      <c r="N1089" s="188"/>
      <c r="O1089" s="188"/>
      <c r="P1089" s="189"/>
      <c r="Q1089" s="187"/>
      <c r="R1089" s="187"/>
      <c r="S1089" s="121"/>
      <c r="T1089" s="114"/>
      <c r="U1089" s="114"/>
      <c r="V1089" s="133"/>
      <c r="W1089" s="114"/>
      <c r="X1089" s="114"/>
      <c r="Y1089" s="114"/>
      <c r="Z1089" s="114"/>
      <c r="AA1089" s="114"/>
    </row>
    <row r="1090">
      <c r="A1090" s="128"/>
      <c r="B1090" s="149"/>
      <c r="C1090" s="188"/>
      <c r="D1090" s="188"/>
      <c r="E1090" s="188"/>
      <c r="F1090" s="188"/>
      <c r="G1090" s="188"/>
      <c r="H1090" s="188"/>
      <c r="I1090" s="188"/>
      <c r="J1090" s="188"/>
      <c r="K1090" s="188"/>
      <c r="L1090" s="188"/>
      <c r="M1090" s="188"/>
      <c r="N1090" s="188"/>
      <c r="O1090" s="188"/>
      <c r="P1090" s="189"/>
      <c r="Q1090" s="187"/>
      <c r="R1090" s="187"/>
      <c r="S1090" s="121"/>
      <c r="T1090" s="114"/>
      <c r="U1090" s="114"/>
      <c r="V1090" s="133"/>
      <c r="W1090" s="114"/>
      <c r="X1090" s="114"/>
      <c r="Y1090" s="114"/>
      <c r="Z1090" s="114"/>
      <c r="AA1090" s="114"/>
    </row>
    <row r="1091">
      <c r="A1091" s="128"/>
      <c r="B1091" s="149"/>
      <c r="C1091" s="188"/>
      <c r="D1091" s="188"/>
      <c r="E1091" s="188"/>
      <c r="F1091" s="188"/>
      <c r="G1091" s="188"/>
      <c r="H1091" s="188"/>
      <c r="I1091" s="188"/>
      <c r="J1091" s="188"/>
      <c r="K1091" s="188"/>
      <c r="L1091" s="188"/>
      <c r="M1091" s="188"/>
      <c r="N1091" s="188"/>
      <c r="O1091" s="188"/>
      <c r="P1091" s="189"/>
      <c r="Q1091" s="187"/>
      <c r="R1091" s="187"/>
      <c r="S1091" s="121"/>
      <c r="T1091" s="114"/>
      <c r="U1091" s="114"/>
      <c r="V1091" s="133"/>
      <c r="W1091" s="114"/>
      <c r="X1091" s="114"/>
      <c r="Y1091" s="114"/>
      <c r="Z1091" s="114"/>
      <c r="AA1091" s="114"/>
    </row>
    <row r="1092">
      <c r="A1092" s="128"/>
      <c r="B1092" s="149"/>
      <c r="C1092" s="188"/>
      <c r="D1092" s="188"/>
      <c r="E1092" s="188"/>
      <c r="F1092" s="188"/>
      <c r="G1092" s="188"/>
      <c r="H1092" s="188"/>
      <c r="I1092" s="188"/>
      <c r="J1092" s="188"/>
      <c r="K1092" s="188"/>
      <c r="L1092" s="188"/>
      <c r="M1092" s="188"/>
      <c r="N1092" s="188"/>
      <c r="O1092" s="188"/>
      <c r="P1092" s="189"/>
      <c r="Q1092" s="187"/>
      <c r="R1092" s="187"/>
      <c r="S1092" s="121"/>
      <c r="T1092" s="114"/>
      <c r="U1092" s="114"/>
      <c r="V1092" s="133"/>
      <c r="W1092" s="114"/>
      <c r="X1092" s="114"/>
      <c r="Y1092" s="114"/>
      <c r="Z1092" s="114"/>
      <c r="AA1092" s="114"/>
    </row>
    <row r="1093">
      <c r="A1093" s="128"/>
      <c r="B1093" s="149"/>
      <c r="C1093" s="188"/>
      <c r="D1093" s="188"/>
      <c r="E1093" s="188"/>
      <c r="F1093" s="188"/>
      <c r="G1093" s="188"/>
      <c r="H1093" s="188"/>
      <c r="I1093" s="188"/>
      <c r="J1093" s="188"/>
      <c r="K1093" s="188"/>
      <c r="L1093" s="188"/>
      <c r="M1093" s="188"/>
      <c r="N1093" s="188"/>
      <c r="O1093" s="188"/>
      <c r="P1093" s="189"/>
      <c r="Q1093" s="187"/>
      <c r="R1093" s="187"/>
      <c r="S1093" s="121"/>
      <c r="T1093" s="114"/>
      <c r="U1093" s="114"/>
      <c r="V1093" s="133"/>
      <c r="W1093" s="114"/>
      <c r="X1093" s="114"/>
      <c r="Y1093" s="114"/>
      <c r="Z1093" s="114"/>
      <c r="AA1093" s="114"/>
    </row>
    <row r="1094">
      <c r="A1094" s="128"/>
      <c r="B1094" s="149"/>
      <c r="C1094" s="188"/>
      <c r="D1094" s="188"/>
      <c r="E1094" s="188"/>
      <c r="F1094" s="188"/>
      <c r="G1094" s="188"/>
      <c r="H1094" s="188"/>
      <c r="I1094" s="188"/>
      <c r="J1094" s="188"/>
      <c r="K1094" s="188"/>
      <c r="L1094" s="188"/>
      <c r="M1094" s="188"/>
      <c r="N1094" s="188"/>
      <c r="O1094" s="188"/>
      <c r="P1094" s="189"/>
      <c r="Q1094" s="187"/>
      <c r="R1094" s="187"/>
      <c r="S1094" s="121"/>
      <c r="T1094" s="114"/>
      <c r="U1094" s="114"/>
      <c r="V1094" s="133"/>
      <c r="W1094" s="114"/>
      <c r="X1094" s="114"/>
      <c r="Y1094" s="114"/>
      <c r="Z1094" s="114"/>
      <c r="AA1094" s="114"/>
    </row>
    <row r="1095">
      <c r="A1095" s="128"/>
      <c r="B1095" s="149"/>
      <c r="C1095" s="188"/>
      <c r="D1095" s="188"/>
      <c r="E1095" s="188"/>
      <c r="F1095" s="188"/>
      <c r="G1095" s="188"/>
      <c r="H1095" s="188"/>
      <c r="I1095" s="188"/>
      <c r="J1095" s="188"/>
      <c r="K1095" s="188"/>
      <c r="L1095" s="188"/>
      <c r="M1095" s="188"/>
      <c r="N1095" s="188"/>
      <c r="O1095" s="188"/>
      <c r="P1095" s="189"/>
      <c r="Q1095" s="187"/>
      <c r="R1095" s="187"/>
      <c r="S1095" s="121"/>
      <c r="T1095" s="114"/>
      <c r="U1095" s="114"/>
      <c r="V1095" s="133"/>
      <c r="W1095" s="114"/>
      <c r="X1095" s="114"/>
      <c r="Y1095" s="114"/>
      <c r="Z1095" s="114"/>
      <c r="AA1095" s="114"/>
    </row>
    <row r="1096">
      <c r="A1096" s="128"/>
      <c r="B1096" s="149"/>
      <c r="C1096" s="188"/>
      <c r="D1096" s="188"/>
      <c r="E1096" s="188"/>
      <c r="F1096" s="188"/>
      <c r="G1096" s="188"/>
      <c r="H1096" s="188"/>
      <c r="I1096" s="188"/>
      <c r="J1096" s="188"/>
      <c r="K1096" s="188"/>
      <c r="L1096" s="188"/>
      <c r="M1096" s="188"/>
      <c r="N1096" s="188"/>
      <c r="O1096" s="188"/>
      <c r="P1096" s="189"/>
      <c r="Q1096" s="187"/>
      <c r="R1096" s="187"/>
      <c r="S1096" s="121"/>
      <c r="T1096" s="114"/>
      <c r="U1096" s="114"/>
      <c r="V1096" s="133"/>
      <c r="W1096" s="114"/>
      <c r="X1096" s="114"/>
      <c r="Y1096" s="114"/>
      <c r="Z1096" s="114"/>
      <c r="AA1096" s="114"/>
    </row>
    <row r="1097">
      <c r="A1097" s="128"/>
      <c r="B1097" s="149"/>
      <c r="C1097" s="188"/>
      <c r="D1097" s="188"/>
      <c r="E1097" s="188"/>
      <c r="F1097" s="188"/>
      <c r="G1097" s="188"/>
      <c r="H1097" s="188"/>
      <c r="I1097" s="188"/>
      <c r="J1097" s="188"/>
      <c r="K1097" s="188"/>
      <c r="L1097" s="188"/>
      <c r="M1097" s="188"/>
      <c r="N1097" s="188"/>
      <c r="O1097" s="188"/>
      <c r="P1097" s="189"/>
      <c r="Q1097" s="187"/>
      <c r="R1097" s="187"/>
      <c r="S1097" s="121"/>
      <c r="T1097" s="114"/>
      <c r="U1097" s="114"/>
      <c r="V1097" s="133"/>
      <c r="W1097" s="114"/>
      <c r="X1097" s="114"/>
      <c r="Y1097" s="114"/>
      <c r="Z1097" s="114"/>
      <c r="AA1097" s="114"/>
    </row>
    <row r="1098">
      <c r="A1098" s="128"/>
      <c r="B1098" s="149"/>
      <c r="C1098" s="188"/>
      <c r="D1098" s="188"/>
      <c r="E1098" s="188"/>
      <c r="F1098" s="188"/>
      <c r="G1098" s="188"/>
      <c r="H1098" s="188"/>
      <c r="I1098" s="188"/>
      <c r="J1098" s="188"/>
      <c r="K1098" s="188"/>
      <c r="L1098" s="188"/>
      <c r="M1098" s="188"/>
      <c r="N1098" s="188"/>
      <c r="O1098" s="188"/>
      <c r="P1098" s="189"/>
      <c r="Q1098" s="187"/>
      <c r="R1098" s="187"/>
      <c r="S1098" s="121"/>
      <c r="T1098" s="114"/>
      <c r="U1098" s="114"/>
      <c r="V1098" s="133"/>
      <c r="W1098" s="114"/>
      <c r="X1098" s="114"/>
      <c r="Y1098" s="114"/>
      <c r="Z1098" s="114"/>
      <c r="AA1098" s="114"/>
    </row>
    <row r="1099">
      <c r="A1099" s="128"/>
      <c r="B1099" s="149"/>
      <c r="C1099" s="188"/>
      <c r="D1099" s="188"/>
      <c r="E1099" s="188"/>
      <c r="F1099" s="188"/>
      <c r="G1099" s="188"/>
      <c r="H1099" s="188"/>
      <c r="I1099" s="188"/>
      <c r="J1099" s="188"/>
      <c r="K1099" s="188"/>
      <c r="L1099" s="188"/>
      <c r="M1099" s="188"/>
      <c r="N1099" s="188"/>
      <c r="O1099" s="188"/>
      <c r="P1099" s="189"/>
      <c r="Q1099" s="187"/>
      <c r="R1099" s="187"/>
      <c r="S1099" s="121"/>
      <c r="T1099" s="114"/>
      <c r="U1099" s="114"/>
      <c r="V1099" s="133"/>
      <c r="W1099" s="114"/>
      <c r="X1099" s="114"/>
      <c r="Y1099" s="114"/>
      <c r="Z1099" s="114"/>
      <c r="AA1099" s="114"/>
    </row>
    <row r="1100">
      <c r="A1100" s="128"/>
      <c r="B1100" s="149"/>
      <c r="C1100" s="188"/>
      <c r="D1100" s="188"/>
      <c r="E1100" s="188"/>
      <c r="F1100" s="188"/>
      <c r="G1100" s="188"/>
      <c r="H1100" s="188"/>
      <c r="I1100" s="188"/>
      <c r="J1100" s="188"/>
      <c r="K1100" s="188"/>
      <c r="L1100" s="188"/>
      <c r="M1100" s="188"/>
      <c r="N1100" s="188"/>
      <c r="O1100" s="188"/>
      <c r="P1100" s="189"/>
      <c r="Q1100" s="187"/>
      <c r="R1100" s="187"/>
      <c r="S1100" s="121"/>
      <c r="T1100" s="114"/>
      <c r="U1100" s="114"/>
      <c r="V1100" s="133"/>
      <c r="W1100" s="114"/>
      <c r="X1100" s="114"/>
      <c r="Y1100" s="114"/>
      <c r="Z1100" s="114"/>
      <c r="AA1100" s="114"/>
    </row>
    <row r="1101">
      <c r="A1101" s="128"/>
      <c r="B1101" s="149"/>
      <c r="C1101" s="188"/>
      <c r="D1101" s="188"/>
      <c r="E1101" s="188"/>
      <c r="F1101" s="188"/>
      <c r="G1101" s="188"/>
      <c r="H1101" s="188"/>
      <c r="I1101" s="188"/>
      <c r="J1101" s="188"/>
      <c r="K1101" s="188"/>
      <c r="L1101" s="188"/>
      <c r="M1101" s="188"/>
      <c r="N1101" s="188"/>
      <c r="O1101" s="188"/>
      <c r="P1101" s="189"/>
      <c r="Q1101" s="187"/>
      <c r="R1101" s="187"/>
      <c r="S1101" s="121"/>
      <c r="T1101" s="114"/>
      <c r="U1101" s="114"/>
      <c r="V1101" s="133"/>
      <c r="W1101" s="114"/>
      <c r="X1101" s="114"/>
      <c r="Y1101" s="114"/>
      <c r="Z1101" s="114"/>
      <c r="AA1101" s="114"/>
    </row>
    <row r="1102">
      <c r="A1102" s="128"/>
      <c r="B1102" s="149"/>
      <c r="C1102" s="188"/>
      <c r="D1102" s="188"/>
      <c r="E1102" s="188"/>
      <c r="F1102" s="188"/>
      <c r="G1102" s="188"/>
      <c r="H1102" s="188"/>
      <c r="I1102" s="188"/>
      <c r="J1102" s="188"/>
      <c r="K1102" s="188"/>
      <c r="L1102" s="188"/>
      <c r="M1102" s="188"/>
      <c r="N1102" s="188"/>
      <c r="O1102" s="188"/>
      <c r="P1102" s="189"/>
      <c r="Q1102" s="187"/>
      <c r="R1102" s="187"/>
      <c r="S1102" s="121"/>
      <c r="T1102" s="114"/>
      <c r="U1102" s="114"/>
      <c r="V1102" s="133"/>
      <c r="W1102" s="114"/>
      <c r="X1102" s="114"/>
      <c r="Y1102" s="114"/>
      <c r="Z1102" s="114"/>
      <c r="AA1102" s="114"/>
    </row>
    <row r="1103">
      <c r="A1103" s="128"/>
      <c r="B1103" s="149"/>
      <c r="C1103" s="188"/>
      <c r="D1103" s="188"/>
      <c r="E1103" s="188"/>
      <c r="F1103" s="188"/>
      <c r="G1103" s="188"/>
      <c r="H1103" s="188"/>
      <c r="I1103" s="188"/>
      <c r="J1103" s="188"/>
      <c r="K1103" s="188"/>
      <c r="L1103" s="188"/>
      <c r="M1103" s="188"/>
      <c r="N1103" s="188"/>
      <c r="O1103" s="188"/>
      <c r="P1103" s="189"/>
      <c r="Q1103" s="187"/>
      <c r="R1103" s="187"/>
      <c r="S1103" s="121"/>
      <c r="T1103" s="114"/>
      <c r="U1103" s="114"/>
      <c r="V1103" s="133"/>
      <c r="W1103" s="114"/>
      <c r="X1103" s="114"/>
      <c r="Y1103" s="114"/>
      <c r="Z1103" s="114"/>
      <c r="AA1103" s="114"/>
    </row>
    <row r="1104">
      <c r="A1104" s="128"/>
      <c r="B1104" s="149"/>
      <c r="C1104" s="188"/>
      <c r="D1104" s="188"/>
      <c r="E1104" s="188"/>
      <c r="F1104" s="188"/>
      <c r="G1104" s="188"/>
      <c r="H1104" s="188"/>
      <c r="I1104" s="188"/>
      <c r="J1104" s="188"/>
      <c r="K1104" s="188"/>
      <c r="L1104" s="188"/>
      <c r="M1104" s="188"/>
      <c r="N1104" s="188"/>
      <c r="O1104" s="188"/>
      <c r="P1104" s="189"/>
      <c r="Q1104" s="187"/>
      <c r="R1104" s="187"/>
      <c r="S1104" s="121"/>
      <c r="T1104" s="114"/>
      <c r="U1104" s="114"/>
      <c r="V1104" s="133"/>
      <c r="W1104" s="114"/>
      <c r="X1104" s="114"/>
      <c r="Y1104" s="114"/>
      <c r="Z1104" s="114"/>
      <c r="AA1104" s="114"/>
    </row>
    <row r="1105">
      <c r="A1105" s="128"/>
      <c r="B1105" s="149"/>
      <c r="C1105" s="188"/>
      <c r="D1105" s="188"/>
      <c r="E1105" s="188"/>
      <c r="F1105" s="188"/>
      <c r="G1105" s="188"/>
      <c r="H1105" s="188"/>
      <c r="I1105" s="188"/>
      <c r="J1105" s="188"/>
      <c r="K1105" s="188"/>
      <c r="L1105" s="188"/>
      <c r="M1105" s="188"/>
      <c r="N1105" s="188"/>
      <c r="O1105" s="188"/>
      <c r="P1105" s="189"/>
      <c r="Q1105" s="187"/>
      <c r="R1105" s="187"/>
      <c r="S1105" s="121"/>
      <c r="T1105" s="114"/>
      <c r="U1105" s="114"/>
      <c r="V1105" s="133"/>
      <c r="W1105" s="114"/>
      <c r="X1105" s="114"/>
      <c r="Y1105" s="114"/>
      <c r="Z1105" s="114"/>
      <c r="AA1105" s="114"/>
    </row>
    <row r="1106">
      <c r="A1106" s="128"/>
      <c r="B1106" s="149"/>
      <c r="C1106" s="188"/>
      <c r="D1106" s="188"/>
      <c r="E1106" s="188"/>
      <c r="F1106" s="188"/>
      <c r="G1106" s="188"/>
      <c r="H1106" s="188"/>
      <c r="I1106" s="188"/>
      <c r="J1106" s="188"/>
      <c r="K1106" s="188"/>
      <c r="L1106" s="188"/>
      <c r="M1106" s="188"/>
      <c r="N1106" s="188"/>
      <c r="O1106" s="188"/>
      <c r="P1106" s="189"/>
      <c r="Q1106" s="187"/>
      <c r="R1106" s="187"/>
      <c r="S1106" s="121"/>
      <c r="T1106" s="114"/>
      <c r="U1106" s="114"/>
      <c r="V1106" s="133"/>
      <c r="W1106" s="114"/>
      <c r="X1106" s="114"/>
      <c r="Y1106" s="114"/>
      <c r="Z1106" s="114"/>
      <c r="AA1106" s="114"/>
    </row>
    <row r="1107">
      <c r="A1107" s="128"/>
      <c r="B1107" s="149"/>
      <c r="C1107" s="188"/>
      <c r="D1107" s="188"/>
      <c r="E1107" s="188"/>
      <c r="F1107" s="188"/>
      <c r="G1107" s="188"/>
      <c r="H1107" s="188"/>
      <c r="I1107" s="188"/>
      <c r="J1107" s="188"/>
      <c r="K1107" s="188"/>
      <c r="L1107" s="188"/>
      <c r="M1107" s="188"/>
      <c r="N1107" s="188"/>
      <c r="O1107" s="188"/>
      <c r="P1107" s="189"/>
      <c r="Q1107" s="187"/>
      <c r="R1107" s="187"/>
      <c r="S1107" s="121"/>
      <c r="T1107" s="114"/>
      <c r="U1107" s="114"/>
      <c r="V1107" s="133"/>
      <c r="W1107" s="114"/>
      <c r="X1107" s="114"/>
      <c r="Y1107" s="114"/>
      <c r="Z1107" s="114"/>
      <c r="AA1107" s="114"/>
    </row>
    <row r="1108">
      <c r="A1108" s="128"/>
      <c r="B1108" s="149"/>
      <c r="C1108" s="188"/>
      <c r="D1108" s="188"/>
      <c r="E1108" s="188"/>
      <c r="F1108" s="188"/>
      <c r="G1108" s="188"/>
      <c r="H1108" s="188"/>
      <c r="I1108" s="188"/>
      <c r="J1108" s="188"/>
      <c r="K1108" s="188"/>
      <c r="L1108" s="188"/>
      <c r="M1108" s="188"/>
      <c r="N1108" s="188"/>
      <c r="O1108" s="188"/>
      <c r="P1108" s="189"/>
      <c r="Q1108" s="187"/>
      <c r="R1108" s="187"/>
      <c r="S1108" s="121"/>
      <c r="T1108" s="114"/>
      <c r="U1108" s="114"/>
      <c r="V1108" s="133"/>
      <c r="W1108" s="114"/>
      <c r="X1108" s="114"/>
      <c r="Y1108" s="114"/>
      <c r="Z1108" s="114"/>
      <c r="AA1108" s="114"/>
    </row>
    <row r="1109">
      <c r="A1109" s="128"/>
      <c r="B1109" s="149"/>
      <c r="C1109" s="188"/>
      <c r="D1109" s="188"/>
      <c r="E1109" s="188"/>
      <c r="F1109" s="188"/>
      <c r="G1109" s="188"/>
      <c r="H1109" s="188"/>
      <c r="I1109" s="188"/>
      <c r="J1109" s="188"/>
      <c r="K1109" s="188"/>
      <c r="L1109" s="188"/>
      <c r="M1109" s="188"/>
      <c r="N1109" s="188"/>
      <c r="O1109" s="188"/>
      <c r="P1109" s="189"/>
      <c r="Q1109" s="187"/>
      <c r="R1109" s="187"/>
      <c r="S1109" s="121"/>
      <c r="T1109" s="114"/>
      <c r="U1109" s="114"/>
      <c r="V1109" s="133"/>
      <c r="W1109" s="114"/>
      <c r="X1109" s="114"/>
      <c r="Y1109" s="114"/>
      <c r="Z1109" s="114"/>
      <c r="AA1109" s="114"/>
    </row>
    <row r="1110">
      <c r="A1110" s="128"/>
      <c r="B1110" s="149"/>
      <c r="C1110" s="188"/>
      <c r="D1110" s="188"/>
      <c r="E1110" s="188"/>
      <c r="F1110" s="188"/>
      <c r="G1110" s="188"/>
      <c r="H1110" s="188"/>
      <c r="I1110" s="188"/>
      <c r="J1110" s="188"/>
      <c r="K1110" s="188"/>
      <c r="L1110" s="188"/>
      <c r="M1110" s="188"/>
      <c r="N1110" s="188"/>
      <c r="O1110" s="188"/>
      <c r="P1110" s="189"/>
      <c r="Q1110" s="187"/>
      <c r="R1110" s="187"/>
      <c r="S1110" s="121"/>
      <c r="T1110" s="114"/>
      <c r="U1110" s="114"/>
      <c r="V1110" s="133"/>
      <c r="W1110" s="114"/>
      <c r="X1110" s="114"/>
      <c r="Y1110" s="114"/>
      <c r="Z1110" s="114"/>
      <c r="AA1110" s="114"/>
    </row>
    <row r="1111">
      <c r="A1111" s="128"/>
      <c r="B1111" s="149"/>
      <c r="C1111" s="188"/>
      <c r="D1111" s="188"/>
      <c r="E1111" s="188"/>
      <c r="F1111" s="188"/>
      <c r="G1111" s="188"/>
      <c r="H1111" s="188"/>
      <c r="I1111" s="188"/>
      <c r="J1111" s="188"/>
      <c r="K1111" s="188"/>
      <c r="L1111" s="188"/>
      <c r="M1111" s="188"/>
      <c r="N1111" s="188"/>
      <c r="O1111" s="188"/>
      <c r="P1111" s="189"/>
      <c r="Q1111" s="187"/>
      <c r="R1111" s="187"/>
      <c r="S1111" s="121"/>
      <c r="T1111" s="114"/>
      <c r="U1111" s="114"/>
      <c r="V1111" s="133"/>
      <c r="W1111" s="114"/>
      <c r="X1111" s="114"/>
      <c r="Y1111" s="114"/>
      <c r="Z1111" s="114"/>
      <c r="AA1111" s="114"/>
    </row>
    <row r="1112">
      <c r="A1112" s="128"/>
      <c r="B1112" s="149"/>
      <c r="C1112" s="188"/>
      <c r="D1112" s="188"/>
      <c r="E1112" s="188"/>
      <c r="F1112" s="188"/>
      <c r="G1112" s="188"/>
      <c r="H1112" s="188"/>
      <c r="I1112" s="188"/>
      <c r="J1112" s="188"/>
      <c r="K1112" s="188"/>
      <c r="L1112" s="188"/>
      <c r="M1112" s="188"/>
      <c r="N1112" s="188"/>
      <c r="O1112" s="188"/>
      <c r="P1112" s="189"/>
      <c r="Q1112" s="187"/>
      <c r="R1112" s="187"/>
      <c r="S1112" s="121"/>
      <c r="T1112" s="114"/>
      <c r="U1112" s="114"/>
      <c r="V1112" s="133"/>
      <c r="W1112" s="114"/>
      <c r="X1112" s="114"/>
      <c r="Y1112" s="114"/>
      <c r="Z1112" s="114"/>
      <c r="AA1112" s="114"/>
    </row>
    <row r="1113">
      <c r="A1113" s="128"/>
      <c r="B1113" s="149"/>
      <c r="C1113" s="188"/>
      <c r="D1113" s="188"/>
      <c r="E1113" s="188"/>
      <c r="F1113" s="188"/>
      <c r="G1113" s="188"/>
      <c r="H1113" s="188"/>
      <c r="I1113" s="188"/>
      <c r="J1113" s="188"/>
      <c r="K1113" s="188"/>
      <c r="L1113" s="188"/>
      <c r="M1113" s="188"/>
      <c r="N1113" s="188"/>
      <c r="O1113" s="188"/>
      <c r="P1113" s="189"/>
      <c r="Q1113" s="187"/>
      <c r="R1113" s="187"/>
      <c r="S1113" s="121"/>
      <c r="T1113" s="114"/>
      <c r="U1113" s="114"/>
      <c r="V1113" s="133"/>
      <c r="W1113" s="114"/>
      <c r="X1113" s="114"/>
      <c r="Y1113" s="114"/>
      <c r="Z1113" s="114"/>
      <c r="AA1113" s="114"/>
    </row>
    <row r="1114">
      <c r="A1114" s="128"/>
      <c r="B1114" s="149"/>
      <c r="C1114" s="188"/>
      <c r="D1114" s="188"/>
      <c r="E1114" s="188"/>
      <c r="F1114" s="188"/>
      <c r="G1114" s="188"/>
      <c r="H1114" s="188"/>
      <c r="I1114" s="188"/>
      <c r="J1114" s="188"/>
      <c r="K1114" s="188"/>
      <c r="L1114" s="188"/>
      <c r="M1114" s="188"/>
      <c r="N1114" s="188"/>
      <c r="O1114" s="188"/>
      <c r="P1114" s="189"/>
      <c r="Q1114" s="187"/>
      <c r="R1114" s="187"/>
      <c r="S1114" s="121"/>
      <c r="T1114" s="114"/>
      <c r="U1114" s="114"/>
      <c r="V1114" s="133"/>
      <c r="W1114" s="114"/>
      <c r="X1114" s="114"/>
      <c r="Y1114" s="114"/>
      <c r="Z1114" s="114"/>
      <c r="AA1114" s="114"/>
    </row>
    <row r="1115">
      <c r="A1115" s="128"/>
      <c r="B1115" s="149"/>
      <c r="C1115" s="188"/>
      <c r="D1115" s="188"/>
      <c r="E1115" s="188"/>
      <c r="F1115" s="188"/>
      <c r="G1115" s="188"/>
      <c r="H1115" s="188"/>
      <c r="I1115" s="188"/>
      <c r="J1115" s="188"/>
      <c r="K1115" s="188"/>
      <c r="L1115" s="188"/>
      <c r="M1115" s="188"/>
      <c r="N1115" s="188"/>
      <c r="O1115" s="188"/>
      <c r="P1115" s="189"/>
      <c r="Q1115" s="187"/>
      <c r="R1115" s="187"/>
      <c r="S1115" s="121"/>
      <c r="T1115" s="114"/>
      <c r="U1115" s="114"/>
      <c r="V1115" s="133"/>
      <c r="W1115" s="114"/>
      <c r="X1115" s="114"/>
      <c r="Y1115" s="114"/>
      <c r="Z1115" s="114"/>
      <c r="AA1115" s="114"/>
    </row>
    <row r="1116">
      <c r="A1116" s="128"/>
      <c r="B1116" s="149"/>
      <c r="C1116" s="188"/>
      <c r="D1116" s="188"/>
      <c r="E1116" s="188"/>
      <c r="F1116" s="188"/>
      <c r="G1116" s="188"/>
      <c r="H1116" s="188"/>
      <c r="I1116" s="188"/>
      <c r="J1116" s="188"/>
      <c r="K1116" s="188"/>
      <c r="L1116" s="188"/>
      <c r="M1116" s="188"/>
      <c r="N1116" s="188"/>
      <c r="O1116" s="188"/>
      <c r="P1116" s="189"/>
      <c r="Q1116" s="187"/>
      <c r="R1116" s="187"/>
      <c r="S1116" s="121"/>
      <c r="T1116" s="114"/>
      <c r="U1116" s="114"/>
      <c r="V1116" s="133"/>
      <c r="W1116" s="114"/>
      <c r="X1116" s="114"/>
      <c r="Y1116" s="114"/>
      <c r="Z1116" s="114"/>
      <c r="AA1116" s="114"/>
    </row>
    <row r="1117">
      <c r="A1117" s="128"/>
      <c r="B1117" s="149"/>
      <c r="C1117" s="188"/>
      <c r="D1117" s="188"/>
      <c r="E1117" s="188"/>
      <c r="F1117" s="188"/>
      <c r="G1117" s="188"/>
      <c r="H1117" s="188"/>
      <c r="I1117" s="188"/>
      <c r="J1117" s="188"/>
      <c r="K1117" s="188"/>
      <c r="L1117" s="188"/>
      <c r="M1117" s="188"/>
      <c r="N1117" s="188"/>
      <c r="O1117" s="188"/>
      <c r="P1117" s="189"/>
      <c r="Q1117" s="187"/>
      <c r="R1117" s="187"/>
      <c r="S1117" s="121"/>
      <c r="T1117" s="114"/>
      <c r="U1117" s="114"/>
      <c r="V1117" s="133"/>
      <c r="W1117" s="114"/>
      <c r="X1117" s="114"/>
      <c r="Y1117" s="114"/>
      <c r="Z1117" s="114"/>
      <c r="AA1117" s="114"/>
    </row>
    <row r="1118">
      <c r="A1118" s="128"/>
      <c r="B1118" s="149"/>
      <c r="C1118" s="188"/>
      <c r="D1118" s="188"/>
      <c r="E1118" s="188"/>
      <c r="F1118" s="188"/>
      <c r="G1118" s="188"/>
      <c r="H1118" s="188"/>
      <c r="I1118" s="188"/>
      <c r="J1118" s="188"/>
      <c r="K1118" s="188"/>
      <c r="L1118" s="188"/>
      <c r="M1118" s="188"/>
      <c r="N1118" s="188"/>
      <c r="O1118" s="188"/>
      <c r="P1118" s="189"/>
      <c r="Q1118" s="187"/>
      <c r="R1118" s="187"/>
      <c r="S1118" s="121"/>
      <c r="T1118" s="114"/>
      <c r="U1118" s="114"/>
      <c r="V1118" s="133"/>
      <c r="W1118" s="114"/>
      <c r="X1118" s="114"/>
      <c r="Y1118" s="114"/>
      <c r="Z1118" s="114"/>
      <c r="AA1118" s="114"/>
    </row>
    <row r="1119">
      <c r="A1119" s="128"/>
      <c r="B1119" s="149"/>
      <c r="C1119" s="188"/>
      <c r="D1119" s="188"/>
      <c r="E1119" s="188"/>
      <c r="F1119" s="188"/>
      <c r="G1119" s="188"/>
      <c r="H1119" s="188"/>
      <c r="I1119" s="188"/>
      <c r="J1119" s="188"/>
      <c r="K1119" s="188"/>
      <c r="L1119" s="188"/>
      <c r="M1119" s="188"/>
      <c r="N1119" s="188"/>
      <c r="O1119" s="188"/>
      <c r="P1119" s="189"/>
      <c r="Q1119" s="187"/>
      <c r="R1119" s="187"/>
      <c r="S1119" s="121"/>
      <c r="T1119" s="114"/>
      <c r="U1119" s="114"/>
      <c r="V1119" s="133"/>
      <c r="W1119" s="114"/>
      <c r="X1119" s="114"/>
      <c r="Y1119" s="114"/>
      <c r="Z1119" s="114"/>
      <c r="AA1119" s="114"/>
    </row>
    <row r="1120">
      <c r="A1120" s="128"/>
      <c r="B1120" s="149"/>
      <c r="C1120" s="188"/>
      <c r="D1120" s="188"/>
      <c r="E1120" s="188"/>
      <c r="F1120" s="188"/>
      <c r="G1120" s="188"/>
      <c r="H1120" s="188"/>
      <c r="I1120" s="188"/>
      <c r="J1120" s="188"/>
      <c r="K1120" s="188"/>
      <c r="L1120" s="188"/>
      <c r="M1120" s="188"/>
      <c r="N1120" s="188"/>
      <c r="O1120" s="188"/>
      <c r="P1120" s="189"/>
      <c r="Q1120" s="187"/>
      <c r="R1120" s="187"/>
      <c r="S1120" s="121"/>
      <c r="T1120" s="114"/>
      <c r="U1120" s="114"/>
      <c r="V1120" s="133"/>
      <c r="W1120" s="114"/>
      <c r="X1120" s="114"/>
      <c r="Y1120" s="114"/>
      <c r="Z1120" s="114"/>
      <c r="AA1120" s="114"/>
    </row>
    <row r="1121">
      <c r="A1121" s="128"/>
      <c r="B1121" s="149"/>
      <c r="C1121" s="188"/>
      <c r="D1121" s="188"/>
      <c r="E1121" s="188"/>
      <c r="F1121" s="188"/>
      <c r="G1121" s="188"/>
      <c r="H1121" s="188"/>
      <c r="I1121" s="188"/>
      <c r="J1121" s="188"/>
      <c r="K1121" s="188"/>
      <c r="L1121" s="188"/>
      <c r="M1121" s="188"/>
      <c r="N1121" s="188"/>
      <c r="O1121" s="188"/>
      <c r="P1121" s="189"/>
      <c r="Q1121" s="187"/>
      <c r="R1121" s="187"/>
      <c r="S1121" s="121"/>
      <c r="T1121" s="114"/>
      <c r="U1121" s="114"/>
      <c r="V1121" s="133"/>
      <c r="W1121" s="114"/>
      <c r="X1121" s="114"/>
      <c r="Y1121" s="114"/>
      <c r="Z1121" s="114"/>
      <c r="AA1121" s="114"/>
    </row>
    <row r="1122">
      <c r="A1122" s="128"/>
      <c r="B1122" s="149"/>
      <c r="C1122" s="188"/>
      <c r="D1122" s="188"/>
      <c r="E1122" s="188"/>
      <c r="F1122" s="188"/>
      <c r="G1122" s="188"/>
      <c r="H1122" s="188"/>
      <c r="I1122" s="188"/>
      <c r="J1122" s="188"/>
      <c r="K1122" s="188"/>
      <c r="L1122" s="188"/>
      <c r="M1122" s="188"/>
      <c r="N1122" s="188"/>
      <c r="O1122" s="188"/>
      <c r="P1122" s="189"/>
      <c r="Q1122" s="187"/>
      <c r="R1122" s="187"/>
      <c r="S1122" s="121"/>
      <c r="T1122" s="114"/>
      <c r="U1122" s="114"/>
      <c r="V1122" s="133"/>
      <c r="W1122" s="114"/>
      <c r="X1122" s="114"/>
      <c r="Y1122" s="114"/>
      <c r="Z1122" s="114"/>
      <c r="AA1122" s="114"/>
    </row>
    <row r="1123">
      <c r="A1123" s="128"/>
      <c r="B1123" s="149"/>
      <c r="C1123" s="188"/>
      <c r="D1123" s="188"/>
      <c r="E1123" s="188"/>
      <c r="F1123" s="188"/>
      <c r="G1123" s="188"/>
      <c r="H1123" s="188"/>
      <c r="I1123" s="188"/>
      <c r="J1123" s="188"/>
      <c r="K1123" s="188"/>
      <c r="L1123" s="188"/>
      <c r="M1123" s="188"/>
      <c r="N1123" s="188"/>
      <c r="O1123" s="188"/>
      <c r="P1123" s="189"/>
      <c r="Q1123" s="187"/>
      <c r="R1123" s="187"/>
      <c r="S1123" s="121"/>
      <c r="T1123" s="114"/>
      <c r="U1123" s="114"/>
      <c r="V1123" s="133"/>
      <c r="W1123" s="114"/>
      <c r="X1123" s="114"/>
      <c r="Y1123" s="114"/>
      <c r="Z1123" s="114"/>
      <c r="AA1123" s="114"/>
    </row>
    <row r="1124">
      <c r="A1124" s="128"/>
      <c r="B1124" s="149"/>
      <c r="C1124" s="188"/>
      <c r="D1124" s="188"/>
      <c r="E1124" s="188"/>
      <c r="F1124" s="188"/>
      <c r="G1124" s="188"/>
      <c r="H1124" s="188"/>
      <c r="I1124" s="188"/>
      <c r="J1124" s="188"/>
      <c r="K1124" s="188"/>
      <c r="L1124" s="188"/>
      <c r="M1124" s="188"/>
      <c r="N1124" s="188"/>
      <c r="O1124" s="188"/>
      <c r="P1124" s="189"/>
      <c r="Q1124" s="187"/>
      <c r="R1124" s="187"/>
      <c r="S1124" s="121"/>
      <c r="T1124" s="114"/>
      <c r="U1124" s="114"/>
      <c r="V1124" s="133"/>
      <c r="W1124" s="114"/>
      <c r="X1124" s="114"/>
      <c r="Y1124" s="114"/>
      <c r="Z1124" s="114"/>
      <c r="AA1124" s="114"/>
    </row>
    <row r="1125">
      <c r="A1125" s="128"/>
      <c r="B1125" s="149"/>
      <c r="C1125" s="188"/>
      <c r="D1125" s="188"/>
      <c r="E1125" s="188"/>
      <c r="F1125" s="188"/>
      <c r="G1125" s="188"/>
      <c r="H1125" s="188"/>
      <c r="I1125" s="188"/>
      <c r="J1125" s="188"/>
      <c r="K1125" s="188"/>
      <c r="L1125" s="188"/>
      <c r="M1125" s="188"/>
      <c r="N1125" s="188"/>
      <c r="O1125" s="188"/>
      <c r="P1125" s="189"/>
      <c r="Q1125" s="187"/>
      <c r="R1125" s="187"/>
      <c r="S1125" s="121"/>
      <c r="T1125" s="114"/>
      <c r="U1125" s="114"/>
      <c r="V1125" s="133"/>
      <c r="W1125" s="114"/>
      <c r="X1125" s="114"/>
      <c r="Y1125" s="114"/>
      <c r="Z1125" s="114"/>
      <c r="AA1125" s="114"/>
    </row>
    <row r="1126">
      <c r="A1126" s="128"/>
      <c r="B1126" s="149"/>
      <c r="C1126" s="188"/>
      <c r="D1126" s="188"/>
      <c r="E1126" s="188"/>
      <c r="F1126" s="188"/>
      <c r="G1126" s="188"/>
      <c r="H1126" s="188"/>
      <c r="I1126" s="188"/>
      <c r="J1126" s="188"/>
      <c r="K1126" s="188"/>
      <c r="L1126" s="188"/>
      <c r="M1126" s="188"/>
      <c r="N1126" s="188"/>
      <c r="O1126" s="188"/>
      <c r="P1126" s="189"/>
      <c r="Q1126" s="187"/>
      <c r="R1126" s="187"/>
      <c r="S1126" s="121"/>
      <c r="T1126" s="114"/>
      <c r="U1126" s="114"/>
      <c r="V1126" s="133"/>
      <c r="W1126" s="114"/>
      <c r="X1126" s="114"/>
      <c r="Y1126" s="114"/>
      <c r="Z1126" s="114"/>
      <c r="AA1126" s="114"/>
    </row>
    <row r="1127">
      <c r="A1127" s="128"/>
      <c r="B1127" s="149"/>
      <c r="C1127" s="188"/>
      <c r="D1127" s="188"/>
      <c r="E1127" s="188"/>
      <c r="F1127" s="188"/>
      <c r="G1127" s="188"/>
      <c r="H1127" s="188"/>
      <c r="I1127" s="188"/>
      <c r="J1127" s="188"/>
      <c r="K1127" s="188"/>
      <c r="L1127" s="188"/>
      <c r="M1127" s="188"/>
      <c r="N1127" s="188"/>
      <c r="O1127" s="188"/>
      <c r="P1127" s="189"/>
      <c r="Q1127" s="187"/>
      <c r="R1127" s="187"/>
      <c r="S1127" s="121"/>
      <c r="T1127" s="114"/>
      <c r="U1127" s="114"/>
      <c r="V1127" s="133"/>
      <c r="W1127" s="114"/>
      <c r="X1127" s="114"/>
      <c r="Y1127" s="114"/>
      <c r="Z1127" s="114"/>
      <c r="AA1127" s="114"/>
    </row>
    <row r="1128">
      <c r="A1128" s="128"/>
      <c r="B1128" s="149"/>
      <c r="C1128" s="188"/>
      <c r="D1128" s="188"/>
      <c r="E1128" s="188"/>
      <c r="F1128" s="188"/>
      <c r="G1128" s="188"/>
      <c r="H1128" s="188"/>
      <c r="I1128" s="188"/>
      <c r="J1128" s="188"/>
      <c r="K1128" s="188"/>
      <c r="L1128" s="188"/>
      <c r="M1128" s="188"/>
      <c r="N1128" s="188"/>
      <c r="O1128" s="188"/>
      <c r="P1128" s="189"/>
      <c r="Q1128" s="187"/>
      <c r="R1128" s="187"/>
      <c r="S1128" s="121"/>
      <c r="T1128" s="114"/>
      <c r="U1128" s="114"/>
      <c r="V1128" s="133"/>
      <c r="W1128" s="114"/>
      <c r="X1128" s="114"/>
      <c r="Y1128" s="114"/>
      <c r="Z1128" s="114"/>
      <c r="AA1128" s="114"/>
    </row>
    <row r="1129">
      <c r="A1129" s="128"/>
      <c r="B1129" s="149"/>
      <c r="C1129" s="188"/>
      <c r="D1129" s="188"/>
      <c r="E1129" s="188"/>
      <c r="F1129" s="188"/>
      <c r="G1129" s="188"/>
      <c r="H1129" s="188"/>
      <c r="I1129" s="188"/>
      <c r="J1129" s="188"/>
      <c r="K1129" s="188"/>
      <c r="L1129" s="188"/>
      <c r="M1129" s="188"/>
      <c r="N1129" s="188"/>
      <c r="O1129" s="188"/>
      <c r="P1129" s="189"/>
      <c r="Q1129" s="187"/>
      <c r="R1129" s="187"/>
      <c r="S1129" s="121"/>
      <c r="T1129" s="114"/>
      <c r="U1129" s="114"/>
      <c r="V1129" s="133"/>
      <c r="W1129" s="114"/>
      <c r="X1129" s="114"/>
      <c r="Y1129" s="114"/>
      <c r="Z1129" s="114"/>
      <c r="AA1129" s="114"/>
    </row>
    <row r="1130">
      <c r="A1130" s="128"/>
      <c r="B1130" s="149"/>
      <c r="C1130" s="188"/>
      <c r="D1130" s="188"/>
      <c r="E1130" s="188"/>
      <c r="F1130" s="188"/>
      <c r="G1130" s="188"/>
      <c r="H1130" s="188"/>
      <c r="I1130" s="188"/>
      <c r="J1130" s="188"/>
      <c r="K1130" s="188"/>
      <c r="L1130" s="188"/>
      <c r="M1130" s="188"/>
      <c r="N1130" s="188"/>
      <c r="O1130" s="188"/>
      <c r="P1130" s="189"/>
      <c r="Q1130" s="187"/>
      <c r="R1130" s="187"/>
      <c r="S1130" s="121"/>
      <c r="T1130" s="114"/>
      <c r="U1130" s="114"/>
      <c r="V1130" s="133"/>
      <c r="W1130" s="114"/>
      <c r="X1130" s="114"/>
      <c r="Y1130" s="114"/>
      <c r="Z1130" s="114"/>
      <c r="AA1130" s="114"/>
    </row>
    <row r="1131">
      <c r="A1131" s="128"/>
      <c r="B1131" s="149"/>
      <c r="C1131" s="188"/>
      <c r="D1131" s="188"/>
      <c r="E1131" s="188"/>
      <c r="F1131" s="188"/>
      <c r="G1131" s="188"/>
      <c r="H1131" s="188"/>
      <c r="I1131" s="188"/>
      <c r="J1131" s="188"/>
      <c r="K1131" s="188"/>
      <c r="L1131" s="188"/>
      <c r="M1131" s="188"/>
      <c r="N1131" s="188"/>
      <c r="O1131" s="188"/>
      <c r="P1131" s="189"/>
      <c r="Q1131" s="187"/>
      <c r="R1131" s="187"/>
      <c r="S1131" s="121"/>
      <c r="T1131" s="114"/>
      <c r="U1131" s="114"/>
      <c r="V1131" s="133"/>
      <c r="W1131" s="114"/>
      <c r="X1131" s="114"/>
      <c r="Y1131" s="114"/>
      <c r="Z1131" s="114"/>
      <c r="AA1131" s="114"/>
    </row>
    <row r="1132">
      <c r="A1132" s="128"/>
      <c r="B1132" s="149"/>
      <c r="C1132" s="188"/>
      <c r="D1132" s="188"/>
      <c r="E1132" s="188"/>
      <c r="F1132" s="188"/>
      <c r="G1132" s="188"/>
      <c r="H1132" s="188"/>
      <c r="I1132" s="188"/>
      <c r="J1132" s="188"/>
      <c r="K1132" s="188"/>
      <c r="L1132" s="188"/>
      <c r="M1132" s="188"/>
      <c r="N1132" s="188"/>
      <c r="O1132" s="188"/>
      <c r="P1132" s="189"/>
      <c r="Q1132" s="187"/>
      <c r="R1132" s="187"/>
      <c r="S1132" s="121"/>
      <c r="T1132" s="114"/>
      <c r="U1132" s="114"/>
      <c r="V1132" s="133"/>
      <c r="W1132" s="114"/>
      <c r="X1132" s="114"/>
      <c r="Y1132" s="114"/>
      <c r="Z1132" s="114"/>
      <c r="AA1132" s="114"/>
    </row>
    <row r="1133">
      <c r="A1133" s="128"/>
      <c r="B1133" s="149"/>
      <c r="C1133" s="188"/>
      <c r="D1133" s="188"/>
      <c r="E1133" s="188"/>
      <c r="F1133" s="188"/>
      <c r="G1133" s="188"/>
      <c r="H1133" s="188"/>
      <c r="I1133" s="188"/>
      <c r="J1133" s="188"/>
      <c r="K1133" s="188"/>
      <c r="L1133" s="188"/>
      <c r="M1133" s="188"/>
      <c r="N1133" s="188"/>
      <c r="O1133" s="188"/>
      <c r="P1133" s="189"/>
      <c r="Q1133" s="187"/>
      <c r="R1133" s="187"/>
      <c r="S1133" s="121"/>
      <c r="T1133" s="114"/>
      <c r="U1133" s="114"/>
      <c r="V1133" s="133"/>
      <c r="W1133" s="114"/>
      <c r="X1133" s="114"/>
      <c r="Y1133" s="114"/>
      <c r="Z1133" s="114"/>
      <c r="AA1133" s="114"/>
    </row>
    <row r="1134">
      <c r="A1134" s="128"/>
      <c r="B1134" s="149"/>
      <c r="C1134" s="188"/>
      <c r="D1134" s="188"/>
      <c r="E1134" s="188"/>
      <c r="F1134" s="188"/>
      <c r="G1134" s="188"/>
      <c r="H1134" s="188"/>
      <c r="I1134" s="188"/>
      <c r="J1134" s="188"/>
      <c r="K1134" s="188"/>
      <c r="L1134" s="188"/>
      <c r="M1134" s="188"/>
      <c r="N1134" s="188"/>
      <c r="O1134" s="188"/>
      <c r="P1134" s="189"/>
      <c r="Q1134" s="187"/>
      <c r="R1134" s="187"/>
      <c r="S1134" s="121"/>
      <c r="T1134" s="114"/>
      <c r="U1134" s="114"/>
      <c r="V1134" s="133"/>
      <c r="W1134" s="114"/>
      <c r="X1134" s="114"/>
      <c r="Y1134" s="114"/>
      <c r="Z1134" s="114"/>
      <c r="AA1134" s="114"/>
    </row>
    <row r="1135">
      <c r="A1135" s="128"/>
      <c r="B1135" s="149"/>
      <c r="C1135" s="188"/>
      <c r="D1135" s="188"/>
      <c r="E1135" s="188"/>
      <c r="F1135" s="188"/>
      <c r="G1135" s="188"/>
      <c r="H1135" s="188"/>
      <c r="I1135" s="188"/>
      <c r="J1135" s="188"/>
      <c r="K1135" s="188"/>
      <c r="L1135" s="188"/>
      <c r="M1135" s="188"/>
      <c r="N1135" s="188"/>
      <c r="O1135" s="188"/>
      <c r="P1135" s="189"/>
      <c r="Q1135" s="187"/>
      <c r="R1135" s="187"/>
      <c r="S1135" s="121"/>
      <c r="T1135" s="114"/>
      <c r="U1135" s="114"/>
      <c r="V1135" s="133"/>
      <c r="W1135" s="114"/>
      <c r="X1135" s="114"/>
      <c r="Y1135" s="114"/>
      <c r="Z1135" s="114"/>
      <c r="AA1135" s="114"/>
    </row>
    <row r="1136">
      <c r="A1136" s="128"/>
      <c r="B1136" s="149"/>
      <c r="C1136" s="188"/>
      <c r="D1136" s="188"/>
      <c r="E1136" s="188"/>
      <c r="F1136" s="188"/>
      <c r="G1136" s="188"/>
      <c r="H1136" s="188"/>
      <c r="I1136" s="188"/>
      <c r="J1136" s="188"/>
      <c r="K1136" s="188"/>
      <c r="L1136" s="188"/>
      <c r="M1136" s="188"/>
      <c r="N1136" s="188"/>
      <c r="O1136" s="188"/>
      <c r="P1136" s="189"/>
      <c r="Q1136" s="187"/>
      <c r="R1136" s="187"/>
      <c r="S1136" s="121"/>
      <c r="T1136" s="114"/>
      <c r="U1136" s="114"/>
      <c r="V1136" s="133"/>
      <c r="W1136" s="114"/>
      <c r="X1136" s="114"/>
      <c r="Y1136" s="114"/>
      <c r="Z1136" s="114"/>
      <c r="AA1136" s="114"/>
    </row>
    <row r="1137">
      <c r="A1137" s="128"/>
      <c r="B1137" s="149"/>
      <c r="C1137" s="188"/>
      <c r="D1137" s="188"/>
      <c r="E1137" s="188"/>
      <c r="F1137" s="188"/>
      <c r="G1137" s="188"/>
      <c r="H1137" s="188"/>
      <c r="I1137" s="188"/>
      <c r="J1137" s="188"/>
      <c r="K1137" s="188"/>
      <c r="L1137" s="188"/>
      <c r="M1137" s="188"/>
      <c r="N1137" s="188"/>
      <c r="O1137" s="188"/>
      <c r="P1137" s="189"/>
      <c r="Q1137" s="187"/>
      <c r="R1137" s="187"/>
      <c r="S1137" s="121"/>
      <c r="T1137" s="114"/>
      <c r="U1137" s="114"/>
      <c r="V1137" s="133"/>
      <c r="W1137" s="114"/>
      <c r="X1137" s="114"/>
      <c r="Y1137" s="114"/>
      <c r="Z1137" s="114"/>
      <c r="AA1137" s="114"/>
    </row>
    <row r="1138">
      <c r="A1138" s="128"/>
      <c r="B1138" s="149"/>
      <c r="C1138" s="188"/>
      <c r="D1138" s="188"/>
      <c r="E1138" s="188"/>
      <c r="F1138" s="188"/>
      <c r="G1138" s="188"/>
      <c r="H1138" s="188"/>
      <c r="I1138" s="188"/>
      <c r="J1138" s="188"/>
      <c r="K1138" s="188"/>
      <c r="L1138" s="188"/>
      <c r="M1138" s="188"/>
      <c r="N1138" s="188"/>
      <c r="O1138" s="188"/>
      <c r="P1138" s="189"/>
      <c r="Q1138" s="187"/>
      <c r="R1138" s="187"/>
      <c r="S1138" s="121"/>
      <c r="T1138" s="114"/>
      <c r="U1138" s="114"/>
      <c r="V1138" s="133"/>
      <c r="W1138" s="114"/>
      <c r="X1138" s="114"/>
      <c r="Y1138" s="114"/>
      <c r="Z1138" s="114"/>
      <c r="AA1138" s="114"/>
    </row>
    <row r="1139">
      <c r="A1139" s="128"/>
      <c r="B1139" s="149"/>
      <c r="C1139" s="188"/>
      <c r="D1139" s="188"/>
      <c r="E1139" s="188"/>
      <c r="F1139" s="188"/>
      <c r="G1139" s="188"/>
      <c r="H1139" s="188"/>
      <c r="I1139" s="188"/>
      <c r="J1139" s="188"/>
      <c r="K1139" s="188"/>
      <c r="L1139" s="188"/>
      <c r="M1139" s="188"/>
      <c r="N1139" s="188"/>
      <c r="O1139" s="188"/>
      <c r="P1139" s="189"/>
      <c r="Q1139" s="187"/>
      <c r="R1139" s="187"/>
      <c r="S1139" s="121"/>
      <c r="T1139" s="114"/>
      <c r="U1139" s="114"/>
      <c r="V1139" s="133"/>
      <c r="W1139" s="114"/>
      <c r="X1139" s="114"/>
      <c r="Y1139" s="114"/>
      <c r="Z1139" s="114"/>
      <c r="AA1139" s="114"/>
    </row>
    <row r="1140">
      <c r="A1140" s="128"/>
      <c r="B1140" s="149"/>
      <c r="C1140" s="188"/>
      <c r="D1140" s="188"/>
      <c r="E1140" s="188"/>
      <c r="F1140" s="188"/>
      <c r="G1140" s="188"/>
      <c r="H1140" s="188"/>
      <c r="I1140" s="188"/>
      <c r="J1140" s="188"/>
      <c r="K1140" s="188"/>
      <c r="L1140" s="188"/>
      <c r="M1140" s="188"/>
      <c r="N1140" s="188"/>
      <c r="O1140" s="188"/>
      <c r="P1140" s="189"/>
      <c r="Q1140" s="187"/>
      <c r="R1140" s="187"/>
      <c r="S1140" s="121"/>
      <c r="T1140" s="114"/>
      <c r="U1140" s="114"/>
      <c r="V1140" s="133"/>
      <c r="W1140" s="114"/>
      <c r="X1140" s="114"/>
      <c r="Y1140" s="114"/>
      <c r="Z1140" s="114"/>
      <c r="AA1140" s="114"/>
    </row>
    <row r="1141">
      <c r="A1141" s="128"/>
      <c r="B1141" s="149"/>
      <c r="C1141" s="188"/>
      <c r="D1141" s="188"/>
      <c r="E1141" s="188"/>
      <c r="F1141" s="188"/>
      <c r="G1141" s="188"/>
      <c r="H1141" s="188"/>
      <c r="I1141" s="188"/>
      <c r="J1141" s="188"/>
      <c r="K1141" s="188"/>
      <c r="L1141" s="188"/>
      <c r="M1141" s="188"/>
      <c r="N1141" s="188"/>
      <c r="O1141" s="188"/>
      <c r="P1141" s="189"/>
      <c r="Q1141" s="187"/>
      <c r="R1141" s="187"/>
      <c r="S1141" s="121"/>
      <c r="T1141" s="114"/>
      <c r="U1141" s="114"/>
      <c r="V1141" s="133"/>
      <c r="W1141" s="114"/>
      <c r="X1141" s="114"/>
      <c r="Y1141" s="114"/>
      <c r="Z1141" s="114"/>
      <c r="AA1141" s="114"/>
    </row>
    <row r="1142">
      <c r="A1142" s="128"/>
      <c r="B1142" s="149"/>
      <c r="C1142" s="188"/>
      <c r="D1142" s="188"/>
      <c r="E1142" s="188"/>
      <c r="F1142" s="188"/>
      <c r="G1142" s="188"/>
      <c r="H1142" s="188"/>
      <c r="I1142" s="188"/>
      <c r="J1142" s="188"/>
      <c r="K1142" s="188"/>
      <c r="L1142" s="188"/>
      <c r="M1142" s="188"/>
      <c r="N1142" s="188"/>
      <c r="O1142" s="188"/>
      <c r="P1142" s="189"/>
      <c r="Q1142" s="187"/>
      <c r="R1142" s="187"/>
      <c r="S1142" s="121"/>
      <c r="T1142" s="114"/>
      <c r="U1142" s="114"/>
      <c r="V1142" s="133"/>
      <c r="W1142" s="114"/>
      <c r="X1142" s="114"/>
      <c r="Y1142" s="114"/>
      <c r="Z1142" s="114"/>
      <c r="AA1142" s="114"/>
    </row>
    <row r="1143">
      <c r="A1143" s="128"/>
      <c r="B1143" s="149"/>
      <c r="C1143" s="188"/>
      <c r="D1143" s="188"/>
      <c r="E1143" s="188"/>
      <c r="F1143" s="188"/>
      <c r="G1143" s="188"/>
      <c r="H1143" s="188"/>
      <c r="I1143" s="188"/>
      <c r="J1143" s="188"/>
      <c r="K1143" s="188"/>
      <c r="L1143" s="188"/>
      <c r="M1143" s="188"/>
      <c r="N1143" s="188"/>
      <c r="O1143" s="188"/>
      <c r="P1143" s="189"/>
      <c r="Q1143" s="187"/>
      <c r="R1143" s="187"/>
      <c r="S1143" s="121"/>
      <c r="T1143" s="114"/>
      <c r="U1143" s="114"/>
      <c r="V1143" s="133"/>
      <c r="W1143" s="114"/>
      <c r="X1143" s="114"/>
      <c r="Y1143" s="114"/>
      <c r="Z1143" s="114"/>
      <c r="AA1143" s="114"/>
    </row>
    <row r="1144">
      <c r="A1144" s="128"/>
      <c r="B1144" s="149"/>
      <c r="C1144" s="188"/>
      <c r="D1144" s="188"/>
      <c r="E1144" s="188"/>
      <c r="F1144" s="188"/>
      <c r="G1144" s="188"/>
      <c r="H1144" s="188"/>
      <c r="I1144" s="188"/>
      <c r="J1144" s="188"/>
      <c r="K1144" s="188"/>
      <c r="L1144" s="188"/>
      <c r="M1144" s="188"/>
      <c r="N1144" s="188"/>
      <c r="O1144" s="188"/>
      <c r="P1144" s="189"/>
      <c r="Q1144" s="187"/>
      <c r="R1144" s="187"/>
      <c r="S1144" s="121"/>
      <c r="T1144" s="114"/>
      <c r="U1144" s="114"/>
      <c r="V1144" s="133"/>
      <c r="W1144" s="114"/>
      <c r="X1144" s="114"/>
      <c r="Y1144" s="114"/>
      <c r="Z1144" s="114"/>
      <c r="AA1144" s="114"/>
    </row>
    <row r="1145">
      <c r="A1145" s="128"/>
      <c r="B1145" s="149"/>
      <c r="C1145" s="188"/>
      <c r="D1145" s="188"/>
      <c r="E1145" s="188"/>
      <c r="F1145" s="188"/>
      <c r="G1145" s="188"/>
      <c r="H1145" s="188"/>
      <c r="I1145" s="188"/>
      <c r="J1145" s="188"/>
      <c r="K1145" s="188"/>
      <c r="L1145" s="188"/>
      <c r="M1145" s="188"/>
      <c r="N1145" s="188"/>
      <c r="O1145" s="188"/>
      <c r="P1145" s="189"/>
      <c r="Q1145" s="187"/>
      <c r="R1145" s="187"/>
      <c r="S1145" s="121"/>
      <c r="T1145" s="114"/>
      <c r="U1145" s="114"/>
      <c r="V1145" s="133"/>
      <c r="W1145" s="114"/>
      <c r="X1145" s="114"/>
      <c r="Y1145" s="114"/>
      <c r="Z1145" s="114"/>
      <c r="AA1145" s="114"/>
    </row>
    <row r="1146">
      <c r="A1146" s="128"/>
      <c r="B1146" s="149"/>
      <c r="C1146" s="188"/>
      <c r="D1146" s="188"/>
      <c r="E1146" s="188"/>
      <c r="F1146" s="188"/>
      <c r="G1146" s="188"/>
      <c r="H1146" s="188"/>
      <c r="I1146" s="188"/>
      <c r="J1146" s="188"/>
      <c r="K1146" s="188"/>
      <c r="L1146" s="188"/>
      <c r="M1146" s="188"/>
      <c r="N1146" s="188"/>
      <c r="O1146" s="188"/>
      <c r="P1146" s="189"/>
      <c r="Q1146" s="187"/>
      <c r="R1146" s="187"/>
      <c r="S1146" s="121"/>
      <c r="T1146" s="114"/>
      <c r="U1146" s="114"/>
      <c r="V1146" s="133"/>
      <c r="W1146" s="114"/>
      <c r="X1146" s="114"/>
      <c r="Y1146" s="114"/>
      <c r="Z1146" s="114"/>
      <c r="AA1146" s="114"/>
    </row>
    <row r="1147">
      <c r="A1147" s="128"/>
      <c r="B1147" s="149"/>
      <c r="C1147" s="188"/>
      <c r="D1147" s="188"/>
      <c r="E1147" s="188"/>
      <c r="F1147" s="188"/>
      <c r="G1147" s="188"/>
      <c r="H1147" s="188"/>
      <c r="I1147" s="188"/>
      <c r="J1147" s="188"/>
      <c r="K1147" s="188"/>
      <c r="L1147" s="188"/>
      <c r="M1147" s="188"/>
      <c r="N1147" s="188"/>
      <c r="O1147" s="188"/>
      <c r="P1147" s="189"/>
      <c r="Q1147" s="187"/>
      <c r="R1147" s="187"/>
      <c r="S1147" s="121"/>
      <c r="T1147" s="114"/>
      <c r="U1147" s="114"/>
      <c r="V1147" s="133"/>
      <c r="W1147" s="114"/>
      <c r="X1147" s="114"/>
      <c r="Y1147" s="114"/>
      <c r="Z1147" s="114"/>
      <c r="AA1147" s="114"/>
    </row>
    <row r="1148">
      <c r="A1148" s="128"/>
      <c r="B1148" s="149"/>
      <c r="C1148" s="188"/>
      <c r="D1148" s="188"/>
      <c r="E1148" s="188"/>
      <c r="F1148" s="188"/>
      <c r="G1148" s="188"/>
      <c r="H1148" s="188"/>
      <c r="I1148" s="188"/>
      <c r="J1148" s="188"/>
      <c r="K1148" s="188"/>
      <c r="L1148" s="188"/>
      <c r="M1148" s="188"/>
      <c r="N1148" s="188"/>
      <c r="O1148" s="188"/>
      <c r="P1148" s="189"/>
      <c r="Q1148" s="187"/>
      <c r="R1148" s="187"/>
      <c r="S1148" s="121"/>
      <c r="T1148" s="114"/>
      <c r="U1148" s="114"/>
      <c r="V1148" s="133"/>
      <c r="W1148" s="114"/>
      <c r="X1148" s="114"/>
      <c r="Y1148" s="114"/>
      <c r="Z1148" s="114"/>
      <c r="AA1148" s="114"/>
    </row>
    <row r="1149">
      <c r="A1149" s="128"/>
      <c r="B1149" s="149"/>
      <c r="C1149" s="188"/>
      <c r="D1149" s="188"/>
      <c r="E1149" s="188"/>
      <c r="F1149" s="188"/>
      <c r="G1149" s="188"/>
      <c r="H1149" s="188"/>
      <c r="I1149" s="188"/>
      <c r="J1149" s="188"/>
      <c r="K1149" s="188"/>
      <c r="L1149" s="188"/>
      <c r="M1149" s="188"/>
      <c r="N1149" s="188"/>
      <c r="O1149" s="188"/>
      <c r="P1149" s="189"/>
      <c r="Q1149" s="187"/>
      <c r="R1149" s="187"/>
      <c r="S1149" s="121"/>
      <c r="T1149" s="114"/>
      <c r="U1149" s="114"/>
      <c r="V1149" s="133"/>
      <c r="W1149" s="114"/>
      <c r="X1149" s="114"/>
      <c r="Y1149" s="114"/>
      <c r="Z1149" s="114"/>
      <c r="AA1149" s="114"/>
    </row>
    <row r="1150">
      <c r="A1150" s="128"/>
      <c r="B1150" s="149"/>
      <c r="C1150" s="188"/>
      <c r="D1150" s="188"/>
      <c r="E1150" s="188"/>
      <c r="F1150" s="188"/>
      <c r="G1150" s="188"/>
      <c r="H1150" s="188"/>
      <c r="I1150" s="188"/>
      <c r="J1150" s="188"/>
      <c r="K1150" s="188"/>
      <c r="L1150" s="188"/>
      <c r="M1150" s="188"/>
      <c r="N1150" s="188"/>
      <c r="O1150" s="188"/>
      <c r="P1150" s="189"/>
      <c r="Q1150" s="187"/>
      <c r="R1150" s="187"/>
      <c r="S1150" s="121"/>
      <c r="T1150" s="114"/>
      <c r="U1150" s="114"/>
      <c r="V1150" s="133"/>
      <c r="W1150" s="114"/>
      <c r="X1150" s="114"/>
      <c r="Y1150" s="114"/>
      <c r="Z1150" s="114"/>
      <c r="AA1150" s="114"/>
    </row>
    <row r="1151">
      <c r="A1151" s="128"/>
      <c r="B1151" s="149"/>
      <c r="C1151" s="188"/>
      <c r="D1151" s="188"/>
      <c r="E1151" s="188"/>
      <c r="F1151" s="188"/>
      <c r="G1151" s="188"/>
      <c r="H1151" s="188"/>
      <c r="I1151" s="188"/>
      <c r="J1151" s="188"/>
      <c r="K1151" s="188"/>
      <c r="L1151" s="188"/>
      <c r="M1151" s="188"/>
      <c r="N1151" s="188"/>
      <c r="O1151" s="188"/>
      <c r="P1151" s="189"/>
      <c r="Q1151" s="187"/>
      <c r="R1151" s="187"/>
      <c r="S1151" s="121"/>
      <c r="T1151" s="114"/>
      <c r="U1151" s="114"/>
      <c r="V1151" s="133"/>
      <c r="W1151" s="114"/>
      <c r="X1151" s="114"/>
      <c r="Y1151" s="114"/>
      <c r="Z1151" s="114"/>
      <c r="AA1151" s="114"/>
    </row>
    <row r="1152">
      <c r="A1152" s="128"/>
      <c r="B1152" s="149"/>
      <c r="C1152" s="188"/>
      <c r="D1152" s="188"/>
      <c r="E1152" s="188"/>
      <c r="F1152" s="188"/>
      <c r="G1152" s="188"/>
      <c r="H1152" s="188"/>
      <c r="I1152" s="188"/>
      <c r="J1152" s="188"/>
      <c r="K1152" s="188"/>
      <c r="L1152" s="188"/>
      <c r="M1152" s="188"/>
      <c r="N1152" s="188"/>
      <c r="O1152" s="188"/>
      <c r="P1152" s="189"/>
      <c r="Q1152" s="187"/>
      <c r="R1152" s="187"/>
      <c r="S1152" s="121"/>
      <c r="T1152" s="114"/>
      <c r="U1152" s="114"/>
      <c r="V1152" s="133"/>
      <c r="W1152" s="114"/>
      <c r="X1152" s="114"/>
      <c r="Y1152" s="114"/>
      <c r="Z1152" s="114"/>
      <c r="AA1152" s="114"/>
    </row>
    <row r="1153">
      <c r="A1153" s="128"/>
      <c r="B1153" s="149"/>
      <c r="C1153" s="188"/>
      <c r="D1153" s="188"/>
      <c r="E1153" s="188"/>
      <c r="F1153" s="188"/>
      <c r="G1153" s="188"/>
      <c r="H1153" s="188"/>
      <c r="I1153" s="188"/>
      <c r="J1153" s="188"/>
      <c r="K1153" s="188"/>
      <c r="L1153" s="188"/>
      <c r="M1153" s="188"/>
      <c r="N1153" s="188"/>
      <c r="O1153" s="188"/>
      <c r="P1153" s="189"/>
      <c r="Q1153" s="187"/>
      <c r="R1153" s="187"/>
      <c r="S1153" s="121"/>
      <c r="T1153" s="114"/>
      <c r="U1153" s="114"/>
      <c r="V1153" s="133"/>
      <c r="W1153" s="114"/>
      <c r="X1153" s="114"/>
      <c r="Y1153" s="114"/>
      <c r="Z1153" s="114"/>
      <c r="AA1153" s="114"/>
    </row>
    <row r="1154">
      <c r="A1154" s="128"/>
      <c r="B1154" s="149"/>
      <c r="C1154" s="188"/>
      <c r="D1154" s="188"/>
      <c r="E1154" s="188"/>
      <c r="F1154" s="188"/>
      <c r="G1154" s="188"/>
      <c r="H1154" s="188"/>
      <c r="I1154" s="188"/>
      <c r="J1154" s="188"/>
      <c r="K1154" s="188"/>
      <c r="L1154" s="188"/>
      <c r="M1154" s="188"/>
      <c r="N1154" s="188"/>
      <c r="O1154" s="188"/>
      <c r="P1154" s="189"/>
      <c r="Q1154" s="187"/>
      <c r="R1154" s="187"/>
      <c r="S1154" s="121"/>
      <c r="T1154" s="114"/>
      <c r="U1154" s="114"/>
      <c r="V1154" s="133"/>
      <c r="W1154" s="114"/>
      <c r="X1154" s="114"/>
      <c r="Y1154" s="114"/>
      <c r="Z1154" s="114"/>
      <c r="AA1154" s="114"/>
    </row>
    <row r="1155">
      <c r="A1155" s="128"/>
      <c r="B1155" s="149"/>
      <c r="C1155" s="188"/>
      <c r="D1155" s="188"/>
      <c r="E1155" s="188"/>
      <c r="F1155" s="188"/>
      <c r="G1155" s="188"/>
      <c r="H1155" s="188"/>
      <c r="I1155" s="188"/>
      <c r="J1155" s="188"/>
      <c r="K1155" s="188"/>
      <c r="L1155" s="188"/>
      <c r="M1155" s="188"/>
      <c r="N1155" s="188"/>
      <c r="O1155" s="188"/>
      <c r="P1155" s="189"/>
      <c r="Q1155" s="187"/>
      <c r="R1155" s="187"/>
      <c r="S1155" s="121"/>
      <c r="T1155" s="114"/>
      <c r="U1155" s="114"/>
      <c r="V1155" s="133"/>
      <c r="W1155" s="114"/>
      <c r="X1155" s="114"/>
      <c r="Y1155" s="114"/>
      <c r="Z1155" s="114"/>
      <c r="AA1155" s="114"/>
    </row>
    <row r="1156">
      <c r="A1156" s="128"/>
      <c r="B1156" s="149"/>
      <c r="C1156" s="188"/>
      <c r="D1156" s="188"/>
      <c r="E1156" s="188"/>
      <c r="F1156" s="188"/>
      <c r="G1156" s="188"/>
      <c r="H1156" s="188"/>
      <c r="I1156" s="188"/>
      <c r="J1156" s="188"/>
      <c r="K1156" s="188"/>
      <c r="L1156" s="188"/>
      <c r="M1156" s="188"/>
      <c r="N1156" s="188"/>
      <c r="O1156" s="188"/>
      <c r="P1156" s="189"/>
      <c r="Q1156" s="187"/>
      <c r="R1156" s="187"/>
      <c r="S1156" s="121"/>
      <c r="T1156" s="114"/>
      <c r="U1156" s="114"/>
      <c r="V1156" s="133"/>
      <c r="W1156" s="114"/>
      <c r="X1156" s="114"/>
      <c r="Y1156" s="114"/>
      <c r="Z1156" s="114"/>
      <c r="AA1156" s="114"/>
    </row>
    <row r="1157">
      <c r="A1157" s="128"/>
      <c r="B1157" s="149"/>
      <c r="C1157" s="188"/>
      <c r="D1157" s="188"/>
      <c r="E1157" s="188"/>
      <c r="F1157" s="188"/>
      <c r="G1157" s="188"/>
      <c r="H1157" s="188"/>
      <c r="I1157" s="188"/>
      <c r="J1157" s="188"/>
      <c r="K1157" s="188"/>
      <c r="L1157" s="188"/>
      <c r="M1157" s="188"/>
      <c r="N1157" s="188"/>
      <c r="O1157" s="188"/>
      <c r="P1157" s="189"/>
      <c r="Q1157" s="187"/>
      <c r="R1157" s="187"/>
      <c r="S1157" s="121"/>
      <c r="T1157" s="114"/>
      <c r="U1157" s="114"/>
      <c r="V1157" s="133"/>
      <c r="W1157" s="114"/>
      <c r="X1157" s="114"/>
      <c r="Y1157" s="114"/>
      <c r="Z1157" s="114"/>
      <c r="AA1157" s="114"/>
    </row>
    <row r="1158">
      <c r="A1158" s="128"/>
      <c r="B1158" s="149"/>
      <c r="C1158" s="188"/>
      <c r="D1158" s="188"/>
      <c r="E1158" s="188"/>
      <c r="F1158" s="188"/>
      <c r="G1158" s="188"/>
      <c r="H1158" s="188"/>
      <c r="I1158" s="188"/>
      <c r="J1158" s="188"/>
      <c r="K1158" s="188"/>
      <c r="L1158" s="188"/>
      <c r="M1158" s="188"/>
      <c r="N1158" s="188"/>
      <c r="O1158" s="188"/>
      <c r="P1158" s="189"/>
      <c r="Q1158" s="187"/>
      <c r="R1158" s="187"/>
      <c r="S1158" s="121"/>
      <c r="T1158" s="114"/>
      <c r="U1158" s="114"/>
      <c r="V1158" s="133"/>
      <c r="W1158" s="114"/>
      <c r="X1158" s="114"/>
      <c r="Y1158" s="114"/>
      <c r="Z1158" s="114"/>
      <c r="AA1158" s="114"/>
    </row>
    <row r="1159">
      <c r="A1159" s="128"/>
      <c r="B1159" s="149"/>
      <c r="C1159" s="188"/>
      <c r="D1159" s="188"/>
      <c r="E1159" s="188"/>
      <c r="F1159" s="188"/>
      <c r="G1159" s="188"/>
      <c r="H1159" s="188"/>
      <c r="I1159" s="188"/>
      <c r="J1159" s="188"/>
      <c r="K1159" s="188"/>
      <c r="L1159" s="188"/>
      <c r="M1159" s="188"/>
      <c r="N1159" s="188"/>
      <c r="O1159" s="188"/>
      <c r="P1159" s="189"/>
      <c r="Q1159" s="187"/>
      <c r="R1159" s="187"/>
      <c r="S1159" s="121"/>
      <c r="T1159" s="114"/>
      <c r="U1159" s="114"/>
      <c r="V1159" s="133"/>
      <c r="W1159" s="114"/>
      <c r="X1159" s="114"/>
      <c r="Y1159" s="114"/>
      <c r="Z1159" s="114"/>
      <c r="AA1159" s="114"/>
    </row>
    <row r="1160">
      <c r="A1160" s="128"/>
      <c r="B1160" s="149"/>
      <c r="C1160" s="188"/>
      <c r="D1160" s="188"/>
      <c r="E1160" s="188"/>
      <c r="F1160" s="188"/>
      <c r="G1160" s="188"/>
      <c r="H1160" s="188"/>
      <c r="I1160" s="188"/>
      <c r="J1160" s="188"/>
      <c r="K1160" s="188"/>
      <c r="L1160" s="188"/>
      <c r="M1160" s="188"/>
      <c r="N1160" s="188"/>
      <c r="O1160" s="188"/>
      <c r="P1160" s="189"/>
      <c r="Q1160" s="187"/>
      <c r="R1160" s="187"/>
      <c r="S1160" s="121"/>
      <c r="T1160" s="114"/>
      <c r="U1160" s="114"/>
      <c r="V1160" s="133"/>
      <c r="W1160" s="114"/>
      <c r="X1160" s="114"/>
      <c r="Y1160" s="114"/>
      <c r="Z1160" s="114"/>
      <c r="AA1160" s="114"/>
    </row>
    <row r="1161">
      <c r="A1161" s="128"/>
      <c r="B1161" s="149"/>
      <c r="C1161" s="188"/>
      <c r="D1161" s="188"/>
      <c r="E1161" s="188"/>
      <c r="F1161" s="188"/>
      <c r="G1161" s="188"/>
      <c r="H1161" s="188"/>
      <c r="I1161" s="188"/>
      <c r="J1161" s="188"/>
      <c r="K1161" s="188"/>
      <c r="L1161" s="188"/>
      <c r="M1161" s="188"/>
      <c r="N1161" s="188"/>
      <c r="O1161" s="188"/>
      <c r="P1161" s="189"/>
      <c r="Q1161" s="187"/>
      <c r="R1161" s="187"/>
      <c r="S1161" s="121"/>
      <c r="T1161" s="114"/>
      <c r="U1161" s="114"/>
      <c r="V1161" s="133"/>
      <c r="W1161" s="114"/>
      <c r="X1161" s="114"/>
      <c r="Y1161" s="114"/>
      <c r="Z1161" s="114"/>
      <c r="AA1161" s="114"/>
    </row>
    <row r="1162">
      <c r="A1162" s="128"/>
      <c r="B1162" s="149"/>
      <c r="C1162" s="188"/>
      <c r="D1162" s="188"/>
      <c r="E1162" s="188"/>
      <c r="F1162" s="188"/>
      <c r="G1162" s="188"/>
      <c r="H1162" s="188"/>
      <c r="I1162" s="188"/>
      <c r="J1162" s="188"/>
      <c r="K1162" s="188"/>
      <c r="L1162" s="188"/>
      <c r="M1162" s="188"/>
      <c r="N1162" s="188"/>
      <c r="O1162" s="188"/>
      <c r="P1162" s="189"/>
      <c r="Q1162" s="187"/>
      <c r="R1162" s="187"/>
      <c r="S1162" s="121"/>
      <c r="T1162" s="114"/>
      <c r="U1162" s="114"/>
      <c r="V1162" s="133"/>
      <c r="W1162" s="114"/>
      <c r="X1162" s="114"/>
      <c r="Y1162" s="114"/>
      <c r="Z1162" s="114"/>
      <c r="AA1162" s="114"/>
    </row>
    <row r="1163">
      <c r="A1163" s="128"/>
      <c r="B1163" s="149"/>
      <c r="C1163" s="188"/>
      <c r="D1163" s="188"/>
      <c r="E1163" s="188"/>
      <c r="F1163" s="188"/>
      <c r="G1163" s="188"/>
      <c r="H1163" s="188"/>
      <c r="I1163" s="188"/>
      <c r="J1163" s="188"/>
      <c r="K1163" s="188"/>
      <c r="L1163" s="188"/>
      <c r="M1163" s="188"/>
      <c r="N1163" s="188"/>
      <c r="O1163" s="188"/>
      <c r="P1163" s="189"/>
      <c r="Q1163" s="187"/>
      <c r="R1163" s="187"/>
      <c r="S1163" s="121"/>
      <c r="T1163" s="114"/>
      <c r="U1163" s="114"/>
      <c r="V1163" s="133"/>
      <c r="W1163" s="114"/>
      <c r="X1163" s="114"/>
      <c r="Y1163" s="114"/>
      <c r="Z1163" s="114"/>
      <c r="AA1163" s="114"/>
    </row>
    <row r="1164">
      <c r="A1164" s="128"/>
      <c r="B1164" s="149"/>
      <c r="C1164" s="188"/>
      <c r="D1164" s="188"/>
      <c r="E1164" s="188"/>
      <c r="F1164" s="188"/>
      <c r="G1164" s="188"/>
      <c r="H1164" s="188"/>
      <c r="I1164" s="188"/>
      <c r="J1164" s="188"/>
      <c r="K1164" s="188"/>
      <c r="L1164" s="188"/>
      <c r="M1164" s="188"/>
      <c r="N1164" s="188"/>
      <c r="O1164" s="188"/>
      <c r="P1164" s="189"/>
      <c r="Q1164" s="187"/>
      <c r="R1164" s="187"/>
      <c r="S1164" s="121"/>
      <c r="T1164" s="114"/>
      <c r="U1164" s="114"/>
      <c r="V1164" s="133"/>
      <c r="W1164" s="114"/>
      <c r="X1164" s="114"/>
      <c r="Y1164" s="114"/>
      <c r="Z1164" s="114"/>
      <c r="AA1164" s="114"/>
    </row>
    <row r="1165">
      <c r="A1165" s="128"/>
      <c r="B1165" s="149"/>
      <c r="C1165" s="188"/>
      <c r="D1165" s="188"/>
      <c r="E1165" s="188"/>
      <c r="F1165" s="188"/>
      <c r="G1165" s="188"/>
      <c r="H1165" s="188"/>
      <c r="I1165" s="188"/>
      <c r="J1165" s="188"/>
      <c r="K1165" s="188"/>
      <c r="L1165" s="188"/>
      <c r="M1165" s="188"/>
      <c r="N1165" s="188"/>
      <c r="O1165" s="188"/>
      <c r="P1165" s="189"/>
      <c r="Q1165" s="187"/>
      <c r="R1165" s="187"/>
      <c r="S1165" s="121"/>
      <c r="T1165" s="114"/>
      <c r="U1165" s="114"/>
      <c r="V1165" s="133"/>
      <c r="W1165" s="114"/>
      <c r="X1165" s="114"/>
      <c r="Y1165" s="114"/>
      <c r="Z1165" s="114"/>
      <c r="AA1165" s="114"/>
    </row>
    <row r="1166">
      <c r="A1166" s="128"/>
      <c r="B1166" s="149"/>
      <c r="C1166" s="188"/>
      <c r="D1166" s="188"/>
      <c r="E1166" s="188"/>
      <c r="F1166" s="188"/>
      <c r="G1166" s="188"/>
      <c r="H1166" s="188"/>
      <c r="I1166" s="188"/>
      <c r="J1166" s="188"/>
      <c r="K1166" s="188"/>
      <c r="L1166" s="188"/>
      <c r="M1166" s="188"/>
      <c r="N1166" s="188"/>
      <c r="O1166" s="188"/>
      <c r="P1166" s="189"/>
      <c r="Q1166" s="187"/>
      <c r="R1166" s="187"/>
      <c r="S1166" s="121"/>
      <c r="T1166" s="114"/>
      <c r="U1166" s="114"/>
      <c r="V1166" s="133"/>
      <c r="W1166" s="114"/>
      <c r="X1166" s="114"/>
      <c r="Y1166" s="114"/>
      <c r="Z1166" s="114"/>
      <c r="AA1166" s="114"/>
    </row>
    <row r="1167">
      <c r="A1167" s="128"/>
      <c r="B1167" s="149"/>
      <c r="C1167" s="188"/>
      <c r="D1167" s="188"/>
      <c r="E1167" s="188"/>
      <c r="F1167" s="188"/>
      <c r="G1167" s="188"/>
      <c r="H1167" s="188"/>
      <c r="I1167" s="188"/>
      <c r="J1167" s="188"/>
      <c r="K1167" s="188"/>
      <c r="L1167" s="188"/>
      <c r="M1167" s="188"/>
      <c r="N1167" s="188"/>
      <c r="O1167" s="188"/>
      <c r="P1167" s="189"/>
      <c r="Q1167" s="187"/>
      <c r="R1167" s="187"/>
      <c r="S1167" s="121"/>
      <c r="T1167" s="114"/>
      <c r="U1167" s="114"/>
      <c r="V1167" s="133"/>
      <c r="W1167" s="114"/>
      <c r="X1167" s="114"/>
      <c r="Y1167" s="114"/>
      <c r="Z1167" s="114"/>
      <c r="AA1167" s="114"/>
    </row>
    <row r="1168">
      <c r="A1168" s="128"/>
      <c r="B1168" s="149"/>
      <c r="C1168" s="188"/>
      <c r="D1168" s="188"/>
      <c r="E1168" s="188"/>
      <c r="F1168" s="188"/>
      <c r="G1168" s="188"/>
      <c r="H1168" s="188"/>
      <c r="I1168" s="188"/>
      <c r="J1168" s="188"/>
      <c r="K1168" s="188"/>
      <c r="L1168" s="188"/>
      <c r="M1168" s="188"/>
      <c r="N1168" s="188"/>
      <c r="O1168" s="188"/>
      <c r="P1168" s="189"/>
      <c r="Q1168" s="187"/>
      <c r="R1168" s="187"/>
      <c r="S1168" s="121"/>
      <c r="T1168" s="114"/>
      <c r="U1168" s="114"/>
      <c r="V1168" s="133"/>
      <c r="W1168" s="114"/>
      <c r="X1168" s="114"/>
      <c r="Y1168" s="114"/>
      <c r="Z1168" s="114"/>
      <c r="AA1168" s="114"/>
    </row>
    <row r="1169">
      <c r="A1169" s="128"/>
      <c r="B1169" s="149"/>
      <c r="C1169" s="188"/>
      <c r="D1169" s="188"/>
      <c r="E1169" s="188"/>
      <c r="F1169" s="188"/>
      <c r="G1169" s="188"/>
      <c r="H1169" s="188"/>
      <c r="I1169" s="188"/>
      <c r="J1169" s="188"/>
      <c r="K1169" s="188"/>
      <c r="L1169" s="188"/>
      <c r="M1169" s="188"/>
      <c r="N1169" s="188"/>
      <c r="O1169" s="188"/>
      <c r="P1169" s="189"/>
      <c r="Q1169" s="187"/>
      <c r="R1169" s="187"/>
      <c r="S1169" s="121"/>
      <c r="T1169" s="114"/>
      <c r="U1169" s="114"/>
      <c r="V1169" s="133"/>
      <c r="W1169" s="114"/>
      <c r="X1169" s="114"/>
      <c r="Y1169" s="114"/>
      <c r="Z1169" s="114"/>
      <c r="AA1169" s="114"/>
    </row>
    <row r="1170">
      <c r="A1170" s="128"/>
      <c r="B1170" s="149"/>
      <c r="C1170" s="188"/>
      <c r="D1170" s="188"/>
      <c r="E1170" s="188"/>
      <c r="F1170" s="188"/>
      <c r="G1170" s="188"/>
      <c r="H1170" s="188"/>
      <c r="I1170" s="188"/>
      <c r="J1170" s="188"/>
      <c r="K1170" s="188"/>
      <c r="L1170" s="188"/>
      <c r="M1170" s="188"/>
      <c r="N1170" s="188"/>
      <c r="O1170" s="188"/>
      <c r="P1170" s="189"/>
      <c r="Q1170" s="187"/>
      <c r="R1170" s="187"/>
      <c r="S1170" s="121"/>
      <c r="T1170" s="114"/>
      <c r="U1170" s="114"/>
      <c r="V1170" s="133"/>
      <c r="W1170" s="114"/>
      <c r="X1170" s="114"/>
      <c r="Y1170" s="114"/>
      <c r="Z1170" s="114"/>
      <c r="AA1170" s="114"/>
    </row>
    <row r="1171">
      <c r="A1171" s="128"/>
      <c r="B1171" s="149"/>
      <c r="C1171" s="188"/>
      <c r="D1171" s="188"/>
      <c r="E1171" s="188"/>
      <c r="F1171" s="188"/>
      <c r="G1171" s="188"/>
      <c r="H1171" s="188"/>
      <c r="I1171" s="188"/>
      <c r="J1171" s="188"/>
      <c r="K1171" s="188"/>
      <c r="L1171" s="188"/>
      <c r="M1171" s="188"/>
      <c r="N1171" s="188"/>
      <c r="O1171" s="188"/>
      <c r="P1171" s="189"/>
      <c r="Q1171" s="187"/>
      <c r="R1171" s="187"/>
      <c r="S1171" s="121"/>
      <c r="T1171" s="114"/>
      <c r="U1171" s="114"/>
      <c r="V1171" s="133"/>
      <c r="W1171" s="114"/>
      <c r="X1171" s="114"/>
      <c r="Y1171" s="114"/>
      <c r="Z1171" s="114"/>
      <c r="AA1171" s="114"/>
    </row>
    <row r="1172">
      <c r="A1172" s="128"/>
      <c r="B1172" s="149"/>
      <c r="C1172" s="188"/>
      <c r="D1172" s="188"/>
      <c r="E1172" s="188"/>
      <c r="F1172" s="188"/>
      <c r="G1172" s="188"/>
      <c r="H1172" s="188"/>
      <c r="I1172" s="188"/>
      <c r="J1172" s="188"/>
      <c r="K1172" s="188"/>
      <c r="L1172" s="188"/>
      <c r="M1172" s="188"/>
      <c r="N1172" s="188"/>
      <c r="O1172" s="188"/>
      <c r="P1172" s="189"/>
      <c r="Q1172" s="187"/>
      <c r="R1172" s="187"/>
      <c r="S1172" s="121"/>
      <c r="T1172" s="114"/>
      <c r="U1172" s="114"/>
      <c r="V1172" s="133"/>
      <c r="W1172" s="114"/>
      <c r="X1172" s="114"/>
      <c r="Y1172" s="114"/>
      <c r="Z1172" s="114"/>
      <c r="AA1172" s="114"/>
    </row>
    <row r="1173">
      <c r="A1173" s="128"/>
      <c r="B1173" s="149"/>
      <c r="C1173" s="188"/>
      <c r="D1173" s="188"/>
      <c r="E1173" s="188"/>
      <c r="F1173" s="188"/>
      <c r="G1173" s="188"/>
      <c r="H1173" s="188"/>
      <c r="I1173" s="188"/>
      <c r="J1173" s="188"/>
      <c r="K1173" s="188"/>
      <c r="L1173" s="188"/>
      <c r="M1173" s="188"/>
      <c r="N1173" s="188"/>
      <c r="O1173" s="188"/>
      <c r="P1173" s="189"/>
      <c r="Q1173" s="187"/>
      <c r="R1173" s="187"/>
      <c r="S1173" s="121"/>
      <c r="T1173" s="114"/>
      <c r="U1173" s="114"/>
      <c r="V1173" s="133"/>
      <c r="W1173" s="114"/>
      <c r="X1173" s="114"/>
      <c r="Y1173" s="114"/>
      <c r="Z1173" s="114"/>
      <c r="AA1173" s="114"/>
    </row>
    <row r="1174">
      <c r="A1174" s="128"/>
      <c r="B1174" s="149"/>
      <c r="C1174" s="188"/>
      <c r="D1174" s="188"/>
      <c r="E1174" s="188"/>
      <c r="F1174" s="188"/>
      <c r="G1174" s="188"/>
      <c r="H1174" s="188"/>
      <c r="I1174" s="188"/>
      <c r="J1174" s="188"/>
      <c r="K1174" s="188"/>
      <c r="L1174" s="188"/>
      <c r="M1174" s="188"/>
      <c r="N1174" s="188"/>
      <c r="O1174" s="188"/>
      <c r="P1174" s="189"/>
      <c r="Q1174" s="187"/>
      <c r="R1174" s="187"/>
      <c r="S1174" s="121"/>
      <c r="T1174" s="114"/>
      <c r="U1174" s="114"/>
      <c r="V1174" s="133"/>
      <c r="W1174" s="114"/>
      <c r="X1174" s="114"/>
      <c r="Y1174" s="114"/>
      <c r="Z1174" s="114"/>
      <c r="AA1174" s="114"/>
    </row>
    <row r="1175">
      <c r="A1175" s="128"/>
      <c r="B1175" s="149"/>
      <c r="C1175" s="188"/>
      <c r="D1175" s="188"/>
      <c r="E1175" s="188"/>
      <c r="F1175" s="188"/>
      <c r="G1175" s="188"/>
      <c r="H1175" s="188"/>
      <c r="I1175" s="188"/>
      <c r="J1175" s="188"/>
      <c r="K1175" s="188"/>
      <c r="L1175" s="188"/>
      <c r="M1175" s="188"/>
      <c r="N1175" s="188"/>
      <c r="O1175" s="188"/>
      <c r="P1175" s="189"/>
      <c r="Q1175" s="187"/>
      <c r="R1175" s="187"/>
      <c r="S1175" s="121"/>
      <c r="T1175" s="114"/>
      <c r="U1175" s="114"/>
      <c r="V1175" s="133"/>
      <c r="W1175" s="114"/>
      <c r="X1175" s="114"/>
      <c r="Y1175" s="114"/>
      <c r="Z1175" s="114"/>
      <c r="AA1175" s="114"/>
    </row>
    <row r="1176">
      <c r="A1176" s="128"/>
      <c r="B1176" s="149"/>
      <c r="C1176" s="188"/>
      <c r="D1176" s="188"/>
      <c r="E1176" s="188"/>
      <c r="F1176" s="188"/>
      <c r="G1176" s="188"/>
      <c r="H1176" s="188"/>
      <c r="I1176" s="188"/>
      <c r="J1176" s="188"/>
      <c r="K1176" s="188"/>
      <c r="L1176" s="188"/>
      <c r="M1176" s="188"/>
      <c r="N1176" s="188"/>
      <c r="O1176" s="188"/>
      <c r="P1176" s="189"/>
      <c r="Q1176" s="187"/>
      <c r="R1176" s="187"/>
      <c r="S1176" s="121"/>
      <c r="T1176" s="114"/>
      <c r="U1176" s="114"/>
      <c r="V1176" s="133"/>
      <c r="W1176" s="114"/>
      <c r="X1176" s="114"/>
      <c r="Y1176" s="114"/>
      <c r="Z1176" s="114"/>
      <c r="AA1176" s="114"/>
    </row>
    <row r="1177">
      <c r="A1177" s="128"/>
      <c r="B1177" s="149"/>
      <c r="C1177" s="188"/>
      <c r="D1177" s="188"/>
      <c r="E1177" s="188"/>
      <c r="F1177" s="188"/>
      <c r="G1177" s="188"/>
      <c r="H1177" s="188"/>
      <c r="I1177" s="188"/>
      <c r="J1177" s="188"/>
      <c r="K1177" s="188"/>
      <c r="L1177" s="188"/>
      <c r="M1177" s="188"/>
      <c r="N1177" s="188"/>
      <c r="O1177" s="188"/>
      <c r="P1177" s="189"/>
      <c r="Q1177" s="187"/>
      <c r="R1177" s="187"/>
      <c r="S1177" s="121"/>
      <c r="T1177" s="114"/>
      <c r="U1177" s="114"/>
      <c r="V1177" s="133"/>
      <c r="W1177" s="114"/>
      <c r="X1177" s="114"/>
      <c r="Y1177" s="114"/>
      <c r="Z1177" s="114"/>
      <c r="AA1177" s="114"/>
    </row>
    <row r="1178">
      <c r="A1178" s="128"/>
      <c r="B1178" s="149"/>
      <c r="C1178" s="188"/>
      <c r="D1178" s="188"/>
      <c r="E1178" s="188"/>
      <c r="F1178" s="188"/>
      <c r="G1178" s="188"/>
      <c r="H1178" s="188"/>
      <c r="I1178" s="188"/>
      <c r="J1178" s="188"/>
      <c r="K1178" s="188"/>
      <c r="L1178" s="188"/>
      <c r="M1178" s="188"/>
      <c r="N1178" s="188"/>
      <c r="O1178" s="188"/>
      <c r="P1178" s="189"/>
      <c r="Q1178" s="187"/>
      <c r="R1178" s="187"/>
      <c r="S1178" s="121"/>
      <c r="T1178" s="114"/>
      <c r="U1178" s="114"/>
      <c r="V1178" s="133"/>
      <c r="W1178" s="114"/>
      <c r="X1178" s="114"/>
      <c r="Y1178" s="114"/>
      <c r="Z1178" s="114"/>
      <c r="AA1178" s="114"/>
    </row>
    <row r="1179">
      <c r="A1179" s="128"/>
      <c r="B1179" s="149"/>
      <c r="C1179" s="188"/>
      <c r="D1179" s="188"/>
      <c r="E1179" s="188"/>
      <c r="F1179" s="188"/>
      <c r="G1179" s="188"/>
      <c r="H1179" s="188"/>
      <c r="I1179" s="188"/>
      <c r="J1179" s="188"/>
      <c r="K1179" s="188"/>
      <c r="L1179" s="188"/>
      <c r="M1179" s="188"/>
      <c r="N1179" s="188"/>
      <c r="O1179" s="188"/>
      <c r="P1179" s="189"/>
      <c r="Q1179" s="187"/>
      <c r="R1179" s="187"/>
      <c r="S1179" s="121"/>
      <c r="T1179" s="114"/>
      <c r="U1179" s="114"/>
      <c r="V1179" s="133"/>
      <c r="W1179" s="114"/>
      <c r="X1179" s="114"/>
      <c r="Y1179" s="114"/>
      <c r="Z1179" s="114"/>
      <c r="AA1179" s="114"/>
    </row>
    <row r="1180">
      <c r="A1180" s="128"/>
      <c r="B1180" s="149"/>
      <c r="C1180" s="188"/>
      <c r="D1180" s="188"/>
      <c r="E1180" s="188"/>
      <c r="F1180" s="188"/>
      <c r="G1180" s="188"/>
      <c r="H1180" s="188"/>
      <c r="I1180" s="188"/>
      <c r="J1180" s="188"/>
      <c r="K1180" s="188"/>
      <c r="L1180" s="188"/>
      <c r="M1180" s="188"/>
      <c r="N1180" s="188"/>
      <c r="O1180" s="188"/>
      <c r="P1180" s="189"/>
      <c r="Q1180" s="187"/>
      <c r="R1180" s="187"/>
      <c r="S1180" s="121"/>
      <c r="T1180" s="114"/>
      <c r="U1180" s="114"/>
      <c r="V1180" s="133"/>
      <c r="W1180" s="114"/>
      <c r="X1180" s="114"/>
      <c r="Y1180" s="114"/>
      <c r="Z1180" s="114"/>
      <c r="AA1180" s="114"/>
    </row>
    <row r="1181">
      <c r="A1181" s="128"/>
      <c r="B1181" s="149"/>
      <c r="C1181" s="188"/>
      <c r="D1181" s="188"/>
      <c r="E1181" s="188"/>
      <c r="F1181" s="188"/>
      <c r="G1181" s="188"/>
      <c r="H1181" s="188"/>
      <c r="I1181" s="188"/>
      <c r="J1181" s="188"/>
      <c r="K1181" s="188"/>
      <c r="L1181" s="188"/>
      <c r="M1181" s="188"/>
      <c r="N1181" s="188"/>
      <c r="O1181" s="188"/>
      <c r="P1181" s="189"/>
      <c r="Q1181" s="187"/>
      <c r="R1181" s="187"/>
      <c r="S1181" s="121"/>
      <c r="T1181" s="114"/>
      <c r="U1181" s="114"/>
      <c r="V1181" s="133"/>
      <c r="W1181" s="114"/>
      <c r="X1181" s="114"/>
      <c r="Y1181" s="114"/>
      <c r="Z1181" s="114"/>
      <c r="AA1181" s="114"/>
    </row>
    <row r="1182">
      <c r="A1182" s="128"/>
      <c r="B1182" s="149"/>
      <c r="C1182" s="188"/>
      <c r="D1182" s="188"/>
      <c r="E1182" s="188"/>
      <c r="F1182" s="188"/>
      <c r="G1182" s="188"/>
      <c r="H1182" s="188"/>
      <c r="I1182" s="188"/>
      <c r="J1182" s="188"/>
      <c r="K1182" s="188"/>
      <c r="L1182" s="188"/>
      <c r="M1182" s="188"/>
      <c r="N1182" s="188"/>
      <c r="O1182" s="188"/>
      <c r="P1182" s="189"/>
      <c r="Q1182" s="187"/>
      <c r="R1182" s="187"/>
      <c r="S1182" s="121"/>
      <c r="T1182" s="114"/>
      <c r="U1182" s="114"/>
      <c r="V1182" s="133"/>
      <c r="W1182" s="114"/>
      <c r="X1182" s="114"/>
      <c r="Y1182" s="114"/>
      <c r="Z1182" s="114"/>
      <c r="AA1182" s="114"/>
    </row>
    <row r="1183">
      <c r="A1183" s="128"/>
      <c r="B1183" s="149"/>
      <c r="C1183" s="188"/>
      <c r="D1183" s="188"/>
      <c r="E1183" s="188"/>
      <c r="F1183" s="188"/>
      <c r="G1183" s="188"/>
      <c r="H1183" s="188"/>
      <c r="I1183" s="188"/>
      <c r="J1183" s="188"/>
      <c r="K1183" s="188"/>
      <c r="L1183" s="188"/>
      <c r="M1183" s="188"/>
      <c r="N1183" s="188"/>
      <c r="O1183" s="188"/>
      <c r="P1183" s="189"/>
      <c r="Q1183" s="187"/>
      <c r="R1183" s="187"/>
      <c r="S1183" s="121"/>
      <c r="T1183" s="114"/>
      <c r="U1183" s="114"/>
      <c r="V1183" s="133"/>
      <c r="W1183" s="114"/>
      <c r="X1183" s="114"/>
      <c r="Y1183" s="114"/>
      <c r="Z1183" s="114"/>
      <c r="AA1183" s="114"/>
    </row>
    <row r="1184">
      <c r="A1184" s="128"/>
      <c r="B1184" s="149"/>
      <c r="C1184" s="188"/>
      <c r="D1184" s="188"/>
      <c r="E1184" s="188"/>
      <c r="F1184" s="188"/>
      <c r="G1184" s="188"/>
      <c r="H1184" s="188"/>
      <c r="I1184" s="188"/>
      <c r="J1184" s="188"/>
      <c r="K1184" s="188"/>
      <c r="L1184" s="188"/>
      <c r="M1184" s="188"/>
      <c r="N1184" s="188"/>
      <c r="O1184" s="188"/>
      <c r="P1184" s="189"/>
      <c r="Q1184" s="187"/>
      <c r="R1184" s="187"/>
      <c r="S1184" s="121"/>
      <c r="T1184" s="114"/>
      <c r="U1184" s="114"/>
      <c r="V1184" s="133"/>
      <c r="W1184" s="114"/>
      <c r="X1184" s="114"/>
      <c r="Y1184" s="114"/>
      <c r="Z1184" s="114"/>
      <c r="AA1184" s="114"/>
    </row>
    <row r="1185">
      <c r="A1185" s="128"/>
      <c r="B1185" s="149"/>
      <c r="C1185" s="188"/>
      <c r="D1185" s="188"/>
      <c r="E1185" s="188"/>
      <c r="F1185" s="188"/>
      <c r="G1185" s="188"/>
      <c r="H1185" s="188"/>
      <c r="I1185" s="188"/>
      <c r="J1185" s="188"/>
      <c r="K1185" s="188"/>
      <c r="L1185" s="188"/>
      <c r="M1185" s="188"/>
      <c r="N1185" s="188"/>
      <c r="O1185" s="188"/>
      <c r="P1185" s="189"/>
      <c r="Q1185" s="187"/>
      <c r="R1185" s="187"/>
      <c r="S1185" s="121"/>
      <c r="T1185" s="114"/>
      <c r="U1185" s="114"/>
      <c r="V1185" s="133"/>
      <c r="W1185" s="114"/>
      <c r="X1185" s="114"/>
      <c r="Y1185" s="114"/>
      <c r="Z1185" s="114"/>
      <c r="AA1185" s="114"/>
    </row>
    <row r="1186">
      <c r="A1186" s="128"/>
      <c r="B1186" s="149"/>
      <c r="C1186" s="188"/>
      <c r="D1186" s="188"/>
      <c r="E1186" s="188"/>
      <c r="F1186" s="188"/>
      <c r="G1186" s="188"/>
      <c r="H1186" s="188"/>
      <c r="I1186" s="188"/>
      <c r="J1186" s="188"/>
      <c r="K1186" s="188"/>
      <c r="L1186" s="188"/>
      <c r="M1186" s="188"/>
      <c r="N1186" s="188"/>
      <c r="O1186" s="188"/>
      <c r="P1186" s="189"/>
      <c r="Q1186" s="187"/>
      <c r="R1186" s="187"/>
      <c r="S1186" s="121"/>
      <c r="T1186" s="114"/>
      <c r="U1186" s="114"/>
      <c r="V1186" s="133"/>
      <c r="W1186" s="114"/>
      <c r="X1186" s="114"/>
      <c r="Y1186" s="114"/>
      <c r="Z1186" s="114"/>
      <c r="AA1186" s="114"/>
    </row>
    <row r="1187">
      <c r="A1187" s="128"/>
      <c r="B1187" s="149"/>
      <c r="C1187" s="188"/>
      <c r="D1187" s="188"/>
      <c r="E1187" s="188"/>
      <c r="F1187" s="188"/>
      <c r="G1187" s="188"/>
      <c r="H1187" s="188"/>
      <c r="I1187" s="188"/>
      <c r="J1187" s="188"/>
      <c r="K1187" s="188"/>
      <c r="L1187" s="188"/>
      <c r="M1187" s="188"/>
      <c r="N1187" s="188"/>
      <c r="O1187" s="188"/>
      <c r="P1187" s="189"/>
      <c r="Q1187" s="187"/>
      <c r="R1187" s="187"/>
      <c r="S1187" s="121"/>
      <c r="T1187" s="114"/>
      <c r="U1187" s="114"/>
      <c r="V1187" s="133"/>
      <c r="W1187" s="114"/>
      <c r="X1187" s="114"/>
      <c r="Y1187" s="114"/>
      <c r="Z1187" s="114"/>
      <c r="AA1187" s="114"/>
    </row>
    <row r="1188">
      <c r="A1188" s="128"/>
      <c r="B1188" s="149"/>
      <c r="C1188" s="188"/>
      <c r="D1188" s="188"/>
      <c r="E1188" s="188"/>
      <c r="F1188" s="188"/>
      <c r="G1188" s="188"/>
      <c r="H1188" s="188"/>
      <c r="I1188" s="188"/>
      <c r="J1188" s="188"/>
      <c r="K1188" s="188"/>
      <c r="L1188" s="188"/>
      <c r="M1188" s="188"/>
      <c r="N1188" s="188"/>
      <c r="O1188" s="188"/>
      <c r="P1188" s="189"/>
      <c r="Q1188" s="187"/>
      <c r="R1188" s="187"/>
      <c r="S1188" s="121"/>
      <c r="T1188" s="114"/>
      <c r="U1188" s="114"/>
      <c r="V1188" s="133"/>
      <c r="W1188" s="114"/>
      <c r="X1188" s="114"/>
      <c r="Y1188" s="114"/>
      <c r="Z1188" s="114"/>
      <c r="AA1188" s="114"/>
    </row>
    <row r="1189">
      <c r="A1189" s="128"/>
      <c r="B1189" s="149"/>
      <c r="C1189" s="188"/>
      <c r="D1189" s="188"/>
      <c r="E1189" s="188"/>
      <c r="F1189" s="188"/>
      <c r="G1189" s="188"/>
      <c r="H1189" s="188"/>
      <c r="I1189" s="188"/>
      <c r="J1189" s="188"/>
      <c r="K1189" s="188"/>
      <c r="L1189" s="188"/>
      <c r="M1189" s="188"/>
      <c r="N1189" s="188"/>
      <c r="O1189" s="188"/>
      <c r="P1189" s="189"/>
      <c r="Q1189" s="187"/>
      <c r="R1189" s="187"/>
      <c r="S1189" s="121"/>
      <c r="T1189" s="114"/>
      <c r="U1189" s="114"/>
      <c r="V1189" s="133"/>
      <c r="W1189" s="114"/>
      <c r="X1189" s="114"/>
      <c r="Y1189" s="114"/>
      <c r="Z1189" s="114"/>
      <c r="AA1189" s="114"/>
    </row>
    <row r="1190">
      <c r="A1190" s="128"/>
      <c r="B1190" s="149"/>
      <c r="C1190" s="188"/>
      <c r="D1190" s="188"/>
      <c r="E1190" s="188"/>
      <c r="F1190" s="188"/>
      <c r="G1190" s="188"/>
      <c r="H1190" s="188"/>
      <c r="I1190" s="188"/>
      <c r="J1190" s="188"/>
      <c r="K1190" s="188"/>
      <c r="L1190" s="188"/>
      <c r="M1190" s="188"/>
      <c r="N1190" s="188"/>
      <c r="O1190" s="188"/>
      <c r="P1190" s="189"/>
      <c r="Q1190" s="187"/>
      <c r="R1190" s="187"/>
      <c r="S1190" s="121"/>
      <c r="T1190" s="114"/>
      <c r="U1190" s="114"/>
      <c r="V1190" s="133"/>
      <c r="W1190" s="114"/>
      <c r="X1190" s="114"/>
      <c r="Y1190" s="114"/>
      <c r="Z1190" s="114"/>
      <c r="AA1190" s="114"/>
    </row>
    <row r="1191">
      <c r="A1191" s="128"/>
      <c r="B1191" s="149"/>
      <c r="C1191" s="188"/>
      <c r="D1191" s="188"/>
      <c r="E1191" s="188"/>
      <c r="F1191" s="188"/>
      <c r="G1191" s="188"/>
      <c r="H1191" s="188"/>
      <c r="I1191" s="188"/>
      <c r="J1191" s="188"/>
      <c r="K1191" s="188"/>
      <c r="L1191" s="188"/>
      <c r="M1191" s="188"/>
      <c r="N1191" s="188"/>
      <c r="O1191" s="188"/>
      <c r="P1191" s="189"/>
      <c r="Q1191" s="187"/>
      <c r="R1191" s="187"/>
      <c r="S1191" s="121"/>
      <c r="T1191" s="114"/>
      <c r="U1191" s="114"/>
      <c r="V1191" s="133"/>
      <c r="W1191" s="114"/>
      <c r="X1191" s="114"/>
      <c r="Y1191" s="114"/>
      <c r="Z1191" s="114"/>
      <c r="AA1191" s="114"/>
    </row>
    <row r="1192">
      <c r="A1192" s="128"/>
      <c r="B1192" s="149"/>
      <c r="C1192" s="188"/>
      <c r="D1192" s="188"/>
      <c r="E1192" s="188"/>
      <c r="F1192" s="188"/>
      <c r="G1192" s="188"/>
      <c r="H1192" s="188"/>
      <c r="I1192" s="188"/>
      <c r="J1192" s="188"/>
      <c r="K1192" s="188"/>
      <c r="L1192" s="188"/>
      <c r="M1192" s="188"/>
      <c r="N1192" s="188"/>
      <c r="O1192" s="188"/>
      <c r="P1192" s="189"/>
      <c r="Q1192" s="187"/>
      <c r="R1192" s="187"/>
      <c r="S1192" s="121"/>
      <c r="T1192" s="114"/>
      <c r="U1192" s="114"/>
      <c r="V1192" s="133"/>
      <c r="W1192" s="114"/>
      <c r="X1192" s="114"/>
      <c r="Y1192" s="114"/>
      <c r="Z1192" s="114"/>
      <c r="AA1192" s="114"/>
    </row>
    <row r="1193">
      <c r="A1193" s="128"/>
      <c r="B1193" s="149"/>
      <c r="C1193" s="188"/>
      <c r="D1193" s="188"/>
      <c r="E1193" s="188"/>
      <c r="F1193" s="188"/>
      <c r="G1193" s="188"/>
      <c r="H1193" s="188"/>
      <c r="I1193" s="188"/>
      <c r="J1193" s="188"/>
      <c r="K1193" s="188"/>
      <c r="L1193" s="188"/>
      <c r="M1193" s="188"/>
      <c r="N1193" s="188"/>
      <c r="O1193" s="188"/>
      <c r="P1193" s="189"/>
      <c r="Q1193" s="187"/>
      <c r="R1193" s="187"/>
      <c r="S1193" s="121"/>
      <c r="T1193" s="114"/>
      <c r="U1193" s="114"/>
      <c r="V1193" s="133"/>
      <c r="W1193" s="114"/>
      <c r="X1193" s="114"/>
      <c r="Y1193" s="114"/>
      <c r="Z1193" s="114"/>
      <c r="AA1193" s="114"/>
    </row>
    <row r="1194">
      <c r="A1194" s="128"/>
      <c r="B1194" s="149"/>
      <c r="C1194" s="188"/>
      <c r="D1194" s="188"/>
      <c r="E1194" s="188"/>
      <c r="F1194" s="188"/>
      <c r="G1194" s="188"/>
      <c r="H1194" s="188"/>
      <c r="I1194" s="188"/>
      <c r="J1194" s="188"/>
      <c r="K1194" s="188"/>
      <c r="L1194" s="188"/>
      <c r="M1194" s="188"/>
      <c r="N1194" s="188"/>
      <c r="O1194" s="188"/>
      <c r="P1194" s="189"/>
      <c r="Q1194" s="187"/>
      <c r="R1194" s="187"/>
      <c r="S1194" s="121"/>
      <c r="T1194" s="114"/>
      <c r="U1194" s="114"/>
      <c r="V1194" s="133"/>
      <c r="W1194" s="114"/>
      <c r="X1194" s="114"/>
      <c r="Y1194" s="114"/>
      <c r="Z1194" s="114"/>
      <c r="AA1194" s="114"/>
    </row>
    <row r="1195">
      <c r="A1195" s="128"/>
      <c r="B1195" s="149"/>
      <c r="C1195" s="188"/>
      <c r="D1195" s="188"/>
      <c r="E1195" s="188"/>
      <c r="F1195" s="188"/>
      <c r="G1195" s="188"/>
      <c r="H1195" s="188"/>
      <c r="I1195" s="188"/>
      <c r="J1195" s="188"/>
      <c r="K1195" s="188"/>
      <c r="L1195" s="188"/>
      <c r="M1195" s="188"/>
      <c r="N1195" s="188"/>
      <c r="O1195" s="188"/>
      <c r="P1195" s="189"/>
      <c r="Q1195" s="187"/>
      <c r="R1195" s="187"/>
      <c r="S1195" s="121"/>
      <c r="T1195" s="114"/>
      <c r="U1195" s="114"/>
      <c r="V1195" s="133"/>
      <c r="W1195" s="114"/>
      <c r="X1195" s="114"/>
      <c r="Y1195" s="114"/>
      <c r="Z1195" s="114"/>
      <c r="AA1195" s="114"/>
    </row>
    <row r="1196">
      <c r="A1196" s="128"/>
      <c r="B1196" s="149"/>
      <c r="C1196" s="188"/>
      <c r="D1196" s="188"/>
      <c r="E1196" s="188"/>
      <c r="F1196" s="188"/>
      <c r="G1196" s="188"/>
      <c r="H1196" s="188"/>
      <c r="I1196" s="188"/>
      <c r="J1196" s="188"/>
      <c r="K1196" s="188"/>
      <c r="L1196" s="188"/>
      <c r="M1196" s="188"/>
      <c r="N1196" s="188"/>
      <c r="O1196" s="188"/>
      <c r="P1196" s="189"/>
      <c r="Q1196" s="187"/>
      <c r="R1196" s="187"/>
      <c r="S1196" s="121"/>
      <c r="T1196" s="114"/>
      <c r="U1196" s="114"/>
      <c r="V1196" s="133"/>
      <c r="W1196" s="114"/>
      <c r="X1196" s="114"/>
      <c r="Y1196" s="114"/>
      <c r="Z1196" s="114"/>
      <c r="AA1196" s="114"/>
    </row>
    <row r="1197">
      <c r="A1197" s="128"/>
      <c r="B1197" s="149"/>
      <c r="C1197" s="188"/>
      <c r="D1197" s="188"/>
      <c r="E1197" s="188"/>
      <c r="F1197" s="188"/>
      <c r="G1197" s="188"/>
      <c r="H1197" s="188"/>
      <c r="I1197" s="188"/>
      <c r="J1197" s="188"/>
      <c r="K1197" s="188"/>
      <c r="L1197" s="188"/>
      <c r="M1197" s="188"/>
      <c r="N1197" s="188"/>
      <c r="O1197" s="188"/>
      <c r="P1197" s="189"/>
      <c r="Q1197" s="187"/>
      <c r="R1197" s="187"/>
      <c r="S1197" s="121"/>
      <c r="T1197" s="114"/>
      <c r="U1197" s="114"/>
      <c r="V1197" s="133"/>
      <c r="W1197" s="114"/>
      <c r="X1197" s="114"/>
      <c r="Y1197" s="114"/>
      <c r="Z1197" s="114"/>
      <c r="AA1197" s="114"/>
    </row>
    <row r="1198">
      <c r="A1198" s="128"/>
      <c r="B1198" s="149"/>
      <c r="C1198" s="188"/>
      <c r="D1198" s="188"/>
      <c r="E1198" s="188"/>
      <c r="F1198" s="188"/>
      <c r="G1198" s="188"/>
      <c r="H1198" s="188"/>
      <c r="I1198" s="188"/>
      <c r="J1198" s="188"/>
      <c r="K1198" s="188"/>
      <c r="L1198" s="188"/>
      <c r="M1198" s="188"/>
      <c r="N1198" s="188"/>
      <c r="O1198" s="188"/>
      <c r="P1198" s="189"/>
      <c r="Q1198" s="187"/>
      <c r="R1198" s="187"/>
      <c r="S1198" s="121"/>
      <c r="T1198" s="114"/>
      <c r="U1198" s="114"/>
      <c r="V1198" s="133"/>
      <c r="W1198" s="114"/>
      <c r="X1198" s="114"/>
      <c r="Y1198" s="114"/>
      <c r="Z1198" s="114"/>
      <c r="AA1198" s="114"/>
    </row>
    <row r="1199">
      <c r="A1199" s="128"/>
      <c r="B1199" s="149"/>
      <c r="C1199" s="188"/>
      <c r="D1199" s="188"/>
      <c r="E1199" s="188"/>
      <c r="F1199" s="188"/>
      <c r="G1199" s="188"/>
      <c r="H1199" s="188"/>
      <c r="I1199" s="188"/>
      <c r="J1199" s="188"/>
      <c r="K1199" s="188"/>
      <c r="L1199" s="188"/>
      <c r="M1199" s="188"/>
      <c r="N1199" s="188"/>
      <c r="O1199" s="188"/>
      <c r="P1199" s="189"/>
      <c r="Q1199" s="187"/>
      <c r="R1199" s="187"/>
      <c r="S1199" s="121"/>
      <c r="T1199" s="114"/>
      <c r="U1199" s="114"/>
      <c r="V1199" s="133"/>
      <c r="W1199" s="114"/>
      <c r="X1199" s="114"/>
      <c r="Y1199" s="114"/>
      <c r="Z1199" s="114"/>
      <c r="AA1199" s="114"/>
    </row>
    <row r="1200">
      <c r="A1200" s="128"/>
      <c r="B1200" s="149"/>
      <c r="C1200" s="188"/>
      <c r="D1200" s="188"/>
      <c r="E1200" s="188"/>
      <c r="F1200" s="188"/>
      <c r="G1200" s="188"/>
      <c r="H1200" s="188"/>
      <c r="I1200" s="188"/>
      <c r="J1200" s="188"/>
      <c r="K1200" s="188"/>
      <c r="L1200" s="188"/>
      <c r="M1200" s="188"/>
      <c r="N1200" s="188"/>
      <c r="O1200" s="188"/>
      <c r="P1200" s="189"/>
      <c r="Q1200" s="187"/>
      <c r="R1200" s="187"/>
      <c r="S1200" s="121"/>
      <c r="T1200" s="114"/>
      <c r="U1200" s="114"/>
      <c r="V1200" s="133"/>
      <c r="W1200" s="114"/>
      <c r="X1200" s="114"/>
      <c r="Y1200" s="114"/>
      <c r="Z1200" s="114"/>
      <c r="AA1200" s="114"/>
    </row>
    <row r="1201">
      <c r="A1201" s="128"/>
      <c r="B1201" s="149"/>
      <c r="C1201" s="188"/>
      <c r="D1201" s="188"/>
      <c r="E1201" s="188"/>
      <c r="F1201" s="188"/>
      <c r="G1201" s="188"/>
      <c r="H1201" s="188"/>
      <c r="I1201" s="188"/>
      <c r="J1201" s="188"/>
      <c r="K1201" s="188"/>
      <c r="L1201" s="188"/>
      <c r="M1201" s="188"/>
      <c r="N1201" s="188"/>
      <c r="O1201" s="188"/>
      <c r="P1201" s="189"/>
      <c r="Q1201" s="187"/>
      <c r="R1201" s="187"/>
      <c r="S1201" s="121"/>
      <c r="T1201" s="114"/>
      <c r="U1201" s="114"/>
      <c r="V1201" s="133"/>
      <c r="W1201" s="114"/>
      <c r="X1201" s="114"/>
      <c r="Y1201" s="114"/>
      <c r="Z1201" s="114"/>
      <c r="AA1201" s="114"/>
    </row>
    <row r="1202">
      <c r="A1202" s="128"/>
      <c r="B1202" s="149"/>
      <c r="C1202" s="188"/>
      <c r="D1202" s="188"/>
      <c r="E1202" s="188"/>
      <c r="F1202" s="188"/>
      <c r="G1202" s="188"/>
      <c r="H1202" s="188"/>
      <c r="I1202" s="188"/>
      <c r="J1202" s="188"/>
      <c r="K1202" s="188"/>
      <c r="L1202" s="188"/>
      <c r="M1202" s="188"/>
      <c r="N1202" s="188"/>
      <c r="O1202" s="188"/>
      <c r="P1202" s="189"/>
      <c r="Q1202" s="187"/>
      <c r="R1202" s="187"/>
      <c r="S1202" s="121"/>
      <c r="T1202" s="114"/>
      <c r="U1202" s="114"/>
      <c r="V1202" s="133"/>
      <c r="W1202" s="114"/>
      <c r="X1202" s="114"/>
      <c r="Y1202" s="114"/>
      <c r="Z1202" s="114"/>
      <c r="AA1202" s="114"/>
    </row>
    <row r="1203">
      <c r="A1203" s="128"/>
      <c r="B1203" s="149"/>
      <c r="C1203" s="188"/>
      <c r="D1203" s="188"/>
      <c r="E1203" s="188"/>
      <c r="F1203" s="188"/>
      <c r="G1203" s="188"/>
      <c r="H1203" s="188"/>
      <c r="I1203" s="188"/>
      <c r="J1203" s="188"/>
      <c r="K1203" s="188"/>
      <c r="L1203" s="188"/>
      <c r="M1203" s="188"/>
      <c r="N1203" s="188"/>
      <c r="O1203" s="188"/>
      <c r="P1203" s="189"/>
      <c r="Q1203" s="187"/>
      <c r="R1203" s="187"/>
      <c r="S1203" s="121"/>
      <c r="T1203" s="114"/>
      <c r="U1203" s="114"/>
      <c r="V1203" s="133"/>
      <c r="W1203" s="114"/>
      <c r="X1203" s="114"/>
      <c r="Y1203" s="114"/>
      <c r="Z1203" s="114"/>
      <c r="AA1203" s="114"/>
    </row>
    <row r="1204">
      <c r="A1204" s="128"/>
      <c r="B1204" s="149"/>
      <c r="C1204" s="188"/>
      <c r="D1204" s="188"/>
      <c r="E1204" s="188"/>
      <c r="F1204" s="188"/>
      <c r="G1204" s="188"/>
      <c r="H1204" s="188"/>
      <c r="I1204" s="188"/>
      <c r="J1204" s="188"/>
      <c r="K1204" s="188"/>
      <c r="L1204" s="188"/>
      <c r="M1204" s="188"/>
      <c r="N1204" s="188"/>
      <c r="O1204" s="188"/>
      <c r="P1204" s="189"/>
      <c r="Q1204" s="187"/>
      <c r="R1204" s="187"/>
      <c r="S1204" s="121"/>
      <c r="T1204" s="114"/>
      <c r="U1204" s="114"/>
      <c r="V1204" s="133"/>
      <c r="W1204" s="114"/>
      <c r="X1204" s="114"/>
      <c r="Y1204" s="114"/>
      <c r="Z1204" s="114"/>
      <c r="AA1204" s="114"/>
    </row>
    <row r="1205">
      <c r="A1205" s="128"/>
      <c r="B1205" s="149"/>
      <c r="C1205" s="188"/>
      <c r="D1205" s="188"/>
      <c r="E1205" s="188"/>
      <c r="F1205" s="188"/>
      <c r="G1205" s="188"/>
      <c r="H1205" s="188"/>
      <c r="I1205" s="188"/>
      <c r="J1205" s="188"/>
      <c r="K1205" s="188"/>
      <c r="L1205" s="188"/>
      <c r="M1205" s="188"/>
      <c r="N1205" s="188"/>
      <c r="O1205" s="188"/>
      <c r="P1205" s="189"/>
      <c r="Q1205" s="187"/>
      <c r="R1205" s="187"/>
      <c r="S1205" s="121"/>
      <c r="T1205" s="114"/>
      <c r="U1205" s="114"/>
      <c r="V1205" s="133"/>
      <c r="W1205" s="114"/>
      <c r="X1205" s="114"/>
      <c r="Y1205" s="114"/>
      <c r="Z1205" s="114"/>
      <c r="AA1205" s="114"/>
    </row>
    <row r="1206">
      <c r="A1206" s="128"/>
      <c r="B1206" s="149"/>
      <c r="C1206" s="188"/>
      <c r="D1206" s="188"/>
      <c r="E1206" s="188"/>
      <c r="F1206" s="188"/>
      <c r="G1206" s="188"/>
      <c r="H1206" s="188"/>
      <c r="I1206" s="188"/>
      <c r="J1206" s="188"/>
      <c r="K1206" s="188"/>
      <c r="L1206" s="188"/>
      <c r="M1206" s="188"/>
      <c r="N1206" s="188"/>
      <c r="O1206" s="188"/>
      <c r="P1206" s="189"/>
      <c r="Q1206" s="187"/>
      <c r="R1206" s="187"/>
      <c r="S1206" s="121"/>
      <c r="T1206" s="114"/>
      <c r="U1206" s="114"/>
      <c r="V1206" s="133"/>
      <c r="W1206" s="114"/>
      <c r="X1206" s="114"/>
      <c r="Y1206" s="114"/>
      <c r="Z1206" s="114"/>
      <c r="AA1206" s="114"/>
    </row>
    <row r="1207">
      <c r="A1207" s="128"/>
      <c r="B1207" s="149"/>
      <c r="C1207" s="188"/>
      <c r="D1207" s="188"/>
      <c r="E1207" s="188"/>
      <c r="F1207" s="188"/>
      <c r="G1207" s="188"/>
      <c r="H1207" s="188"/>
      <c r="I1207" s="188"/>
      <c r="J1207" s="188"/>
      <c r="K1207" s="188"/>
      <c r="L1207" s="188"/>
      <c r="M1207" s="188"/>
      <c r="N1207" s="188"/>
      <c r="O1207" s="188"/>
      <c r="P1207" s="189"/>
      <c r="Q1207" s="187"/>
      <c r="R1207" s="187"/>
      <c r="S1207" s="121"/>
      <c r="T1207" s="114"/>
      <c r="U1207" s="114"/>
      <c r="V1207" s="133"/>
      <c r="W1207" s="114"/>
      <c r="X1207" s="114"/>
      <c r="Y1207" s="114"/>
      <c r="Z1207" s="114"/>
      <c r="AA1207" s="114"/>
    </row>
    <row r="1208">
      <c r="A1208" s="128"/>
      <c r="B1208" s="149"/>
      <c r="C1208" s="188"/>
      <c r="D1208" s="188"/>
      <c r="E1208" s="188"/>
      <c r="F1208" s="188"/>
      <c r="G1208" s="188"/>
      <c r="H1208" s="188"/>
      <c r="I1208" s="188"/>
      <c r="J1208" s="188"/>
      <c r="K1208" s="188"/>
      <c r="L1208" s="188"/>
      <c r="M1208" s="188"/>
      <c r="N1208" s="188"/>
      <c r="O1208" s="188"/>
      <c r="P1208" s="189"/>
      <c r="Q1208" s="187"/>
      <c r="R1208" s="187"/>
      <c r="S1208" s="121"/>
      <c r="T1208" s="114"/>
      <c r="U1208" s="114"/>
      <c r="V1208" s="133"/>
      <c r="W1208" s="114"/>
      <c r="X1208" s="114"/>
      <c r="Y1208" s="114"/>
      <c r="Z1208" s="114"/>
      <c r="AA1208" s="114"/>
    </row>
    <row r="1209">
      <c r="A1209" s="128"/>
      <c r="B1209" s="149"/>
      <c r="C1209" s="188"/>
      <c r="D1209" s="188"/>
      <c r="E1209" s="188"/>
      <c r="F1209" s="188"/>
      <c r="G1209" s="188"/>
      <c r="H1209" s="188"/>
      <c r="I1209" s="188"/>
      <c r="J1209" s="188"/>
      <c r="K1209" s="188"/>
      <c r="L1209" s="188"/>
      <c r="M1209" s="188"/>
      <c r="N1209" s="188"/>
      <c r="O1209" s="188"/>
      <c r="P1209" s="189"/>
      <c r="Q1209" s="187"/>
      <c r="R1209" s="187"/>
      <c r="S1209" s="121"/>
      <c r="T1209" s="114"/>
      <c r="U1209" s="114"/>
      <c r="V1209" s="133"/>
      <c r="W1209" s="114"/>
      <c r="X1209" s="114"/>
      <c r="Y1209" s="114"/>
      <c r="Z1209" s="114"/>
      <c r="AA1209" s="114"/>
    </row>
    <row r="1210">
      <c r="A1210" s="128"/>
      <c r="B1210" s="149"/>
      <c r="C1210" s="188"/>
      <c r="D1210" s="188"/>
      <c r="E1210" s="188"/>
      <c r="F1210" s="188"/>
      <c r="G1210" s="188"/>
      <c r="H1210" s="188"/>
      <c r="I1210" s="188"/>
      <c r="J1210" s="188"/>
      <c r="K1210" s="188"/>
      <c r="L1210" s="188"/>
      <c r="M1210" s="188"/>
      <c r="N1210" s="188"/>
      <c r="O1210" s="188"/>
      <c r="P1210" s="189"/>
      <c r="Q1210" s="187"/>
      <c r="R1210" s="187"/>
      <c r="S1210" s="121"/>
      <c r="T1210" s="114"/>
      <c r="U1210" s="114"/>
      <c r="V1210" s="133"/>
      <c r="W1210" s="114"/>
      <c r="X1210" s="114"/>
      <c r="Y1210" s="114"/>
      <c r="Z1210" s="114"/>
      <c r="AA1210" s="114"/>
    </row>
    <row r="1211">
      <c r="A1211" s="128"/>
      <c r="B1211" s="149"/>
      <c r="C1211" s="188"/>
      <c r="D1211" s="188"/>
      <c r="E1211" s="188"/>
      <c r="F1211" s="188"/>
      <c r="G1211" s="188"/>
      <c r="H1211" s="188"/>
      <c r="I1211" s="188"/>
      <c r="J1211" s="188"/>
      <c r="K1211" s="188"/>
      <c r="L1211" s="188"/>
      <c r="M1211" s="188"/>
      <c r="N1211" s="188"/>
      <c r="O1211" s="188"/>
      <c r="P1211" s="189"/>
      <c r="Q1211" s="187"/>
      <c r="R1211" s="187"/>
      <c r="S1211" s="121"/>
      <c r="T1211" s="114"/>
      <c r="U1211" s="114"/>
      <c r="V1211" s="133"/>
      <c r="W1211" s="114"/>
      <c r="X1211" s="114"/>
      <c r="Y1211" s="114"/>
      <c r="Z1211" s="114"/>
      <c r="AA1211" s="114"/>
    </row>
    <row r="1212">
      <c r="A1212" s="128"/>
      <c r="B1212" s="149"/>
      <c r="C1212" s="188"/>
      <c r="D1212" s="188"/>
      <c r="E1212" s="188"/>
      <c r="F1212" s="188"/>
      <c r="G1212" s="188"/>
      <c r="H1212" s="188"/>
      <c r="I1212" s="188"/>
      <c r="J1212" s="188"/>
      <c r="K1212" s="188"/>
      <c r="L1212" s="188"/>
      <c r="M1212" s="188"/>
      <c r="N1212" s="188"/>
      <c r="O1212" s="188"/>
      <c r="P1212" s="189"/>
      <c r="Q1212" s="187"/>
      <c r="R1212" s="187"/>
      <c r="S1212" s="121"/>
      <c r="T1212" s="114"/>
      <c r="U1212" s="114"/>
      <c r="V1212" s="133"/>
      <c r="W1212" s="114"/>
      <c r="X1212" s="114"/>
      <c r="Y1212" s="114"/>
      <c r="Z1212" s="114"/>
      <c r="AA1212" s="114"/>
    </row>
    <row r="1213">
      <c r="A1213" s="128"/>
      <c r="B1213" s="149"/>
      <c r="C1213" s="188"/>
      <c r="D1213" s="188"/>
      <c r="E1213" s="188"/>
      <c r="F1213" s="188"/>
      <c r="G1213" s="188"/>
      <c r="H1213" s="188"/>
      <c r="I1213" s="188"/>
      <c r="J1213" s="188"/>
      <c r="K1213" s="188"/>
      <c r="L1213" s="188"/>
      <c r="M1213" s="188"/>
      <c r="N1213" s="188"/>
      <c r="O1213" s="188"/>
      <c r="P1213" s="189"/>
      <c r="Q1213" s="187"/>
      <c r="R1213" s="187"/>
      <c r="S1213" s="121"/>
      <c r="T1213" s="114"/>
      <c r="U1213" s="114"/>
      <c r="V1213" s="133"/>
      <c r="W1213" s="114"/>
      <c r="X1213" s="114"/>
      <c r="Y1213" s="114"/>
      <c r="Z1213" s="114"/>
      <c r="AA1213" s="114"/>
    </row>
    <row r="1214">
      <c r="A1214" s="128"/>
      <c r="B1214" s="149"/>
      <c r="C1214" s="188"/>
      <c r="D1214" s="188"/>
      <c r="E1214" s="188"/>
      <c r="F1214" s="188"/>
      <c r="G1214" s="188"/>
      <c r="H1214" s="188"/>
      <c r="I1214" s="188"/>
      <c r="J1214" s="188"/>
      <c r="K1214" s="188"/>
      <c r="L1214" s="188"/>
      <c r="M1214" s="188"/>
      <c r="N1214" s="188"/>
      <c r="O1214" s="188"/>
      <c r="P1214" s="189"/>
      <c r="Q1214" s="187"/>
      <c r="R1214" s="187"/>
      <c r="S1214" s="121"/>
      <c r="T1214" s="114"/>
      <c r="U1214" s="114"/>
      <c r="V1214" s="133"/>
      <c r="W1214" s="114"/>
      <c r="X1214" s="114"/>
      <c r="Y1214" s="114"/>
      <c r="Z1214" s="114"/>
      <c r="AA1214" s="114"/>
    </row>
    <row r="1215">
      <c r="A1215" s="128"/>
      <c r="B1215" s="149"/>
      <c r="C1215" s="188"/>
      <c r="D1215" s="188"/>
      <c r="E1215" s="188"/>
      <c r="F1215" s="188"/>
      <c r="G1215" s="188"/>
      <c r="H1215" s="188"/>
      <c r="I1215" s="188"/>
      <c r="J1215" s="188"/>
      <c r="K1215" s="188"/>
      <c r="L1215" s="188"/>
      <c r="M1215" s="188"/>
      <c r="N1215" s="188"/>
      <c r="O1215" s="188"/>
      <c r="P1215" s="189"/>
      <c r="Q1215" s="187"/>
      <c r="R1215" s="187"/>
      <c r="S1215" s="121"/>
      <c r="T1215" s="114"/>
      <c r="U1215" s="114"/>
      <c r="V1215" s="133"/>
      <c r="W1215" s="114"/>
      <c r="X1215" s="114"/>
      <c r="Y1215" s="114"/>
      <c r="Z1215" s="114"/>
      <c r="AA1215" s="114"/>
    </row>
    <row r="1216">
      <c r="A1216" s="128"/>
      <c r="B1216" s="149"/>
      <c r="C1216" s="188"/>
      <c r="D1216" s="188"/>
      <c r="E1216" s="188"/>
      <c r="F1216" s="188"/>
      <c r="G1216" s="188"/>
      <c r="H1216" s="188"/>
      <c r="I1216" s="188"/>
      <c r="J1216" s="188"/>
      <c r="K1216" s="188"/>
      <c r="L1216" s="188"/>
      <c r="M1216" s="188"/>
      <c r="N1216" s="188"/>
      <c r="O1216" s="188"/>
      <c r="P1216" s="189"/>
      <c r="Q1216" s="187"/>
      <c r="R1216" s="187"/>
      <c r="S1216" s="121"/>
      <c r="T1216" s="114"/>
      <c r="U1216" s="114"/>
      <c r="V1216" s="133"/>
      <c r="W1216" s="114"/>
      <c r="X1216" s="114"/>
      <c r="Y1216" s="114"/>
      <c r="Z1216" s="114"/>
      <c r="AA1216" s="114"/>
    </row>
  </sheetData>
  <mergeCells count="1">
    <mergeCell ref="C1:I1"/>
  </mergeCells>
  <dataValidations>
    <dataValidation type="list" allowBlank="1" sqref="A165:A175 A188:A193">
      <formula1>"Nutrition,Being Active,Safety,Routines/Hygiene"</formula1>
    </dataValidation>
    <dataValidation type="list" allowBlank="1" sqref="A176:A187">
      <formula1>"Nutrition,Being Active,Safety,Routines,Health/Hygiene"</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16.5"/>
    <col customWidth="1" min="3" max="3" width="16.38"/>
    <col customWidth="1" min="4" max="4" width="22.13"/>
    <col customWidth="1" min="5" max="5" width="26.5"/>
    <col customWidth="1" min="8" max="8" width="44.88"/>
    <col customWidth="1" min="11" max="11" width="114.25"/>
    <col customWidth="1" min="13" max="13" width="24.75"/>
  </cols>
  <sheetData>
    <row r="1">
      <c r="A1" s="246" t="s">
        <v>2744</v>
      </c>
      <c r="B1" s="247" t="s">
        <v>2</v>
      </c>
      <c r="C1" s="247" t="s">
        <v>3</v>
      </c>
      <c r="D1" s="246" t="s">
        <v>4</v>
      </c>
      <c r="E1" s="246" t="s">
        <v>2745</v>
      </c>
      <c r="F1" s="274" t="s">
        <v>2900</v>
      </c>
      <c r="G1" s="274" t="s">
        <v>2901</v>
      </c>
      <c r="H1" s="246" t="s">
        <v>3663</v>
      </c>
      <c r="I1" s="247" t="s">
        <v>2705</v>
      </c>
      <c r="J1" s="247" t="s">
        <v>10</v>
      </c>
      <c r="K1" s="246" t="s">
        <v>2902</v>
      </c>
      <c r="M1" s="7" t="s">
        <v>3664</v>
      </c>
      <c r="O1" s="246" t="s">
        <v>2744</v>
      </c>
      <c r="P1" s="247" t="s">
        <v>2</v>
      </c>
      <c r="Q1" s="247" t="s">
        <v>3</v>
      </c>
      <c r="R1" s="246" t="s">
        <v>3578</v>
      </c>
      <c r="S1" s="246" t="s">
        <v>2745</v>
      </c>
      <c r="T1" s="248" t="s">
        <v>6</v>
      </c>
      <c r="U1" s="248" t="s">
        <v>7</v>
      </c>
      <c r="V1" s="247" t="s">
        <v>2705</v>
      </c>
      <c r="W1" s="247" t="s">
        <v>10</v>
      </c>
      <c r="X1" s="246" t="s">
        <v>2744</v>
      </c>
      <c r="Y1" s="247" t="s">
        <v>2</v>
      </c>
      <c r="Z1" s="247" t="s">
        <v>3</v>
      </c>
      <c r="AA1" s="246" t="s">
        <v>3578</v>
      </c>
      <c r="AB1" s="246" t="s">
        <v>2745</v>
      </c>
      <c r="AC1" s="248" t="s">
        <v>6</v>
      </c>
      <c r="AD1" s="248" t="s">
        <v>7</v>
      </c>
      <c r="AE1" s="247" t="s">
        <v>2705</v>
      </c>
      <c r="AF1" s="247" t="s">
        <v>10</v>
      </c>
    </row>
    <row r="2">
      <c r="A2" s="7" t="s">
        <v>3665</v>
      </c>
      <c r="B2" s="7" t="s">
        <v>1712</v>
      </c>
      <c r="C2" s="66" t="s">
        <v>1713</v>
      </c>
      <c r="D2" s="5" t="s">
        <v>1714</v>
      </c>
      <c r="E2" s="5" t="s">
        <v>1715</v>
      </c>
      <c r="F2" s="7">
        <v>24.0</v>
      </c>
      <c r="G2" s="7">
        <v>48.0</v>
      </c>
      <c r="H2" s="5"/>
      <c r="K2" s="7"/>
    </row>
    <row r="3">
      <c r="A3" s="7" t="s">
        <v>3665</v>
      </c>
      <c r="B3" s="7" t="s">
        <v>1712</v>
      </c>
      <c r="C3" s="66" t="s">
        <v>1713</v>
      </c>
      <c r="D3" s="5" t="s">
        <v>1714</v>
      </c>
      <c r="E3" s="5" t="s">
        <v>1717</v>
      </c>
      <c r="F3" s="7">
        <v>24.0</v>
      </c>
      <c r="G3" s="7">
        <v>72.0</v>
      </c>
      <c r="H3" s="5"/>
      <c r="K3" s="7"/>
    </row>
    <row r="4">
      <c r="A4" s="7" t="s">
        <v>3665</v>
      </c>
      <c r="B4" s="7" t="s">
        <v>1712</v>
      </c>
      <c r="C4" s="66" t="s">
        <v>1713</v>
      </c>
      <c r="D4" s="5" t="s">
        <v>1714</v>
      </c>
      <c r="E4" s="5" t="s">
        <v>1719</v>
      </c>
      <c r="F4" s="7">
        <v>24.0</v>
      </c>
      <c r="G4" s="7">
        <v>72.0</v>
      </c>
      <c r="H4" s="5"/>
      <c r="K4" s="7"/>
    </row>
    <row r="5">
      <c r="A5" s="7" t="s">
        <v>3665</v>
      </c>
      <c r="B5" s="7" t="s">
        <v>1712</v>
      </c>
      <c r="C5" s="66" t="s">
        <v>1713</v>
      </c>
      <c r="D5" s="5" t="s">
        <v>1714</v>
      </c>
      <c r="E5" s="5" t="s">
        <v>1721</v>
      </c>
      <c r="F5" s="7">
        <v>24.0</v>
      </c>
      <c r="G5" s="7">
        <v>36.0</v>
      </c>
      <c r="H5" s="5"/>
      <c r="K5" s="7"/>
    </row>
    <row r="6">
      <c r="A6" s="7" t="s">
        <v>3665</v>
      </c>
      <c r="B6" s="7" t="s">
        <v>1712</v>
      </c>
      <c r="C6" s="66" t="s">
        <v>1713</v>
      </c>
      <c r="D6" s="5" t="s">
        <v>1714</v>
      </c>
      <c r="E6" s="5" t="s">
        <v>1723</v>
      </c>
      <c r="F6" s="7">
        <v>36.0</v>
      </c>
      <c r="G6" s="7">
        <v>60.0</v>
      </c>
      <c r="H6" s="5"/>
      <c r="K6" s="7"/>
    </row>
    <row r="7">
      <c r="A7" s="7" t="s">
        <v>3665</v>
      </c>
      <c r="B7" s="7" t="s">
        <v>1712</v>
      </c>
      <c r="C7" s="66" t="s">
        <v>1713</v>
      </c>
      <c r="D7" s="5" t="s">
        <v>1714</v>
      </c>
      <c r="E7" s="5" t="s">
        <v>1725</v>
      </c>
      <c r="F7" s="7">
        <v>36.0</v>
      </c>
      <c r="G7" s="7">
        <v>72.0</v>
      </c>
      <c r="H7" s="5"/>
      <c r="K7" s="7"/>
    </row>
    <row r="8">
      <c r="A8" s="7" t="s">
        <v>3665</v>
      </c>
      <c r="B8" s="7" t="s">
        <v>1712</v>
      </c>
      <c r="C8" s="66" t="s">
        <v>1713</v>
      </c>
      <c r="D8" s="5" t="s">
        <v>1714</v>
      </c>
      <c r="E8" s="5" t="s">
        <v>1727</v>
      </c>
      <c r="F8" s="7">
        <v>36.0</v>
      </c>
      <c r="G8" s="7">
        <v>72.0</v>
      </c>
      <c r="H8" s="5"/>
      <c r="K8" s="7"/>
    </row>
    <row r="9">
      <c r="A9" s="7" t="s">
        <v>3665</v>
      </c>
      <c r="B9" s="7" t="s">
        <v>1712</v>
      </c>
      <c r="C9" s="66" t="s">
        <v>1713</v>
      </c>
      <c r="D9" s="5" t="s">
        <v>1729</v>
      </c>
      <c r="E9" s="5" t="s">
        <v>1730</v>
      </c>
      <c r="F9" s="7">
        <v>12.0</v>
      </c>
      <c r="G9" s="7">
        <v>24.0</v>
      </c>
      <c r="H9" s="5"/>
      <c r="K9" s="7"/>
    </row>
    <row r="10">
      <c r="A10" s="7" t="s">
        <v>3665</v>
      </c>
      <c r="B10" s="7" t="s">
        <v>1712</v>
      </c>
      <c r="C10" s="66" t="s">
        <v>1713</v>
      </c>
      <c r="D10" s="5" t="s">
        <v>1729</v>
      </c>
      <c r="E10" s="5" t="s">
        <v>1732</v>
      </c>
      <c r="F10" s="7">
        <v>24.0</v>
      </c>
      <c r="G10" s="7">
        <v>48.0</v>
      </c>
      <c r="H10" s="5"/>
      <c r="K10" s="7"/>
    </row>
    <row r="11">
      <c r="A11" s="7" t="s">
        <v>3665</v>
      </c>
      <c r="B11" s="7" t="s">
        <v>1712</v>
      </c>
      <c r="C11" s="66" t="s">
        <v>1713</v>
      </c>
      <c r="D11" s="5" t="s">
        <v>1729</v>
      </c>
      <c r="E11" s="5" t="s">
        <v>1734</v>
      </c>
      <c r="F11" s="7">
        <v>24.0</v>
      </c>
      <c r="G11" s="7">
        <v>48.0</v>
      </c>
      <c r="H11" s="5"/>
      <c r="K11" s="7"/>
    </row>
    <row r="12">
      <c r="A12" s="7" t="s">
        <v>3665</v>
      </c>
      <c r="B12" s="7" t="s">
        <v>1712</v>
      </c>
      <c r="C12" s="66" t="s">
        <v>1713</v>
      </c>
      <c r="D12" s="5" t="s">
        <v>1729</v>
      </c>
      <c r="E12" s="5" t="s">
        <v>1736</v>
      </c>
      <c r="F12" s="7">
        <v>36.0</v>
      </c>
      <c r="G12" s="7">
        <v>60.0</v>
      </c>
      <c r="H12" s="5"/>
      <c r="K12" s="7"/>
    </row>
    <row r="13">
      <c r="A13" s="7" t="s">
        <v>3665</v>
      </c>
      <c r="B13" s="7" t="s">
        <v>1712</v>
      </c>
      <c r="C13" s="66" t="s">
        <v>1713</v>
      </c>
      <c r="D13" s="5" t="s">
        <v>1729</v>
      </c>
      <c r="E13" s="5" t="s">
        <v>1738</v>
      </c>
      <c r="F13" s="7">
        <v>48.0</v>
      </c>
      <c r="G13" s="7">
        <v>72.0</v>
      </c>
      <c r="H13" s="5"/>
      <c r="K13" s="7"/>
    </row>
    <row r="14">
      <c r="A14" s="7" t="s">
        <v>3665</v>
      </c>
      <c r="B14" s="7" t="s">
        <v>1712</v>
      </c>
      <c r="C14" s="66" t="s">
        <v>1713</v>
      </c>
      <c r="D14" s="5" t="s">
        <v>1729</v>
      </c>
      <c r="E14" s="5" t="s">
        <v>1740</v>
      </c>
      <c r="F14" s="7">
        <v>48.0</v>
      </c>
      <c r="G14" s="7">
        <v>72.0</v>
      </c>
      <c r="H14" s="5"/>
      <c r="K14" s="7"/>
    </row>
    <row r="15">
      <c r="A15" s="7" t="s">
        <v>3665</v>
      </c>
      <c r="B15" s="7" t="s">
        <v>1712</v>
      </c>
      <c r="C15" s="66" t="s">
        <v>1713</v>
      </c>
      <c r="D15" s="5" t="s">
        <v>1742</v>
      </c>
      <c r="E15" s="5" t="s">
        <v>1743</v>
      </c>
      <c r="F15" s="7">
        <v>24.0</v>
      </c>
      <c r="G15" s="7">
        <v>36.0</v>
      </c>
      <c r="H15" s="5"/>
      <c r="K15" s="7"/>
    </row>
    <row r="16">
      <c r="A16" s="7" t="s">
        <v>3665</v>
      </c>
      <c r="B16" s="7" t="s">
        <v>1712</v>
      </c>
      <c r="C16" s="66" t="s">
        <v>1713</v>
      </c>
      <c r="D16" s="5" t="s">
        <v>1742</v>
      </c>
      <c r="E16" s="5" t="s">
        <v>1745</v>
      </c>
      <c r="F16" s="7">
        <v>36.0</v>
      </c>
      <c r="G16" s="7">
        <v>48.0</v>
      </c>
      <c r="H16" s="5"/>
      <c r="K16" s="7"/>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row>
    <row r="17">
      <c r="A17" s="7" t="s">
        <v>3665</v>
      </c>
      <c r="B17" s="7" t="s">
        <v>1712</v>
      </c>
      <c r="C17" s="66" t="s">
        <v>1713</v>
      </c>
      <c r="D17" s="5" t="s">
        <v>1742</v>
      </c>
      <c r="E17" s="5" t="s">
        <v>1747</v>
      </c>
      <c r="F17" s="7">
        <v>48.0</v>
      </c>
      <c r="G17" s="7">
        <v>60.0</v>
      </c>
      <c r="H17" s="5"/>
      <c r="K17" s="7"/>
      <c r="L17" s="298"/>
      <c r="M17" s="298"/>
      <c r="N17" s="298"/>
      <c r="O17" s="298"/>
      <c r="P17" s="298"/>
      <c r="Q17" s="298"/>
      <c r="R17" s="298"/>
      <c r="S17" s="298"/>
      <c r="T17" s="298"/>
      <c r="U17" s="298"/>
      <c r="V17" s="298"/>
      <c r="W17" s="298"/>
      <c r="X17" s="298"/>
      <c r="Y17" s="298"/>
      <c r="Z17" s="298"/>
      <c r="AA17" s="298"/>
      <c r="AB17" s="298"/>
      <c r="AC17" s="298"/>
      <c r="AD17" s="298"/>
      <c r="AE17" s="298"/>
      <c r="AF17" s="298"/>
      <c r="AG17" s="298"/>
      <c r="AH17" s="298"/>
    </row>
    <row r="18">
      <c r="A18" s="7" t="s">
        <v>3665</v>
      </c>
      <c r="B18" s="7" t="s">
        <v>1712</v>
      </c>
      <c r="C18" s="66" t="s">
        <v>1713</v>
      </c>
      <c r="D18" s="5" t="s">
        <v>1742</v>
      </c>
      <c r="E18" s="5" t="s">
        <v>1749</v>
      </c>
      <c r="F18" s="7">
        <v>60.0</v>
      </c>
      <c r="G18" s="7">
        <v>72.0</v>
      </c>
      <c r="H18" s="5"/>
      <c r="K18" s="7"/>
    </row>
    <row r="19">
      <c r="A19" s="7" t="s">
        <v>3665</v>
      </c>
      <c r="B19" s="7" t="s">
        <v>1712</v>
      </c>
      <c r="C19" s="66" t="s">
        <v>1713</v>
      </c>
      <c r="D19" s="5" t="s">
        <v>1751</v>
      </c>
      <c r="E19" s="5" t="s">
        <v>1752</v>
      </c>
      <c r="F19" s="7">
        <v>24.0</v>
      </c>
      <c r="G19" s="7">
        <v>36.0</v>
      </c>
      <c r="H19" s="5"/>
      <c r="K19" s="7"/>
    </row>
    <row r="20">
      <c r="A20" s="7" t="s">
        <v>3665</v>
      </c>
      <c r="B20" s="7" t="s">
        <v>1712</v>
      </c>
      <c r="C20" s="66" t="s">
        <v>1713</v>
      </c>
      <c r="D20" s="5" t="s">
        <v>1751</v>
      </c>
      <c r="E20" s="5" t="s">
        <v>1754</v>
      </c>
      <c r="F20" s="7">
        <v>36.0</v>
      </c>
      <c r="G20" s="7">
        <v>48.0</v>
      </c>
      <c r="H20" s="5"/>
      <c r="K20" s="7"/>
    </row>
    <row r="21">
      <c r="A21" s="7" t="s">
        <v>3665</v>
      </c>
      <c r="B21" s="7" t="s">
        <v>1712</v>
      </c>
      <c r="C21" s="66" t="s">
        <v>1713</v>
      </c>
      <c r="D21" s="5" t="s">
        <v>1751</v>
      </c>
      <c r="E21" s="5" t="s">
        <v>1756</v>
      </c>
      <c r="F21" s="7">
        <v>48.0</v>
      </c>
      <c r="G21" s="7">
        <v>60.0</v>
      </c>
      <c r="H21" s="5"/>
      <c r="K21" s="7"/>
    </row>
    <row r="22">
      <c r="A22" s="7" t="s">
        <v>3665</v>
      </c>
      <c r="B22" s="7" t="s">
        <v>1712</v>
      </c>
      <c r="C22" s="66" t="s">
        <v>1713</v>
      </c>
      <c r="D22" s="5" t="s">
        <v>1751</v>
      </c>
      <c r="E22" s="5" t="s">
        <v>1758</v>
      </c>
      <c r="F22" s="7">
        <v>60.0</v>
      </c>
      <c r="G22" s="7">
        <v>72.0</v>
      </c>
      <c r="H22" s="5"/>
      <c r="K22" s="7"/>
    </row>
    <row r="23">
      <c r="A23" s="7" t="s">
        <v>3665</v>
      </c>
      <c r="B23" s="7" t="s">
        <v>1712</v>
      </c>
      <c r="C23" s="66" t="s">
        <v>1713</v>
      </c>
      <c r="D23" s="5" t="s">
        <v>1760</v>
      </c>
      <c r="E23" s="5" t="s">
        <v>1761</v>
      </c>
      <c r="F23" s="7">
        <v>24.0</v>
      </c>
      <c r="G23" s="7">
        <v>48.0</v>
      </c>
      <c r="H23" s="5"/>
      <c r="K23" s="7"/>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row>
    <row r="24">
      <c r="A24" s="7" t="s">
        <v>3665</v>
      </c>
      <c r="B24" s="7" t="s">
        <v>1712</v>
      </c>
      <c r="C24" s="66" t="s">
        <v>1713</v>
      </c>
      <c r="D24" s="5" t="s">
        <v>1760</v>
      </c>
      <c r="E24" s="5" t="s">
        <v>1763</v>
      </c>
      <c r="F24" s="7">
        <v>48.0</v>
      </c>
      <c r="G24" s="7">
        <v>72.0</v>
      </c>
      <c r="H24" s="5"/>
      <c r="K24" s="7"/>
    </row>
    <row r="25">
      <c r="A25" s="7" t="s">
        <v>3665</v>
      </c>
      <c r="B25" s="7" t="s">
        <v>1712</v>
      </c>
      <c r="C25" s="66" t="s">
        <v>1713</v>
      </c>
      <c r="D25" s="5" t="s">
        <v>1760</v>
      </c>
      <c r="E25" s="5" t="s">
        <v>1765</v>
      </c>
      <c r="F25" s="7">
        <v>48.0</v>
      </c>
      <c r="G25" s="7">
        <v>60.0</v>
      </c>
      <c r="H25" s="5"/>
      <c r="K25" s="7"/>
    </row>
    <row r="26">
      <c r="A26" s="7" t="s">
        <v>3665</v>
      </c>
      <c r="B26" s="7" t="s">
        <v>1712</v>
      </c>
      <c r="C26" s="66" t="s">
        <v>1713</v>
      </c>
      <c r="D26" s="5" t="s">
        <v>1760</v>
      </c>
      <c r="E26" s="5" t="s">
        <v>1767</v>
      </c>
      <c r="F26" s="7">
        <v>60.0</v>
      </c>
      <c r="G26" s="7">
        <v>72.0</v>
      </c>
      <c r="H26" s="5"/>
      <c r="K26" s="7"/>
      <c r="L26" s="298"/>
      <c r="M26" s="298"/>
      <c r="N26" s="298"/>
      <c r="O26" s="298"/>
      <c r="P26" s="298"/>
      <c r="Q26" s="298"/>
      <c r="R26" s="298"/>
      <c r="S26" s="298"/>
      <c r="T26" s="298"/>
      <c r="U26" s="298"/>
      <c r="V26" s="298"/>
      <c r="W26" s="298"/>
      <c r="X26" s="298"/>
      <c r="Y26" s="298"/>
      <c r="Z26" s="298"/>
      <c r="AA26" s="298"/>
      <c r="AB26" s="298"/>
      <c r="AC26" s="298"/>
      <c r="AD26" s="298"/>
      <c r="AE26" s="298"/>
      <c r="AF26" s="298"/>
      <c r="AG26" s="298"/>
      <c r="AH26" s="298"/>
    </row>
    <row r="27">
      <c r="A27" s="7" t="s">
        <v>3665</v>
      </c>
      <c r="B27" s="7" t="s">
        <v>1712</v>
      </c>
      <c r="C27" s="66" t="s">
        <v>1713</v>
      </c>
      <c r="D27" s="5" t="s">
        <v>1760</v>
      </c>
      <c r="E27" s="5" t="s">
        <v>1769</v>
      </c>
      <c r="F27" s="7">
        <v>60.0</v>
      </c>
      <c r="G27" s="7">
        <v>72.0</v>
      </c>
      <c r="H27" s="5"/>
      <c r="K27" s="7"/>
    </row>
    <row r="28">
      <c r="A28" s="7" t="s">
        <v>3665</v>
      </c>
      <c r="B28" s="7" t="s">
        <v>1712</v>
      </c>
      <c r="C28" s="66" t="s">
        <v>1713</v>
      </c>
      <c r="D28" s="5" t="s">
        <v>1760</v>
      </c>
      <c r="E28" s="5" t="s">
        <v>1771</v>
      </c>
      <c r="F28" s="7">
        <v>60.0</v>
      </c>
      <c r="G28" s="7">
        <v>72.0</v>
      </c>
      <c r="H28" s="5"/>
      <c r="K28" s="7"/>
    </row>
    <row r="29">
      <c r="A29" s="7" t="s">
        <v>3665</v>
      </c>
      <c r="B29" s="7" t="s">
        <v>1712</v>
      </c>
      <c r="C29" s="66" t="s">
        <v>1713</v>
      </c>
      <c r="D29" s="5" t="s">
        <v>1773</v>
      </c>
      <c r="E29" s="5" t="s">
        <v>1774</v>
      </c>
      <c r="F29" s="7">
        <v>12.0</v>
      </c>
      <c r="G29" s="7">
        <v>36.0</v>
      </c>
      <c r="H29" s="5"/>
      <c r="K29" s="255" t="s">
        <v>3666</v>
      </c>
    </row>
    <row r="30">
      <c r="A30" s="7" t="s">
        <v>3665</v>
      </c>
      <c r="B30" s="7" t="s">
        <v>1712</v>
      </c>
      <c r="C30" s="66" t="s">
        <v>1713</v>
      </c>
      <c r="D30" s="5" t="s">
        <v>1773</v>
      </c>
      <c r="E30" s="5" t="s">
        <v>1776</v>
      </c>
      <c r="F30" s="7">
        <v>12.0</v>
      </c>
      <c r="G30" s="7">
        <v>36.0</v>
      </c>
      <c r="H30" s="5"/>
      <c r="K30" s="255" t="s">
        <v>3666</v>
      </c>
    </row>
    <row r="31">
      <c r="A31" s="7" t="s">
        <v>3665</v>
      </c>
      <c r="B31" s="7" t="s">
        <v>1712</v>
      </c>
      <c r="C31" s="66" t="s">
        <v>1713</v>
      </c>
      <c r="D31" s="5" t="s">
        <v>1773</v>
      </c>
      <c r="E31" s="5" t="s">
        <v>1778</v>
      </c>
      <c r="F31" s="7">
        <v>24.0</v>
      </c>
      <c r="G31" s="7">
        <v>48.0</v>
      </c>
      <c r="H31" s="5"/>
      <c r="K31" s="7"/>
    </row>
    <row r="32">
      <c r="A32" s="7" t="s">
        <v>3665</v>
      </c>
      <c r="B32" s="7" t="s">
        <v>1712</v>
      </c>
      <c r="C32" s="66" t="s">
        <v>1713</v>
      </c>
      <c r="D32" s="5" t="s">
        <v>1773</v>
      </c>
      <c r="E32" s="5" t="s">
        <v>1780</v>
      </c>
      <c r="F32" s="7">
        <v>36.0</v>
      </c>
      <c r="G32" s="7">
        <v>48.0</v>
      </c>
      <c r="H32" s="5"/>
      <c r="K32" s="7"/>
    </row>
    <row r="33">
      <c r="A33" s="7" t="s">
        <v>3665</v>
      </c>
      <c r="B33" s="7" t="s">
        <v>1712</v>
      </c>
      <c r="C33" s="66" t="s">
        <v>1713</v>
      </c>
      <c r="D33" s="5" t="s">
        <v>1773</v>
      </c>
      <c r="E33" s="5" t="s">
        <v>1782</v>
      </c>
      <c r="F33" s="7">
        <v>36.0</v>
      </c>
      <c r="G33" s="7">
        <v>48.0</v>
      </c>
      <c r="H33" s="5"/>
      <c r="K33" s="7"/>
    </row>
    <row r="34">
      <c r="A34" s="7" t="s">
        <v>3665</v>
      </c>
      <c r="B34" s="7" t="s">
        <v>1712</v>
      </c>
      <c r="C34" s="66" t="s">
        <v>1713</v>
      </c>
      <c r="D34" s="5" t="s">
        <v>1773</v>
      </c>
      <c r="E34" s="5" t="s">
        <v>1784</v>
      </c>
      <c r="F34" s="7">
        <v>36.0</v>
      </c>
      <c r="G34" s="7">
        <v>60.0</v>
      </c>
      <c r="H34" s="5"/>
      <c r="K34" s="378" t="str">
        <f>HYPERLINK("https://health.gov/paguidelines/second-edition/pdf/Physical_Activity_Guidelines_2nd_edition.pdf#page=46","health.gov")</f>
        <v>health.gov</v>
      </c>
    </row>
    <row r="35">
      <c r="A35" s="7" t="s">
        <v>3665</v>
      </c>
      <c r="B35" s="7" t="s">
        <v>1712</v>
      </c>
      <c r="C35" s="66" t="s">
        <v>1713</v>
      </c>
      <c r="D35" s="5" t="s">
        <v>1773</v>
      </c>
      <c r="E35" s="5" t="s">
        <v>1786</v>
      </c>
      <c r="F35" s="7">
        <v>36.0</v>
      </c>
      <c r="G35" s="7">
        <v>72.0</v>
      </c>
      <c r="H35" s="5"/>
      <c r="K35" s="255" t="s">
        <v>3666</v>
      </c>
    </row>
    <row r="36">
      <c r="A36" s="7" t="s">
        <v>3665</v>
      </c>
      <c r="B36" s="7" t="s">
        <v>1712</v>
      </c>
      <c r="C36" s="66" t="s">
        <v>1713</v>
      </c>
      <c r="D36" s="5" t="s">
        <v>1773</v>
      </c>
      <c r="E36" s="5" t="s">
        <v>1788</v>
      </c>
      <c r="F36" s="7">
        <v>36.0</v>
      </c>
      <c r="G36" s="7">
        <v>72.0</v>
      </c>
      <c r="H36" s="5"/>
      <c r="K36" s="255" t="s">
        <v>3666</v>
      </c>
    </row>
    <row r="37">
      <c r="A37" s="7" t="s">
        <v>3665</v>
      </c>
      <c r="B37" s="7" t="s">
        <v>1712</v>
      </c>
      <c r="C37" s="66" t="s">
        <v>1713</v>
      </c>
      <c r="D37" s="5" t="s">
        <v>1773</v>
      </c>
      <c r="E37" s="5" t="s">
        <v>1790</v>
      </c>
      <c r="F37" s="7">
        <v>48.0</v>
      </c>
      <c r="G37" s="7">
        <v>72.0</v>
      </c>
      <c r="H37" s="5"/>
      <c r="K37" s="7"/>
    </row>
    <row r="38">
      <c r="A38" s="7" t="s">
        <v>3665</v>
      </c>
      <c r="B38" s="7" t="s">
        <v>1712</v>
      </c>
      <c r="C38" s="66" t="s">
        <v>1713</v>
      </c>
      <c r="D38" s="5" t="s">
        <v>1773</v>
      </c>
      <c r="E38" s="5" t="s">
        <v>1792</v>
      </c>
      <c r="F38" s="7">
        <v>48.0</v>
      </c>
      <c r="G38" s="7">
        <v>72.0</v>
      </c>
      <c r="H38" s="5"/>
      <c r="K38" s="7"/>
    </row>
    <row r="39">
      <c r="A39" s="7" t="s">
        <v>3665</v>
      </c>
      <c r="B39" s="7" t="s">
        <v>1712</v>
      </c>
      <c r="C39" s="66" t="s">
        <v>1713</v>
      </c>
      <c r="D39" s="5" t="s">
        <v>1794</v>
      </c>
      <c r="E39" s="5" t="s">
        <v>1795</v>
      </c>
      <c r="F39" s="7">
        <v>24.0</v>
      </c>
      <c r="G39" s="7">
        <v>48.0</v>
      </c>
      <c r="H39" s="5"/>
      <c r="K39" s="7"/>
    </row>
    <row r="40">
      <c r="A40" s="7" t="s">
        <v>3665</v>
      </c>
      <c r="B40" s="7" t="s">
        <v>1712</v>
      </c>
      <c r="C40" s="66" t="s">
        <v>1713</v>
      </c>
      <c r="D40" s="5" t="s">
        <v>1794</v>
      </c>
      <c r="E40" s="5" t="s">
        <v>1797</v>
      </c>
      <c r="F40" s="7">
        <v>36.0</v>
      </c>
      <c r="G40" s="7">
        <v>60.0</v>
      </c>
      <c r="H40" s="5"/>
      <c r="K40" s="7"/>
    </row>
    <row r="41">
      <c r="A41" s="7" t="s">
        <v>3665</v>
      </c>
      <c r="B41" s="7" t="s">
        <v>1712</v>
      </c>
      <c r="C41" s="66" t="s">
        <v>1713</v>
      </c>
      <c r="D41" s="5" t="s">
        <v>1794</v>
      </c>
      <c r="E41" s="5" t="s">
        <v>1799</v>
      </c>
      <c r="F41" s="7">
        <v>36.0</v>
      </c>
      <c r="G41" s="7">
        <v>72.0</v>
      </c>
      <c r="H41" s="5"/>
      <c r="K41" s="7"/>
    </row>
    <row r="42">
      <c r="A42" s="7" t="s">
        <v>3665</v>
      </c>
      <c r="B42" s="7" t="s">
        <v>1712</v>
      </c>
      <c r="C42" s="66" t="s">
        <v>1713</v>
      </c>
      <c r="D42" s="5" t="s">
        <v>1794</v>
      </c>
      <c r="E42" s="5" t="s">
        <v>1801</v>
      </c>
      <c r="F42" s="7">
        <v>60.0</v>
      </c>
      <c r="G42" s="7">
        <v>72.0</v>
      </c>
      <c r="H42" s="5"/>
      <c r="K42" s="7"/>
    </row>
    <row r="43">
      <c r="A43" s="7" t="s">
        <v>3665</v>
      </c>
      <c r="B43" s="7" t="s">
        <v>1712</v>
      </c>
      <c r="C43" s="66" t="s">
        <v>1713</v>
      </c>
      <c r="D43" s="5" t="s">
        <v>1794</v>
      </c>
      <c r="E43" s="5" t="s">
        <v>1803</v>
      </c>
      <c r="F43" s="7">
        <v>60.0</v>
      </c>
      <c r="G43" s="7">
        <v>72.0</v>
      </c>
      <c r="H43" s="5"/>
      <c r="K43" s="7"/>
    </row>
    <row r="44">
      <c r="A44" s="7" t="s">
        <v>3665</v>
      </c>
      <c r="B44" s="7" t="s">
        <v>1712</v>
      </c>
      <c r="C44" s="66" t="s">
        <v>1713</v>
      </c>
      <c r="D44" s="5" t="s">
        <v>1794</v>
      </c>
      <c r="E44" s="5" t="s">
        <v>1805</v>
      </c>
      <c r="F44" s="7">
        <v>60.0</v>
      </c>
      <c r="G44" s="7">
        <v>72.0</v>
      </c>
      <c r="H44" s="5"/>
      <c r="K44" s="7"/>
    </row>
    <row r="45">
      <c r="A45" s="7" t="s">
        <v>3665</v>
      </c>
      <c r="B45" s="7" t="s">
        <v>1712</v>
      </c>
      <c r="C45" s="66" t="s">
        <v>1713</v>
      </c>
      <c r="D45" s="5" t="s">
        <v>1807</v>
      </c>
      <c r="E45" s="5" t="s">
        <v>1808</v>
      </c>
      <c r="F45" s="7">
        <v>24.0</v>
      </c>
      <c r="G45" s="7">
        <v>72.0</v>
      </c>
      <c r="H45" s="5"/>
      <c r="K45" s="7"/>
    </row>
    <row r="46">
      <c r="A46" s="7" t="s">
        <v>3665</v>
      </c>
      <c r="B46" s="7" t="s">
        <v>1712</v>
      </c>
      <c r="C46" s="66" t="s">
        <v>1713</v>
      </c>
      <c r="D46" s="5" t="s">
        <v>1807</v>
      </c>
      <c r="E46" s="5" t="s">
        <v>1810</v>
      </c>
      <c r="F46" s="7">
        <v>36.0</v>
      </c>
      <c r="G46" s="7">
        <v>72.0</v>
      </c>
      <c r="H46" s="5"/>
      <c r="K46" s="7"/>
    </row>
    <row r="47">
      <c r="A47" s="7" t="s">
        <v>3665</v>
      </c>
      <c r="B47" s="7" t="s">
        <v>1712</v>
      </c>
      <c r="C47" s="66" t="s">
        <v>1713</v>
      </c>
      <c r="D47" s="5" t="s">
        <v>1807</v>
      </c>
      <c r="E47" s="5" t="s">
        <v>1812</v>
      </c>
      <c r="F47" s="7">
        <v>36.0</v>
      </c>
      <c r="G47" s="7">
        <v>60.0</v>
      </c>
      <c r="H47" s="5"/>
      <c r="K47" s="7"/>
    </row>
    <row r="48">
      <c r="A48" s="7" t="s">
        <v>3665</v>
      </c>
      <c r="B48" s="7" t="s">
        <v>1712</v>
      </c>
      <c r="C48" s="66" t="s">
        <v>1713</v>
      </c>
      <c r="D48" s="5" t="s">
        <v>1807</v>
      </c>
      <c r="E48" s="5" t="s">
        <v>1814</v>
      </c>
      <c r="F48" s="7">
        <v>48.0</v>
      </c>
      <c r="G48" s="7">
        <v>72.0</v>
      </c>
      <c r="H48" s="5"/>
      <c r="K48" s="7"/>
    </row>
    <row r="49">
      <c r="A49" s="7" t="s">
        <v>3665</v>
      </c>
      <c r="B49" s="7" t="s">
        <v>1712</v>
      </c>
      <c r="C49" s="66" t="s">
        <v>1713</v>
      </c>
      <c r="D49" s="5" t="s">
        <v>1807</v>
      </c>
      <c r="E49" s="5" t="s">
        <v>1816</v>
      </c>
      <c r="F49" s="7">
        <v>48.0</v>
      </c>
      <c r="G49" s="7">
        <v>72.0</v>
      </c>
      <c r="H49" s="5"/>
      <c r="K49" s="7"/>
    </row>
    <row r="50">
      <c r="A50" s="7" t="s">
        <v>3665</v>
      </c>
      <c r="B50" s="7" t="s">
        <v>1712</v>
      </c>
      <c r="C50" s="66" t="s">
        <v>1818</v>
      </c>
      <c r="D50" s="5" t="s">
        <v>1819</v>
      </c>
      <c r="E50" s="5" t="s">
        <v>1820</v>
      </c>
      <c r="F50" s="7">
        <v>36.0</v>
      </c>
      <c r="G50" s="7">
        <v>60.0</v>
      </c>
      <c r="H50" s="5"/>
      <c r="K50" s="255" t="s">
        <v>3667</v>
      </c>
    </row>
    <row r="51">
      <c r="A51" s="7" t="s">
        <v>3665</v>
      </c>
      <c r="B51" s="7" t="s">
        <v>1712</v>
      </c>
      <c r="C51" s="66" t="s">
        <v>1818</v>
      </c>
      <c r="D51" s="5" t="s">
        <v>1819</v>
      </c>
      <c r="E51" s="5" t="s">
        <v>1822</v>
      </c>
      <c r="F51" s="7">
        <v>36.0</v>
      </c>
      <c r="G51" s="7">
        <v>60.0</v>
      </c>
      <c r="H51" s="196"/>
      <c r="K51" s="255" t="s">
        <v>3667</v>
      </c>
    </row>
    <row r="52">
      <c r="A52" s="7" t="s">
        <v>3665</v>
      </c>
      <c r="B52" s="7" t="s">
        <v>1712</v>
      </c>
      <c r="C52" s="66" t="s">
        <v>1818</v>
      </c>
      <c r="D52" s="5" t="s">
        <v>1819</v>
      </c>
      <c r="E52" s="5" t="s">
        <v>1824</v>
      </c>
      <c r="F52" s="7">
        <v>36.0</v>
      </c>
      <c r="G52" s="7">
        <v>60.0</v>
      </c>
      <c r="H52" s="196"/>
      <c r="K52" s="255" t="s">
        <v>3667</v>
      </c>
    </row>
    <row r="53">
      <c r="A53" s="7" t="s">
        <v>3665</v>
      </c>
      <c r="B53" s="7" t="s">
        <v>1712</v>
      </c>
      <c r="C53" s="66" t="s">
        <v>1818</v>
      </c>
      <c r="D53" s="5" t="s">
        <v>1819</v>
      </c>
      <c r="E53" s="5" t="s">
        <v>1826</v>
      </c>
      <c r="F53" s="7">
        <v>36.0</v>
      </c>
      <c r="G53" s="7">
        <v>60.0</v>
      </c>
      <c r="H53" s="196"/>
      <c r="K53" s="255" t="s">
        <v>3667</v>
      </c>
    </row>
    <row r="54">
      <c r="A54" s="7" t="s">
        <v>3665</v>
      </c>
      <c r="B54" s="7" t="s">
        <v>1712</v>
      </c>
      <c r="C54" s="66" t="s">
        <v>1818</v>
      </c>
      <c r="D54" s="5" t="s">
        <v>1819</v>
      </c>
      <c r="E54" s="5" t="s">
        <v>1828</v>
      </c>
      <c r="F54" s="7">
        <v>36.0</v>
      </c>
      <c r="G54" s="7">
        <v>60.0</v>
      </c>
      <c r="H54" s="196"/>
      <c r="K54" s="255" t="s">
        <v>3667</v>
      </c>
    </row>
    <row r="55">
      <c r="A55" s="7" t="s">
        <v>3665</v>
      </c>
      <c r="B55" s="7" t="s">
        <v>1712</v>
      </c>
      <c r="C55" s="66" t="s">
        <v>1818</v>
      </c>
      <c r="D55" s="5" t="s">
        <v>1830</v>
      </c>
      <c r="E55" s="5" t="s">
        <v>1831</v>
      </c>
      <c r="F55" s="7">
        <v>0.0</v>
      </c>
      <c r="G55" s="7">
        <v>6.0</v>
      </c>
      <c r="H55" s="196"/>
      <c r="K55" s="378" t="str">
        <f t="shared" ref="K55:K58" si="1">HYPERLINK("https://www.cdc.gov/nutrition/infantandtoddlernutrition/mealtime/signs-your-child-is-hungry-or-full.html","CDC")</f>
        <v>CDC</v>
      </c>
      <c r="L55" s="298"/>
      <c r="M55" s="298"/>
      <c r="N55" s="298"/>
      <c r="O55" s="298"/>
      <c r="P55" s="298"/>
      <c r="Q55" s="298"/>
      <c r="R55" s="298"/>
      <c r="S55" s="298"/>
      <c r="T55" s="298"/>
      <c r="U55" s="298"/>
      <c r="V55" s="298"/>
      <c r="W55" s="298"/>
      <c r="X55" s="298"/>
      <c r="Y55" s="298"/>
      <c r="Z55" s="298"/>
      <c r="AA55" s="298"/>
      <c r="AB55" s="298"/>
      <c r="AC55" s="298"/>
      <c r="AD55" s="298"/>
      <c r="AE55" s="298"/>
      <c r="AF55" s="298"/>
      <c r="AG55" s="298"/>
      <c r="AH55" s="298"/>
    </row>
    <row r="56">
      <c r="A56" s="7" t="s">
        <v>3665</v>
      </c>
      <c r="B56" s="7" t="s">
        <v>1712</v>
      </c>
      <c r="C56" s="66" t="s">
        <v>1818</v>
      </c>
      <c r="D56" s="5" t="s">
        <v>1830</v>
      </c>
      <c r="E56" s="5" t="s">
        <v>1833</v>
      </c>
      <c r="F56" s="7">
        <v>0.0</v>
      </c>
      <c r="G56" s="7">
        <v>12.0</v>
      </c>
      <c r="H56" s="5"/>
      <c r="K56" s="378" t="str">
        <f t="shared" si="1"/>
        <v>CDC</v>
      </c>
      <c r="L56" s="298"/>
      <c r="M56" s="298"/>
      <c r="N56" s="298"/>
      <c r="O56" s="298"/>
      <c r="P56" s="298"/>
      <c r="Q56" s="298"/>
      <c r="R56" s="298"/>
      <c r="S56" s="298"/>
      <c r="T56" s="298"/>
      <c r="U56" s="298"/>
      <c r="V56" s="298"/>
      <c r="W56" s="298"/>
      <c r="X56" s="298"/>
      <c r="Y56" s="298"/>
      <c r="Z56" s="298"/>
      <c r="AA56" s="298"/>
      <c r="AB56" s="298"/>
      <c r="AC56" s="298"/>
      <c r="AD56" s="298"/>
      <c r="AE56" s="298"/>
      <c r="AF56" s="298"/>
      <c r="AG56" s="298"/>
      <c r="AH56" s="298"/>
    </row>
    <row r="57">
      <c r="A57" s="7" t="s">
        <v>3665</v>
      </c>
      <c r="B57" s="7" t="s">
        <v>1712</v>
      </c>
      <c r="C57" s="66" t="s">
        <v>1818</v>
      </c>
      <c r="D57" s="5" t="s">
        <v>1830</v>
      </c>
      <c r="E57" s="5" t="s">
        <v>1835</v>
      </c>
      <c r="F57" s="7">
        <v>12.0</v>
      </c>
      <c r="G57" s="7">
        <v>24.0</v>
      </c>
      <c r="H57" s="196"/>
      <c r="K57" s="378" t="str">
        <f t="shared" si="1"/>
        <v>CDC</v>
      </c>
    </row>
    <row r="58">
      <c r="A58" s="7" t="s">
        <v>3665</v>
      </c>
      <c r="B58" s="7" t="s">
        <v>1712</v>
      </c>
      <c r="C58" s="66" t="s">
        <v>1818</v>
      </c>
      <c r="D58" s="5" t="s">
        <v>1830</v>
      </c>
      <c r="E58" s="5" t="s">
        <v>1837</v>
      </c>
      <c r="F58" s="7">
        <v>6.0</v>
      </c>
      <c r="G58" s="7">
        <v>24.0</v>
      </c>
      <c r="H58" s="196"/>
      <c r="K58" s="378" t="str">
        <f t="shared" si="1"/>
        <v>CDC</v>
      </c>
    </row>
    <row r="59">
      <c r="A59" s="7" t="s">
        <v>3665</v>
      </c>
      <c r="B59" s="7" t="s">
        <v>1712</v>
      </c>
      <c r="C59" s="66" t="s">
        <v>1818</v>
      </c>
      <c r="D59" s="5" t="s">
        <v>1830</v>
      </c>
      <c r="E59" s="5" t="s">
        <v>1839</v>
      </c>
      <c r="F59" s="7">
        <v>24.0</v>
      </c>
      <c r="G59" s="7">
        <v>48.0</v>
      </c>
      <c r="H59" s="196"/>
      <c r="K59" s="255" t="s">
        <v>3668</v>
      </c>
    </row>
    <row r="60">
      <c r="A60" s="7" t="s">
        <v>3665</v>
      </c>
      <c r="B60" s="7" t="s">
        <v>1712</v>
      </c>
      <c r="C60" s="66" t="s">
        <v>1818</v>
      </c>
      <c r="D60" s="5" t="s">
        <v>1841</v>
      </c>
      <c r="E60" s="5" t="s">
        <v>1842</v>
      </c>
      <c r="F60" s="7">
        <v>6.0</v>
      </c>
      <c r="G60" s="7">
        <v>9.0</v>
      </c>
      <c r="H60" s="196"/>
      <c r="K60" s="378" t="str">
        <f t="shared" ref="K60:K61" si="2">HYPERLINK("https://www.cdc.gov/nutrition/InfantandToddlerNutrition/foods-and-drinks/when-to-introduce-solid-foods.html","CDC")</f>
        <v>CDC</v>
      </c>
    </row>
    <row r="61">
      <c r="A61" s="7" t="s">
        <v>3665</v>
      </c>
      <c r="B61" s="7" t="s">
        <v>1712</v>
      </c>
      <c r="C61" s="66" t="s">
        <v>1818</v>
      </c>
      <c r="D61" s="5" t="s">
        <v>1841</v>
      </c>
      <c r="E61" s="5" t="s">
        <v>1844</v>
      </c>
      <c r="F61" s="7">
        <v>6.0</v>
      </c>
      <c r="G61" s="7">
        <v>12.0</v>
      </c>
      <c r="H61" s="196"/>
      <c r="K61" s="378" t="str">
        <f t="shared" si="2"/>
        <v>CDC</v>
      </c>
    </row>
    <row r="62">
      <c r="A62" s="7" t="s">
        <v>3665</v>
      </c>
      <c r="B62" s="7" t="s">
        <v>1712</v>
      </c>
      <c r="C62" s="66" t="s">
        <v>1818</v>
      </c>
      <c r="D62" s="5" t="s">
        <v>1841</v>
      </c>
      <c r="E62" s="5" t="s">
        <v>1846</v>
      </c>
      <c r="F62" s="7">
        <v>6.0</v>
      </c>
      <c r="G62" s="7">
        <v>12.0</v>
      </c>
      <c r="H62" s="196"/>
      <c r="K62" s="378" t="str">
        <f>HYPERLINK("https://www.cdc.gov/nutrition/InfantandToddlerNutrition/foods-and-drinks/foods-and-drinks-to-encourage.html","CDC")</f>
        <v>CDC</v>
      </c>
    </row>
    <row r="63">
      <c r="A63" s="7" t="s">
        <v>3665</v>
      </c>
      <c r="B63" s="7" t="s">
        <v>1712</v>
      </c>
      <c r="C63" s="66" t="s">
        <v>1818</v>
      </c>
      <c r="D63" s="5" t="s">
        <v>1841</v>
      </c>
      <c r="E63" s="5" t="s">
        <v>1848</v>
      </c>
      <c r="F63" s="7">
        <v>48.0</v>
      </c>
      <c r="G63" s="7">
        <v>72.0</v>
      </c>
      <c r="H63" s="196"/>
      <c r="K63" s="255" t="s">
        <v>3669</v>
      </c>
    </row>
    <row r="64">
      <c r="A64" s="7" t="s">
        <v>3665</v>
      </c>
      <c r="B64" s="7" t="s">
        <v>1712</v>
      </c>
      <c r="C64" s="66" t="s">
        <v>1850</v>
      </c>
      <c r="D64" s="5" t="s">
        <v>1851</v>
      </c>
      <c r="E64" s="5" t="s">
        <v>1852</v>
      </c>
      <c r="F64" s="7">
        <v>36.0</v>
      </c>
      <c r="G64" s="7">
        <v>60.0</v>
      </c>
      <c r="H64" s="196"/>
      <c r="K64" s="255" t="s">
        <v>3667</v>
      </c>
    </row>
    <row r="65">
      <c r="A65" s="7" t="s">
        <v>3665</v>
      </c>
      <c r="B65" s="7" t="s">
        <v>1712</v>
      </c>
      <c r="C65" s="66" t="s">
        <v>1850</v>
      </c>
      <c r="D65" s="5" t="s">
        <v>1851</v>
      </c>
      <c r="E65" s="5" t="s">
        <v>1854</v>
      </c>
      <c r="F65" s="7">
        <v>36.0</v>
      </c>
      <c r="G65" s="7">
        <v>60.0</v>
      </c>
      <c r="H65" s="5"/>
      <c r="K65" s="255" t="s">
        <v>3667</v>
      </c>
    </row>
    <row r="66">
      <c r="A66" s="7" t="s">
        <v>3665</v>
      </c>
      <c r="B66" s="7" t="s">
        <v>1712</v>
      </c>
      <c r="C66" s="66" t="s">
        <v>1850</v>
      </c>
      <c r="D66" s="5" t="s">
        <v>1856</v>
      </c>
      <c r="E66" s="5" t="s">
        <v>1857</v>
      </c>
      <c r="F66" s="7">
        <v>36.0</v>
      </c>
      <c r="G66" s="7">
        <v>48.0</v>
      </c>
      <c r="H66" s="5"/>
      <c r="K66" s="7"/>
    </row>
    <row r="67">
      <c r="A67" s="7" t="s">
        <v>3665</v>
      </c>
      <c r="B67" s="7" t="s">
        <v>1712</v>
      </c>
      <c r="C67" s="66" t="s">
        <v>1850</v>
      </c>
      <c r="D67" s="5" t="s">
        <v>1856</v>
      </c>
      <c r="E67" s="5" t="s">
        <v>1859</v>
      </c>
      <c r="F67" s="7">
        <v>48.0</v>
      </c>
      <c r="G67" s="7">
        <v>72.0</v>
      </c>
      <c r="H67" s="5"/>
      <c r="K67" s="7"/>
    </row>
    <row r="68">
      <c r="A68" s="7" t="s">
        <v>3665</v>
      </c>
      <c r="B68" s="7" t="s">
        <v>1712</v>
      </c>
      <c r="C68" s="66" t="s">
        <v>1850</v>
      </c>
      <c r="D68" s="5" t="s">
        <v>1861</v>
      </c>
      <c r="E68" s="5" t="s">
        <v>1862</v>
      </c>
      <c r="F68" s="7">
        <v>24.0</v>
      </c>
      <c r="G68" s="7">
        <v>48.0</v>
      </c>
      <c r="H68" s="5"/>
      <c r="K68" s="255" t="s">
        <v>3668</v>
      </c>
    </row>
    <row r="69">
      <c r="A69" s="7" t="s">
        <v>3665</v>
      </c>
      <c r="B69" s="7" t="s">
        <v>1712</v>
      </c>
      <c r="C69" s="66" t="s">
        <v>1850</v>
      </c>
      <c r="D69" s="5" t="s">
        <v>1861</v>
      </c>
      <c r="E69" s="5" t="s">
        <v>1864</v>
      </c>
      <c r="F69" s="7">
        <v>24.0</v>
      </c>
      <c r="G69" s="7">
        <v>36.0</v>
      </c>
      <c r="H69" s="5"/>
      <c r="K69" s="7"/>
    </row>
    <row r="70">
      <c r="A70" s="7" t="s">
        <v>3665</v>
      </c>
      <c r="B70" s="7" t="s">
        <v>1712</v>
      </c>
      <c r="C70" s="66" t="s">
        <v>1850</v>
      </c>
      <c r="D70" s="5" t="s">
        <v>1861</v>
      </c>
      <c r="E70" s="5" t="s">
        <v>1866</v>
      </c>
      <c r="F70" s="7">
        <v>36.0</v>
      </c>
      <c r="G70" s="7">
        <v>60.0</v>
      </c>
      <c r="H70" s="5"/>
      <c r="K70" s="7"/>
    </row>
    <row r="71">
      <c r="A71" s="7" t="s">
        <v>3665</v>
      </c>
      <c r="B71" s="7" t="s">
        <v>1712</v>
      </c>
      <c r="C71" s="66" t="s">
        <v>1850</v>
      </c>
      <c r="D71" s="5" t="s">
        <v>1861</v>
      </c>
      <c r="E71" s="5" t="s">
        <v>1868</v>
      </c>
      <c r="F71" s="7">
        <v>60.0</v>
      </c>
      <c r="G71" s="7">
        <v>72.0</v>
      </c>
      <c r="H71" s="5"/>
      <c r="K71" s="7"/>
    </row>
    <row r="72">
      <c r="A72" s="7" t="s">
        <v>3665</v>
      </c>
      <c r="B72" s="7" t="s">
        <v>1712</v>
      </c>
      <c r="C72" s="66" t="s">
        <v>1850</v>
      </c>
      <c r="D72" s="5" t="s">
        <v>1851</v>
      </c>
      <c r="E72" s="5" t="s">
        <v>1870</v>
      </c>
      <c r="F72" s="7">
        <v>0.0</v>
      </c>
      <c r="G72" s="7">
        <v>12.0</v>
      </c>
      <c r="H72" s="5"/>
      <c r="K72" s="378" t="str">
        <f t="shared" ref="K72:K73" si="3">HYPERLINK("https://www.cdc.gov/oralhealth/basics/childrens-oral-health/index.html?CDC_AA_refVal=https%3A%2F%2Fwww.cdc.gov%2Foralhealth%2Fchildren_adults%2Fchild.htm","CDC")</f>
        <v>CDC</v>
      </c>
    </row>
    <row r="73">
      <c r="A73" s="7" t="s">
        <v>3665</v>
      </c>
      <c r="B73" s="7" t="s">
        <v>1712</v>
      </c>
      <c r="C73" s="66" t="s">
        <v>1850</v>
      </c>
      <c r="D73" s="5" t="s">
        <v>1851</v>
      </c>
      <c r="E73" s="5" t="s">
        <v>1872</v>
      </c>
      <c r="F73" s="7">
        <v>18.0</v>
      </c>
      <c r="G73" s="7">
        <v>36.0</v>
      </c>
      <c r="H73" s="5"/>
      <c r="K73" s="378" t="str">
        <f t="shared" si="3"/>
        <v>CDC</v>
      </c>
    </row>
    <row r="74">
      <c r="A74" s="7" t="s">
        <v>3665</v>
      </c>
      <c r="B74" s="7" t="s">
        <v>1712</v>
      </c>
      <c r="C74" s="66" t="s">
        <v>1850</v>
      </c>
      <c r="D74" s="5" t="s">
        <v>1851</v>
      </c>
      <c r="E74" s="5" t="s">
        <v>1874</v>
      </c>
      <c r="F74" s="7">
        <v>36.0</v>
      </c>
      <c r="G74" s="7">
        <v>72.0</v>
      </c>
      <c r="H74" s="5"/>
      <c r="K74" s="278"/>
    </row>
    <row r="75">
      <c r="A75" s="7" t="s">
        <v>3665</v>
      </c>
      <c r="B75" s="7" t="s">
        <v>1712</v>
      </c>
      <c r="C75" s="66" t="s">
        <v>1850</v>
      </c>
      <c r="D75" s="5" t="s">
        <v>1851</v>
      </c>
      <c r="E75" s="5" t="s">
        <v>1876</v>
      </c>
      <c r="F75" s="7">
        <v>24.0</v>
      </c>
      <c r="G75" s="7">
        <v>36.0</v>
      </c>
      <c r="H75" s="5"/>
      <c r="K75" s="278"/>
    </row>
    <row r="76">
      <c r="A76" s="7" t="s">
        <v>3665</v>
      </c>
      <c r="B76" s="7" t="s">
        <v>1712</v>
      </c>
      <c r="C76" s="66" t="s">
        <v>1850</v>
      </c>
      <c r="D76" s="5" t="s">
        <v>1851</v>
      </c>
      <c r="E76" s="5" t="s">
        <v>1878</v>
      </c>
      <c r="F76" s="7">
        <v>24.0</v>
      </c>
      <c r="G76" s="7">
        <v>36.0</v>
      </c>
      <c r="H76" s="5"/>
      <c r="K76" s="278"/>
    </row>
    <row r="77">
      <c r="A77" s="7" t="s">
        <v>3665</v>
      </c>
      <c r="B77" s="7" t="s">
        <v>1712</v>
      </c>
      <c r="C77" s="66" t="s">
        <v>1850</v>
      </c>
      <c r="D77" s="5" t="s">
        <v>1851</v>
      </c>
      <c r="E77" s="5" t="s">
        <v>1880</v>
      </c>
      <c r="F77" s="7">
        <v>24.0</v>
      </c>
      <c r="G77" s="7">
        <v>36.0</v>
      </c>
      <c r="H77" s="5"/>
      <c r="K77" s="378" t="str">
        <f>HYPERLINK("https://www.cdc.gov/oralhealth/basics/childrens-oral-health/index.html?CDC_AA_refVal=https%3A%2F%2Fwww.cdc.gov%2Foralhealth%2Fchildren_adults%2Fchild.htm","CDC")</f>
        <v>CDC</v>
      </c>
    </row>
    <row r="78">
      <c r="A78" s="7" t="s">
        <v>3665</v>
      </c>
      <c r="B78" s="7" t="s">
        <v>1712</v>
      </c>
      <c r="C78" s="66" t="s">
        <v>1850</v>
      </c>
      <c r="D78" s="5" t="s">
        <v>1851</v>
      </c>
      <c r="E78" s="5" t="s">
        <v>1882</v>
      </c>
      <c r="F78" s="7">
        <v>36.0</v>
      </c>
      <c r="G78" s="7">
        <v>48.0</v>
      </c>
      <c r="H78" s="5"/>
      <c r="K78" s="278"/>
    </row>
    <row r="79">
      <c r="A79" s="7" t="s">
        <v>3665</v>
      </c>
      <c r="B79" s="7" t="s">
        <v>1712</v>
      </c>
      <c r="C79" s="66" t="s">
        <v>1850</v>
      </c>
      <c r="D79" s="5" t="s">
        <v>1851</v>
      </c>
      <c r="E79" s="5" t="s">
        <v>1884</v>
      </c>
      <c r="F79" s="7">
        <v>36.0</v>
      </c>
      <c r="G79" s="7">
        <v>60.0</v>
      </c>
      <c r="H79" s="5"/>
      <c r="K79" s="255" t="s">
        <v>3667</v>
      </c>
    </row>
    <row r="80">
      <c r="A80" s="7" t="s">
        <v>3665</v>
      </c>
      <c r="B80" s="7" t="s">
        <v>1712</v>
      </c>
      <c r="C80" s="66" t="s">
        <v>1850</v>
      </c>
      <c r="D80" s="5" t="s">
        <v>1851</v>
      </c>
      <c r="E80" s="5" t="s">
        <v>1886</v>
      </c>
      <c r="F80" s="7">
        <v>36.0</v>
      </c>
      <c r="G80" s="7">
        <v>60.0</v>
      </c>
      <c r="H80" s="5"/>
      <c r="K80" s="278"/>
    </row>
    <row r="81">
      <c r="A81" s="7" t="s">
        <v>3665</v>
      </c>
      <c r="B81" s="7" t="s">
        <v>1712</v>
      </c>
      <c r="C81" s="66" t="s">
        <v>1850</v>
      </c>
      <c r="D81" s="5" t="s">
        <v>1851</v>
      </c>
      <c r="E81" s="5" t="s">
        <v>1888</v>
      </c>
      <c r="F81" s="7">
        <v>60.0</v>
      </c>
      <c r="G81" s="7">
        <v>72.0</v>
      </c>
      <c r="H81" s="5"/>
      <c r="K81" s="378" t="str">
        <f>HYPERLINK("https://www.cdc.gov/oralhealth/basics/childrens-oral-health/index.html?CDC_AA_refVal=https%3A%2F%2Fwww.cdc.gov%2Foralhealth%2Fchildren_adults%2Fchild.htm","CDC")</f>
        <v>CDC</v>
      </c>
    </row>
    <row r="82">
      <c r="A82" s="7" t="s">
        <v>3665</v>
      </c>
      <c r="B82" s="7" t="s">
        <v>1712</v>
      </c>
      <c r="C82" s="66" t="s">
        <v>1850</v>
      </c>
      <c r="D82" s="5" t="s">
        <v>1890</v>
      </c>
      <c r="E82" s="5" t="s">
        <v>1891</v>
      </c>
      <c r="F82" s="7">
        <v>24.0</v>
      </c>
      <c r="G82" s="7">
        <v>36.0</v>
      </c>
      <c r="H82" s="5"/>
      <c r="K82" s="7"/>
    </row>
    <row r="83">
      <c r="A83" s="7" t="s">
        <v>3665</v>
      </c>
      <c r="B83" s="7" t="s">
        <v>1712</v>
      </c>
      <c r="C83" s="66" t="s">
        <v>1850</v>
      </c>
      <c r="D83" s="5" t="s">
        <v>1890</v>
      </c>
      <c r="E83" s="5" t="s">
        <v>1893</v>
      </c>
      <c r="F83" s="7">
        <v>36.0</v>
      </c>
      <c r="G83" s="7">
        <v>48.0</v>
      </c>
      <c r="H83" s="5"/>
      <c r="K83" s="7"/>
    </row>
    <row r="84">
      <c r="A84" s="7" t="s">
        <v>3665</v>
      </c>
      <c r="B84" s="7" t="s">
        <v>1712</v>
      </c>
      <c r="C84" s="66" t="s">
        <v>1850</v>
      </c>
      <c r="D84" s="5" t="s">
        <v>1890</v>
      </c>
      <c r="E84" s="5" t="s">
        <v>1895</v>
      </c>
      <c r="F84" s="7">
        <v>48.0</v>
      </c>
      <c r="G84" s="7">
        <v>72.0</v>
      </c>
      <c r="H84" s="5"/>
      <c r="K84" s="7"/>
    </row>
    <row r="85">
      <c r="A85" s="7" t="s">
        <v>3665</v>
      </c>
      <c r="B85" s="7" t="s">
        <v>1712</v>
      </c>
      <c r="C85" s="66" t="s">
        <v>1850</v>
      </c>
      <c r="D85" s="5" t="s">
        <v>1890</v>
      </c>
      <c r="E85" s="5" t="s">
        <v>1897</v>
      </c>
      <c r="F85" s="7">
        <v>36.0</v>
      </c>
      <c r="G85" s="7">
        <v>72.0</v>
      </c>
      <c r="H85" s="5"/>
      <c r="K85" s="7"/>
    </row>
    <row r="86">
      <c r="A86" s="7" t="s">
        <v>3665</v>
      </c>
      <c r="B86" s="7" t="s">
        <v>1712</v>
      </c>
      <c r="C86" s="66" t="s">
        <v>1850</v>
      </c>
      <c r="D86" s="5" t="s">
        <v>1890</v>
      </c>
      <c r="E86" s="5" t="s">
        <v>1899</v>
      </c>
      <c r="F86" s="7">
        <v>48.0</v>
      </c>
      <c r="G86" s="7">
        <v>60.0</v>
      </c>
      <c r="H86" s="5"/>
      <c r="K86" s="7"/>
    </row>
    <row r="87">
      <c r="A87" s="7" t="s">
        <v>3665</v>
      </c>
      <c r="B87" s="7" t="s">
        <v>1712</v>
      </c>
      <c r="C87" s="66" t="s">
        <v>1850</v>
      </c>
      <c r="D87" s="5" t="s">
        <v>1890</v>
      </c>
      <c r="E87" s="5" t="s">
        <v>1901</v>
      </c>
      <c r="F87" s="7">
        <v>60.0</v>
      </c>
      <c r="G87" s="7">
        <v>72.0</v>
      </c>
      <c r="H87" s="5"/>
      <c r="K87" s="7"/>
    </row>
    <row r="88">
      <c r="A88" s="7" t="s">
        <v>3665</v>
      </c>
      <c r="B88" s="7" t="s">
        <v>1712</v>
      </c>
      <c r="C88" s="66" t="s">
        <v>1850</v>
      </c>
      <c r="D88" s="5" t="s">
        <v>1903</v>
      </c>
      <c r="E88" s="5" t="s">
        <v>1904</v>
      </c>
      <c r="F88" s="7">
        <v>24.0</v>
      </c>
      <c r="G88" s="7">
        <v>36.0</v>
      </c>
      <c r="H88" s="5"/>
      <c r="K88" s="7"/>
      <c r="L88" s="298"/>
      <c r="M88" s="298"/>
      <c r="N88" s="298"/>
      <c r="O88" s="298"/>
      <c r="P88" s="298"/>
      <c r="Q88" s="298"/>
      <c r="R88" s="298"/>
      <c r="S88" s="298"/>
      <c r="T88" s="298"/>
      <c r="U88" s="298"/>
      <c r="V88" s="298"/>
      <c r="W88" s="298"/>
      <c r="X88" s="298"/>
      <c r="Y88" s="298"/>
      <c r="Z88" s="298"/>
      <c r="AA88" s="298"/>
      <c r="AB88" s="298"/>
      <c r="AC88" s="298"/>
      <c r="AD88" s="298"/>
      <c r="AE88" s="298"/>
      <c r="AF88" s="298"/>
      <c r="AG88" s="298"/>
      <c r="AH88" s="298"/>
    </row>
    <row r="89">
      <c r="A89" s="7" t="s">
        <v>3665</v>
      </c>
      <c r="B89" s="7" t="s">
        <v>1712</v>
      </c>
      <c r="C89" s="66" t="s">
        <v>1850</v>
      </c>
      <c r="D89" s="5" t="s">
        <v>1903</v>
      </c>
      <c r="E89" s="5" t="s">
        <v>1906</v>
      </c>
      <c r="F89" s="7">
        <v>24.0</v>
      </c>
      <c r="G89" s="7">
        <v>36.0</v>
      </c>
      <c r="H89" s="5"/>
      <c r="K89" s="7"/>
    </row>
    <row r="90">
      <c r="A90" s="7" t="s">
        <v>3665</v>
      </c>
      <c r="B90" s="7" t="s">
        <v>1712</v>
      </c>
      <c r="C90" s="66" t="s">
        <v>1850</v>
      </c>
      <c r="D90" s="5" t="s">
        <v>1903</v>
      </c>
      <c r="E90" s="5" t="s">
        <v>1908</v>
      </c>
      <c r="F90" s="7">
        <v>0.0</v>
      </c>
      <c r="G90" s="7">
        <v>36.0</v>
      </c>
      <c r="H90" s="5"/>
      <c r="K90" s="255" t="s">
        <v>3668</v>
      </c>
    </row>
    <row r="91">
      <c r="A91" s="7" t="s">
        <v>3665</v>
      </c>
      <c r="B91" s="7" t="s">
        <v>1712</v>
      </c>
      <c r="C91" s="66" t="s">
        <v>1850</v>
      </c>
      <c r="D91" s="5" t="s">
        <v>1903</v>
      </c>
      <c r="E91" s="5" t="s">
        <v>1910</v>
      </c>
      <c r="F91" s="7">
        <v>24.0</v>
      </c>
      <c r="G91" s="7">
        <v>36.0</v>
      </c>
      <c r="H91" s="5"/>
      <c r="K91" s="7"/>
    </row>
    <row r="92">
      <c r="A92" s="7" t="s">
        <v>3665</v>
      </c>
      <c r="B92" s="7" t="s">
        <v>1712</v>
      </c>
      <c r="C92" s="66" t="s">
        <v>1850</v>
      </c>
      <c r="D92" s="5" t="s">
        <v>1903</v>
      </c>
      <c r="E92" s="5" t="s">
        <v>1912</v>
      </c>
      <c r="F92" s="7">
        <v>36.0</v>
      </c>
      <c r="G92" s="7">
        <v>48.0</v>
      </c>
      <c r="H92" s="5"/>
      <c r="K92" s="7"/>
    </row>
    <row r="93">
      <c r="A93" s="7" t="s">
        <v>3665</v>
      </c>
      <c r="B93" s="7" t="s">
        <v>1712</v>
      </c>
      <c r="C93" s="66" t="s">
        <v>1850</v>
      </c>
      <c r="D93" s="5" t="s">
        <v>1903</v>
      </c>
      <c r="E93" s="5" t="s">
        <v>1914</v>
      </c>
      <c r="F93" s="7">
        <v>48.0</v>
      </c>
      <c r="G93" s="7">
        <v>60.0</v>
      </c>
      <c r="H93" s="5"/>
      <c r="K93" s="7"/>
    </row>
    <row r="94">
      <c r="A94" s="7" t="s">
        <v>3665</v>
      </c>
      <c r="B94" s="7" t="s">
        <v>1712</v>
      </c>
      <c r="C94" s="66" t="s">
        <v>1850</v>
      </c>
      <c r="D94" s="5" t="s">
        <v>1903</v>
      </c>
      <c r="E94" s="5" t="s">
        <v>1916</v>
      </c>
      <c r="F94" s="7">
        <v>36.0</v>
      </c>
      <c r="G94" s="7">
        <v>48.0</v>
      </c>
      <c r="H94" s="5"/>
      <c r="K94" s="7"/>
    </row>
    <row r="95">
      <c r="A95" s="7" t="s">
        <v>3665</v>
      </c>
      <c r="B95" s="7" t="s">
        <v>1712</v>
      </c>
      <c r="C95" s="66" t="s">
        <v>1850</v>
      </c>
      <c r="D95" s="5" t="s">
        <v>1903</v>
      </c>
      <c r="E95" s="5" t="s">
        <v>1918</v>
      </c>
      <c r="F95" s="7">
        <v>36.0</v>
      </c>
      <c r="G95" s="7">
        <v>72.0</v>
      </c>
      <c r="H95" s="5"/>
      <c r="K95" s="7"/>
    </row>
    <row r="96">
      <c r="A96" s="7" t="s">
        <v>3665</v>
      </c>
      <c r="B96" s="7" t="s">
        <v>1712</v>
      </c>
      <c r="C96" s="66" t="s">
        <v>1850</v>
      </c>
      <c r="D96" s="5" t="s">
        <v>1903</v>
      </c>
      <c r="E96" s="5" t="s">
        <v>1920</v>
      </c>
      <c r="F96" s="7">
        <v>48.0</v>
      </c>
      <c r="G96" s="7">
        <v>72.0</v>
      </c>
      <c r="H96" s="5"/>
      <c r="K96" s="7"/>
      <c r="L96" s="298"/>
      <c r="M96" s="298"/>
      <c r="N96" s="298"/>
      <c r="O96" s="298"/>
      <c r="P96" s="298"/>
      <c r="Q96" s="298"/>
      <c r="R96" s="298"/>
      <c r="S96" s="298"/>
      <c r="T96" s="298"/>
      <c r="U96" s="298"/>
      <c r="V96" s="298"/>
      <c r="W96" s="298"/>
      <c r="X96" s="298"/>
      <c r="Y96" s="298"/>
      <c r="Z96" s="298"/>
      <c r="AA96" s="298"/>
      <c r="AB96" s="298"/>
      <c r="AC96" s="298"/>
      <c r="AD96" s="298"/>
      <c r="AE96" s="298"/>
      <c r="AF96" s="298"/>
      <c r="AG96" s="298"/>
      <c r="AH96" s="298"/>
    </row>
    <row r="97">
      <c r="A97" s="7" t="s">
        <v>3665</v>
      </c>
      <c r="B97" s="7" t="s">
        <v>1712</v>
      </c>
      <c r="C97" s="66" t="s">
        <v>1850</v>
      </c>
      <c r="D97" s="5" t="s">
        <v>1922</v>
      </c>
      <c r="E97" s="5" t="s">
        <v>1923</v>
      </c>
      <c r="F97" s="7">
        <v>12.0</v>
      </c>
      <c r="G97" s="7">
        <v>18.0</v>
      </c>
      <c r="H97" s="5" t="s">
        <v>2747</v>
      </c>
      <c r="K97" s="378" t="str">
        <f>HYPERLINK("https://www.cdc.gov/ncbddd/actearly/milestones/milestones-1yr.html","CDC")</f>
        <v>CDC</v>
      </c>
    </row>
    <row r="98">
      <c r="A98" s="7" t="s">
        <v>3665</v>
      </c>
      <c r="B98" s="7" t="s">
        <v>1712</v>
      </c>
      <c r="C98" s="66" t="s">
        <v>1850</v>
      </c>
      <c r="D98" s="5" t="s">
        <v>1922</v>
      </c>
      <c r="E98" s="5" t="s">
        <v>1925</v>
      </c>
      <c r="F98" s="7">
        <v>18.0</v>
      </c>
      <c r="G98" s="7">
        <v>36.0</v>
      </c>
      <c r="H98" s="5"/>
      <c r="K98" s="378" t="str">
        <f>HYPERLINK("https://www.cdc.gov/ncbddd/actearly/milestones/milestones-18mo.html","CDC")</f>
        <v>CDC</v>
      </c>
    </row>
    <row r="99">
      <c r="A99" s="7" t="s">
        <v>3665</v>
      </c>
      <c r="B99" s="7" t="s">
        <v>1712</v>
      </c>
      <c r="C99" s="66" t="s">
        <v>1850</v>
      </c>
      <c r="D99" s="5" t="s">
        <v>1922</v>
      </c>
      <c r="E99" s="5" t="s">
        <v>1927</v>
      </c>
      <c r="F99" s="7">
        <v>36.0</v>
      </c>
      <c r="G99" s="7">
        <v>48.0</v>
      </c>
      <c r="H99" s="196"/>
      <c r="K99" s="378" t="str">
        <f>HYPERLINK("https://www.cdc.gov/ncbddd/actearly/milestones/milestones-3yr.html","CDC")</f>
        <v>CDC</v>
      </c>
    </row>
    <row r="100">
      <c r="A100" s="7" t="s">
        <v>3665</v>
      </c>
      <c r="B100" s="7" t="s">
        <v>1712</v>
      </c>
      <c r="C100" s="66" t="s">
        <v>1850</v>
      </c>
      <c r="D100" s="5" t="s">
        <v>1922</v>
      </c>
      <c r="E100" s="5" t="s">
        <v>1929</v>
      </c>
      <c r="F100" s="7">
        <v>24.0</v>
      </c>
      <c r="G100" s="7">
        <v>48.0</v>
      </c>
      <c r="H100" s="5"/>
      <c r="K100" s="7"/>
    </row>
    <row r="101">
      <c r="A101" s="7" t="s">
        <v>3665</v>
      </c>
      <c r="B101" s="7" t="s">
        <v>1712</v>
      </c>
      <c r="C101" s="66" t="s">
        <v>1850</v>
      </c>
      <c r="D101" s="5" t="s">
        <v>1922</v>
      </c>
      <c r="E101" s="5" t="s">
        <v>1931</v>
      </c>
      <c r="F101" s="7">
        <v>24.0</v>
      </c>
      <c r="G101" s="7">
        <v>48.0</v>
      </c>
      <c r="H101" s="5"/>
      <c r="K101" s="255" t="s">
        <v>3668</v>
      </c>
    </row>
    <row r="102">
      <c r="A102" s="7" t="s">
        <v>3665</v>
      </c>
      <c r="B102" s="7" t="s">
        <v>1712</v>
      </c>
      <c r="C102" s="66" t="s">
        <v>1850</v>
      </c>
      <c r="D102" s="5" t="s">
        <v>1922</v>
      </c>
      <c r="E102" s="5" t="s">
        <v>1933</v>
      </c>
      <c r="F102" s="7">
        <v>36.0</v>
      </c>
      <c r="G102" s="7">
        <v>60.0</v>
      </c>
      <c r="H102" s="5"/>
      <c r="K102" s="7"/>
    </row>
    <row r="103">
      <c r="A103" s="7" t="s">
        <v>3665</v>
      </c>
      <c r="B103" s="7" t="s">
        <v>1712</v>
      </c>
      <c r="C103" s="66" t="s">
        <v>1850</v>
      </c>
      <c r="D103" s="5" t="s">
        <v>1922</v>
      </c>
      <c r="E103" s="5" t="s">
        <v>1935</v>
      </c>
      <c r="F103" s="7">
        <v>24.0</v>
      </c>
      <c r="G103" s="7">
        <v>36.0</v>
      </c>
      <c r="H103" s="5"/>
      <c r="K103" s="7"/>
      <c r="L103" s="298"/>
      <c r="M103" s="298"/>
      <c r="N103" s="298"/>
      <c r="O103" s="298"/>
      <c r="P103" s="298"/>
      <c r="Q103" s="298"/>
      <c r="R103" s="298"/>
      <c r="S103" s="298"/>
      <c r="T103" s="298"/>
      <c r="U103" s="298"/>
      <c r="V103" s="298"/>
      <c r="W103" s="298"/>
      <c r="X103" s="298"/>
      <c r="Y103" s="298"/>
      <c r="Z103" s="298"/>
      <c r="AA103" s="298"/>
      <c r="AB103" s="298"/>
      <c r="AC103" s="298"/>
      <c r="AD103" s="298"/>
      <c r="AE103" s="298"/>
      <c r="AF103" s="298"/>
      <c r="AG103" s="298"/>
      <c r="AH103" s="298"/>
    </row>
    <row r="104">
      <c r="A104" s="7" t="s">
        <v>3665</v>
      </c>
      <c r="B104" s="7" t="s">
        <v>1712</v>
      </c>
      <c r="C104" s="66" t="s">
        <v>1850</v>
      </c>
      <c r="D104" s="5" t="s">
        <v>1922</v>
      </c>
      <c r="E104" s="5" t="s">
        <v>1937</v>
      </c>
      <c r="F104" s="7">
        <v>36.0</v>
      </c>
      <c r="G104" s="7">
        <v>48.0</v>
      </c>
      <c r="H104" s="5" t="s">
        <v>2747</v>
      </c>
      <c r="K104" s="7"/>
    </row>
    <row r="105">
      <c r="A105" s="7" t="s">
        <v>3665</v>
      </c>
      <c r="B105" s="7" t="s">
        <v>1712</v>
      </c>
      <c r="C105" s="66" t="s">
        <v>1850</v>
      </c>
      <c r="D105" s="5" t="s">
        <v>1922</v>
      </c>
      <c r="E105" s="5" t="s">
        <v>1939</v>
      </c>
      <c r="F105" s="7">
        <v>48.0</v>
      </c>
      <c r="G105" s="7">
        <v>60.0</v>
      </c>
      <c r="H105" s="5"/>
      <c r="K105" s="7"/>
    </row>
    <row r="106">
      <c r="A106" s="7" t="s">
        <v>3665</v>
      </c>
      <c r="B106" s="7" t="s">
        <v>1712</v>
      </c>
      <c r="C106" s="66" t="s">
        <v>1850</v>
      </c>
      <c r="D106" s="5" t="s">
        <v>1922</v>
      </c>
      <c r="E106" s="5" t="s">
        <v>1941</v>
      </c>
      <c r="F106" s="7">
        <v>36.0</v>
      </c>
      <c r="G106" s="7">
        <v>48.0</v>
      </c>
      <c r="H106" s="5"/>
      <c r="K106" s="7"/>
    </row>
    <row r="107">
      <c r="A107" s="7" t="s">
        <v>3665</v>
      </c>
      <c r="B107" s="7" t="s">
        <v>1712</v>
      </c>
      <c r="C107" s="66" t="s">
        <v>1850</v>
      </c>
      <c r="D107" s="5" t="s">
        <v>1922</v>
      </c>
      <c r="E107" s="5" t="s">
        <v>1943</v>
      </c>
      <c r="F107" s="7">
        <v>48.0</v>
      </c>
      <c r="G107" s="7">
        <v>72.0</v>
      </c>
      <c r="H107" s="5"/>
      <c r="K107" s="7"/>
    </row>
    <row r="108">
      <c r="A108" s="7" t="s">
        <v>3665</v>
      </c>
      <c r="B108" s="7" t="s">
        <v>1712</v>
      </c>
      <c r="C108" s="66" t="s">
        <v>1850</v>
      </c>
      <c r="D108" s="5" t="s">
        <v>1945</v>
      </c>
      <c r="E108" s="5" t="s">
        <v>1946</v>
      </c>
      <c r="F108" s="7">
        <v>24.0</v>
      </c>
      <c r="G108" s="7">
        <v>72.0</v>
      </c>
      <c r="H108" s="5"/>
      <c r="K108" s="255" t="s">
        <v>3668</v>
      </c>
      <c r="L108" s="298"/>
      <c r="M108" s="298"/>
      <c r="N108" s="298"/>
      <c r="O108" s="298"/>
      <c r="P108" s="298"/>
      <c r="Q108" s="298"/>
      <c r="R108" s="298"/>
      <c r="S108" s="298"/>
      <c r="T108" s="298"/>
      <c r="U108" s="298"/>
      <c r="V108" s="298"/>
      <c r="W108" s="298"/>
      <c r="X108" s="298"/>
      <c r="Y108" s="298"/>
      <c r="Z108" s="298"/>
      <c r="AA108" s="298"/>
      <c r="AB108" s="298"/>
      <c r="AC108" s="298"/>
      <c r="AD108" s="298"/>
      <c r="AE108" s="298"/>
      <c r="AF108" s="298"/>
      <c r="AG108" s="298"/>
      <c r="AH108" s="298"/>
    </row>
    <row r="109">
      <c r="A109" s="7" t="s">
        <v>3665</v>
      </c>
      <c r="B109" s="7" t="s">
        <v>1712</v>
      </c>
      <c r="C109" s="66" t="s">
        <v>1850</v>
      </c>
      <c r="D109" s="5" t="s">
        <v>1948</v>
      </c>
      <c r="E109" s="67" t="s">
        <v>1949</v>
      </c>
      <c r="F109" s="7">
        <v>24.0</v>
      </c>
      <c r="G109" s="7">
        <v>48.0</v>
      </c>
      <c r="H109" s="5"/>
      <c r="K109" s="7"/>
      <c r="L109" s="298"/>
      <c r="M109" s="298"/>
      <c r="N109" s="298"/>
      <c r="O109" s="298"/>
      <c r="P109" s="298"/>
      <c r="Q109" s="298"/>
      <c r="R109" s="298"/>
      <c r="S109" s="298"/>
      <c r="T109" s="298"/>
      <c r="U109" s="298"/>
      <c r="V109" s="298"/>
      <c r="W109" s="298"/>
      <c r="X109" s="298"/>
      <c r="Y109" s="298"/>
      <c r="Z109" s="298"/>
      <c r="AA109" s="298"/>
      <c r="AB109" s="298"/>
      <c r="AC109" s="298"/>
      <c r="AD109" s="298"/>
      <c r="AE109" s="298"/>
      <c r="AF109" s="298"/>
      <c r="AG109" s="298"/>
      <c r="AH109" s="298"/>
    </row>
    <row r="110">
      <c r="A110" s="7" t="s">
        <v>3665</v>
      </c>
      <c r="B110" s="7" t="s">
        <v>1712</v>
      </c>
      <c r="C110" s="66" t="s">
        <v>1850</v>
      </c>
      <c r="D110" s="5" t="s">
        <v>1948</v>
      </c>
      <c r="E110" s="5" t="s">
        <v>1951</v>
      </c>
      <c r="F110" s="7">
        <v>24.0</v>
      </c>
      <c r="G110" s="7">
        <v>72.0</v>
      </c>
      <c r="H110" s="5"/>
      <c r="K110" s="7"/>
      <c r="L110" s="298"/>
      <c r="M110" s="298"/>
      <c r="N110" s="298"/>
      <c r="O110" s="298"/>
      <c r="P110" s="298"/>
      <c r="Q110" s="298"/>
      <c r="R110" s="298"/>
      <c r="S110" s="298"/>
      <c r="T110" s="298"/>
      <c r="U110" s="298"/>
      <c r="V110" s="298"/>
      <c r="W110" s="298"/>
      <c r="X110" s="298"/>
      <c r="Y110" s="298"/>
      <c r="Z110" s="298"/>
      <c r="AA110" s="298"/>
      <c r="AB110" s="298"/>
      <c r="AC110" s="298"/>
      <c r="AD110" s="298"/>
      <c r="AE110" s="298"/>
      <c r="AF110" s="298"/>
      <c r="AG110" s="298"/>
      <c r="AH110" s="298"/>
    </row>
    <row r="111">
      <c r="A111" s="7" t="s">
        <v>3665</v>
      </c>
      <c r="B111" s="7" t="s">
        <v>1712</v>
      </c>
      <c r="C111" s="66" t="s">
        <v>1850</v>
      </c>
      <c r="D111" s="5" t="s">
        <v>1948</v>
      </c>
      <c r="E111" s="5" t="s">
        <v>1953</v>
      </c>
      <c r="F111" s="7">
        <v>36.0</v>
      </c>
      <c r="G111" s="7">
        <v>60.0</v>
      </c>
      <c r="H111" s="5"/>
      <c r="K111" s="7"/>
      <c r="L111" s="298"/>
      <c r="M111" s="298"/>
      <c r="N111" s="298"/>
      <c r="O111" s="298"/>
      <c r="P111" s="298"/>
      <c r="Q111" s="298"/>
      <c r="R111" s="298"/>
      <c r="S111" s="298"/>
      <c r="T111" s="298"/>
      <c r="U111" s="298"/>
      <c r="V111" s="298"/>
      <c r="W111" s="298"/>
      <c r="X111" s="298"/>
      <c r="Y111" s="298"/>
      <c r="Z111" s="298"/>
      <c r="AA111" s="298"/>
      <c r="AB111" s="298"/>
      <c r="AC111" s="298"/>
      <c r="AD111" s="298"/>
      <c r="AE111" s="298"/>
      <c r="AF111" s="298"/>
      <c r="AG111" s="298"/>
      <c r="AH111" s="298"/>
    </row>
    <row r="112">
      <c r="A112" s="7" t="s">
        <v>3665</v>
      </c>
      <c r="B112" s="7" t="s">
        <v>1712</v>
      </c>
      <c r="C112" s="66" t="s">
        <v>1850</v>
      </c>
      <c r="D112" s="5" t="s">
        <v>1948</v>
      </c>
      <c r="E112" s="5" t="s">
        <v>1955</v>
      </c>
      <c r="F112" s="7">
        <v>60.0</v>
      </c>
      <c r="G112" s="7">
        <v>72.0</v>
      </c>
      <c r="H112" s="5"/>
      <c r="K112" s="7"/>
    </row>
    <row r="113">
      <c r="A113" s="7" t="s">
        <v>3665</v>
      </c>
      <c r="B113" s="7" t="s">
        <v>1712</v>
      </c>
      <c r="C113" s="66" t="s">
        <v>1850</v>
      </c>
      <c r="D113" s="5" t="s">
        <v>1948</v>
      </c>
      <c r="E113" s="5" t="s">
        <v>1957</v>
      </c>
      <c r="F113" s="7">
        <v>48.0</v>
      </c>
      <c r="G113" s="7">
        <v>60.0</v>
      </c>
      <c r="H113" s="5"/>
      <c r="K113" s="7"/>
      <c r="L113" s="298"/>
      <c r="M113" s="298"/>
      <c r="N113" s="298"/>
      <c r="O113" s="298"/>
      <c r="P113" s="298"/>
      <c r="Q113" s="298"/>
      <c r="R113" s="298"/>
      <c r="S113" s="298"/>
      <c r="T113" s="298"/>
      <c r="U113" s="298"/>
      <c r="V113" s="298"/>
      <c r="W113" s="298"/>
      <c r="X113" s="298"/>
      <c r="Y113" s="298"/>
      <c r="Z113" s="298"/>
      <c r="AA113" s="298"/>
      <c r="AB113" s="298"/>
      <c r="AC113" s="298"/>
      <c r="AD113" s="298"/>
      <c r="AE113" s="298"/>
      <c r="AF113" s="298"/>
      <c r="AG113" s="298"/>
      <c r="AH113" s="298"/>
    </row>
    <row r="114">
      <c r="A114" s="7" t="s">
        <v>3665</v>
      </c>
      <c r="B114" s="7" t="s">
        <v>1712</v>
      </c>
      <c r="C114" s="66" t="s">
        <v>1850</v>
      </c>
      <c r="D114" s="5" t="s">
        <v>1959</v>
      </c>
      <c r="E114" s="5" t="s">
        <v>1960</v>
      </c>
      <c r="F114" s="7">
        <v>36.0</v>
      </c>
      <c r="G114" s="7">
        <v>72.0</v>
      </c>
      <c r="H114" s="5"/>
      <c r="K114" s="7"/>
    </row>
    <row r="115">
      <c r="A115" s="7" t="s">
        <v>3665</v>
      </c>
      <c r="B115" s="7" t="s">
        <v>1712</v>
      </c>
      <c r="C115" s="66" t="s">
        <v>1850</v>
      </c>
      <c r="D115" s="5" t="s">
        <v>1959</v>
      </c>
      <c r="E115" s="5" t="s">
        <v>1962</v>
      </c>
      <c r="F115" s="7">
        <v>24.0</v>
      </c>
      <c r="G115" s="7">
        <v>72.0</v>
      </c>
      <c r="H115" s="5"/>
      <c r="K115" s="7"/>
    </row>
    <row r="116">
      <c r="A116" s="7" t="s">
        <v>3665</v>
      </c>
      <c r="B116" s="7" t="s">
        <v>1712</v>
      </c>
      <c r="C116" s="66" t="s">
        <v>1850</v>
      </c>
      <c r="D116" s="5" t="s">
        <v>1959</v>
      </c>
      <c r="E116" s="5" t="s">
        <v>1964</v>
      </c>
      <c r="F116" s="7">
        <v>48.0</v>
      </c>
      <c r="G116" s="7">
        <v>72.0</v>
      </c>
      <c r="H116" s="5"/>
      <c r="K116" s="7"/>
    </row>
    <row r="117">
      <c r="A117" s="7" t="s">
        <v>3665</v>
      </c>
      <c r="B117" s="7" t="s">
        <v>1712</v>
      </c>
      <c r="C117" s="66" t="s">
        <v>1850</v>
      </c>
      <c r="D117" s="5" t="s">
        <v>1959</v>
      </c>
      <c r="E117" s="5" t="s">
        <v>1966</v>
      </c>
      <c r="F117" s="7">
        <v>24.0</v>
      </c>
      <c r="G117" s="7">
        <v>36.0</v>
      </c>
      <c r="H117" s="5"/>
      <c r="K117" s="7"/>
    </row>
    <row r="118">
      <c r="A118" s="7" t="s">
        <v>3665</v>
      </c>
      <c r="B118" s="7" t="s">
        <v>1712</v>
      </c>
      <c r="C118" s="66" t="s">
        <v>1850</v>
      </c>
      <c r="D118" s="5" t="s">
        <v>1959</v>
      </c>
      <c r="E118" s="5" t="s">
        <v>1968</v>
      </c>
      <c r="F118" s="7">
        <v>36.0</v>
      </c>
      <c r="G118" s="7">
        <v>72.0</v>
      </c>
      <c r="H118" s="5"/>
      <c r="K118" s="7"/>
    </row>
    <row r="119">
      <c r="A119" s="7" t="s">
        <v>3665</v>
      </c>
      <c r="B119" s="7" t="s">
        <v>1712</v>
      </c>
      <c r="C119" s="66" t="s">
        <v>1850</v>
      </c>
      <c r="D119" s="5" t="s">
        <v>1959</v>
      </c>
      <c r="E119" s="5" t="s">
        <v>1970</v>
      </c>
      <c r="F119" s="7">
        <v>48.0</v>
      </c>
      <c r="G119" s="7">
        <v>72.0</v>
      </c>
      <c r="H119" s="5"/>
      <c r="K119" s="7"/>
    </row>
    <row r="120">
      <c r="A120" s="7" t="s">
        <v>3665</v>
      </c>
      <c r="B120" s="7" t="s">
        <v>1712</v>
      </c>
      <c r="C120" s="66" t="s">
        <v>1850</v>
      </c>
      <c r="D120" s="5" t="s">
        <v>1959</v>
      </c>
      <c r="E120" s="5" t="s">
        <v>1972</v>
      </c>
      <c r="F120" s="7">
        <v>36.0</v>
      </c>
      <c r="G120" s="7">
        <v>52.0</v>
      </c>
      <c r="H120" s="5"/>
      <c r="K120" s="7"/>
    </row>
    <row r="121">
      <c r="A121" s="7" t="s">
        <v>3665</v>
      </c>
      <c r="B121" s="7" t="s">
        <v>1712</v>
      </c>
      <c r="C121" s="66" t="s">
        <v>1850</v>
      </c>
      <c r="D121" s="5" t="s">
        <v>1959</v>
      </c>
      <c r="E121" s="5" t="s">
        <v>1974</v>
      </c>
      <c r="F121" s="7">
        <v>52.0</v>
      </c>
      <c r="G121" s="7">
        <v>72.0</v>
      </c>
      <c r="H121" s="5"/>
      <c r="K121" s="7"/>
    </row>
    <row r="122">
      <c r="A122" s="7" t="s">
        <v>3665</v>
      </c>
      <c r="B122" s="7" t="s">
        <v>1712</v>
      </c>
      <c r="C122" s="66" t="s">
        <v>1850</v>
      </c>
      <c r="D122" s="5" t="s">
        <v>1959</v>
      </c>
      <c r="E122" s="5" t="s">
        <v>1976</v>
      </c>
      <c r="F122" s="7">
        <v>48.0</v>
      </c>
      <c r="G122" s="7">
        <v>72.0</v>
      </c>
      <c r="H122" s="5"/>
      <c r="K122" s="7"/>
    </row>
    <row r="123">
      <c r="A123" s="7" t="s">
        <v>3665</v>
      </c>
      <c r="B123" s="7" t="s">
        <v>1712</v>
      </c>
      <c r="C123" s="66" t="s">
        <v>1850</v>
      </c>
      <c r="D123" s="5" t="s">
        <v>1959</v>
      </c>
      <c r="E123" s="5" t="s">
        <v>1978</v>
      </c>
      <c r="F123" s="7">
        <v>48.0</v>
      </c>
      <c r="G123" s="7">
        <v>72.0</v>
      </c>
      <c r="H123" s="5"/>
      <c r="K123" s="7"/>
    </row>
    <row r="124">
      <c r="A124" s="7" t="s">
        <v>3665</v>
      </c>
      <c r="B124" s="7" t="s">
        <v>1712</v>
      </c>
      <c r="C124" s="66" t="s">
        <v>1850</v>
      </c>
      <c r="D124" s="5" t="s">
        <v>1959</v>
      </c>
      <c r="E124" s="5" t="s">
        <v>1980</v>
      </c>
      <c r="F124" s="7">
        <v>24.0</v>
      </c>
      <c r="G124" s="7">
        <v>48.0</v>
      </c>
      <c r="H124" s="5"/>
      <c r="K124" s="7"/>
    </row>
    <row r="125">
      <c r="A125" s="7" t="s">
        <v>3665</v>
      </c>
      <c r="B125" s="7" t="s">
        <v>1712</v>
      </c>
      <c r="C125" s="66" t="s">
        <v>1982</v>
      </c>
      <c r="D125" s="5" t="s">
        <v>1983</v>
      </c>
      <c r="E125" s="5" t="s">
        <v>1984</v>
      </c>
      <c r="F125" s="7">
        <v>24.0</v>
      </c>
      <c r="G125" s="7">
        <v>72.0</v>
      </c>
      <c r="H125" s="5"/>
      <c r="K125" s="7"/>
    </row>
    <row r="126">
      <c r="A126" s="7" t="s">
        <v>3665</v>
      </c>
      <c r="B126" s="7" t="s">
        <v>1712</v>
      </c>
      <c r="C126" s="66" t="s">
        <v>1982</v>
      </c>
      <c r="D126" s="5" t="s">
        <v>20</v>
      </c>
      <c r="E126" s="5" t="s">
        <v>1986</v>
      </c>
      <c r="F126" s="7">
        <v>36.0</v>
      </c>
      <c r="G126" s="7">
        <v>72.0</v>
      </c>
      <c r="H126" s="5"/>
      <c r="K126" s="7"/>
    </row>
    <row r="127">
      <c r="A127" s="7" t="s">
        <v>3665</v>
      </c>
      <c r="B127" s="7" t="s">
        <v>1712</v>
      </c>
      <c r="C127" s="66" t="s">
        <v>1982</v>
      </c>
      <c r="D127" s="5" t="s">
        <v>1988</v>
      </c>
      <c r="E127" s="5" t="s">
        <v>1989</v>
      </c>
      <c r="F127" s="7">
        <v>18.0</v>
      </c>
      <c r="G127" s="7">
        <v>36.0</v>
      </c>
      <c r="H127" s="5"/>
      <c r="K127" s="7"/>
    </row>
    <row r="128">
      <c r="A128" s="7" t="s">
        <v>3665</v>
      </c>
      <c r="B128" s="7" t="s">
        <v>1712</v>
      </c>
      <c r="C128" s="66" t="s">
        <v>1982</v>
      </c>
      <c r="D128" s="5" t="s">
        <v>1988</v>
      </c>
      <c r="E128" s="5" t="s">
        <v>1991</v>
      </c>
      <c r="F128" s="7">
        <v>36.0</v>
      </c>
      <c r="G128" s="7">
        <v>72.0</v>
      </c>
      <c r="H128" s="5" t="s">
        <v>2747</v>
      </c>
      <c r="K128" s="7"/>
    </row>
    <row r="129">
      <c r="A129" s="7" t="s">
        <v>3665</v>
      </c>
      <c r="B129" s="7" t="s">
        <v>1712</v>
      </c>
      <c r="C129" s="66" t="s">
        <v>1982</v>
      </c>
      <c r="D129" s="5" t="s">
        <v>1993</v>
      </c>
      <c r="E129" s="5" t="s">
        <v>1994</v>
      </c>
      <c r="F129" s="7">
        <v>48.0</v>
      </c>
      <c r="G129" s="7">
        <v>72.0</v>
      </c>
      <c r="H129" s="5"/>
      <c r="K129" s="7"/>
    </row>
    <row r="130">
      <c r="A130" s="7" t="s">
        <v>3665</v>
      </c>
      <c r="B130" s="7" t="s">
        <v>1712</v>
      </c>
      <c r="C130" s="66" t="s">
        <v>1982</v>
      </c>
      <c r="D130" s="5" t="s">
        <v>1983</v>
      </c>
      <c r="E130" s="68" t="s">
        <v>1996</v>
      </c>
      <c r="F130" s="7">
        <v>36.0</v>
      </c>
      <c r="G130" s="7">
        <v>48.0</v>
      </c>
      <c r="H130" s="5"/>
      <c r="K130" s="7"/>
    </row>
    <row r="131">
      <c r="A131" s="7" t="s">
        <v>3665</v>
      </c>
      <c r="B131" s="7" t="s">
        <v>1712</v>
      </c>
      <c r="C131" s="66" t="s">
        <v>1982</v>
      </c>
      <c r="D131" s="5" t="s">
        <v>1983</v>
      </c>
      <c r="E131" s="68" t="s">
        <v>1998</v>
      </c>
      <c r="F131" s="7">
        <v>48.0</v>
      </c>
      <c r="G131" s="7">
        <v>60.0</v>
      </c>
      <c r="H131" s="5"/>
      <c r="K131" s="7"/>
    </row>
    <row r="132">
      <c r="A132" s="7" t="s">
        <v>3665</v>
      </c>
      <c r="B132" s="7" t="s">
        <v>1712</v>
      </c>
      <c r="C132" s="66" t="s">
        <v>1982</v>
      </c>
      <c r="D132" s="5" t="s">
        <v>1983</v>
      </c>
      <c r="E132" s="68" t="s">
        <v>2000</v>
      </c>
      <c r="F132" s="7">
        <v>60.0</v>
      </c>
      <c r="G132" s="7">
        <v>72.0</v>
      </c>
      <c r="H132" s="5"/>
      <c r="K132" s="7"/>
    </row>
    <row r="133">
      <c r="A133" s="7" t="s">
        <v>3665</v>
      </c>
      <c r="B133" s="7" t="s">
        <v>1712</v>
      </c>
      <c r="C133" s="66" t="s">
        <v>1982</v>
      </c>
      <c r="D133" s="5" t="s">
        <v>1983</v>
      </c>
      <c r="E133" s="5" t="s">
        <v>2002</v>
      </c>
      <c r="F133" s="7">
        <v>36.0</v>
      </c>
      <c r="G133" s="7">
        <v>48.0</v>
      </c>
      <c r="H133" s="5"/>
      <c r="K133" s="7"/>
    </row>
    <row r="134">
      <c r="A134" s="7" t="s">
        <v>3665</v>
      </c>
      <c r="B134" s="7" t="s">
        <v>1712</v>
      </c>
      <c r="C134" s="66" t="s">
        <v>1982</v>
      </c>
      <c r="D134" s="5" t="s">
        <v>1983</v>
      </c>
      <c r="E134" s="5" t="s">
        <v>2004</v>
      </c>
      <c r="F134" s="7">
        <v>48.0</v>
      </c>
      <c r="G134" s="7">
        <v>60.0</v>
      </c>
      <c r="H134" s="5"/>
      <c r="K134" s="7"/>
    </row>
    <row r="135">
      <c r="A135" s="7" t="s">
        <v>3665</v>
      </c>
      <c r="B135" s="7" t="s">
        <v>1712</v>
      </c>
      <c r="C135" s="66" t="s">
        <v>1982</v>
      </c>
      <c r="D135" s="5" t="s">
        <v>1983</v>
      </c>
      <c r="E135" s="5" t="s">
        <v>2006</v>
      </c>
      <c r="F135" s="7">
        <v>60.0</v>
      </c>
      <c r="G135" s="7">
        <v>72.0</v>
      </c>
      <c r="H135" s="5"/>
      <c r="K135" s="7"/>
    </row>
    <row r="136">
      <c r="A136" s="7" t="s">
        <v>3665</v>
      </c>
      <c r="B136" s="7" t="s">
        <v>1712</v>
      </c>
      <c r="C136" s="66" t="s">
        <v>2008</v>
      </c>
      <c r="D136" s="5" t="s">
        <v>2009</v>
      </c>
      <c r="E136" s="67" t="s">
        <v>2010</v>
      </c>
      <c r="F136" s="7">
        <v>36.0</v>
      </c>
      <c r="G136" s="7">
        <v>72.0</v>
      </c>
      <c r="H136" s="5"/>
      <c r="K136" s="255" t="s">
        <v>3670</v>
      </c>
    </row>
    <row r="137">
      <c r="A137" s="7" t="s">
        <v>3665</v>
      </c>
      <c r="B137" s="7" t="s">
        <v>1712</v>
      </c>
      <c r="C137" s="66" t="s">
        <v>2008</v>
      </c>
      <c r="D137" s="5" t="s">
        <v>2009</v>
      </c>
      <c r="E137" s="5" t="s">
        <v>2012</v>
      </c>
      <c r="F137" s="7">
        <v>36.0</v>
      </c>
      <c r="G137" s="7">
        <v>72.0</v>
      </c>
      <c r="H137" s="5"/>
      <c r="K137" s="255" t="s">
        <v>3670</v>
      </c>
    </row>
    <row r="138">
      <c r="A138" s="7" t="s">
        <v>3665</v>
      </c>
      <c r="B138" s="7" t="s">
        <v>1712</v>
      </c>
      <c r="C138" s="66" t="s">
        <v>2008</v>
      </c>
      <c r="D138" s="5" t="s">
        <v>2009</v>
      </c>
      <c r="E138" s="5" t="s">
        <v>2014</v>
      </c>
      <c r="F138" s="7">
        <v>36.0</v>
      </c>
      <c r="G138" s="7">
        <v>72.0</v>
      </c>
      <c r="H138" s="196"/>
      <c r="K138" s="255" t="s">
        <v>3670</v>
      </c>
    </row>
    <row r="139">
      <c r="A139" s="7" t="s">
        <v>3665</v>
      </c>
      <c r="B139" s="7" t="s">
        <v>1712</v>
      </c>
      <c r="C139" s="66" t="s">
        <v>2008</v>
      </c>
      <c r="D139" s="5" t="s">
        <v>2009</v>
      </c>
      <c r="E139" s="5" t="s">
        <v>2016</v>
      </c>
      <c r="F139" s="7">
        <v>36.0</v>
      </c>
      <c r="G139" s="7">
        <v>72.0</v>
      </c>
      <c r="H139" s="196"/>
      <c r="K139" s="255" t="s">
        <v>3670</v>
      </c>
    </row>
    <row r="140">
      <c r="A140" s="7" t="s">
        <v>3665</v>
      </c>
      <c r="B140" s="7" t="s">
        <v>1712</v>
      </c>
      <c r="C140" s="66" t="s">
        <v>2008</v>
      </c>
      <c r="D140" s="5" t="s">
        <v>2009</v>
      </c>
      <c r="E140" s="5" t="s">
        <v>2018</v>
      </c>
      <c r="F140" s="7">
        <v>36.0</v>
      </c>
      <c r="G140" s="7">
        <v>48.0</v>
      </c>
      <c r="H140" s="5"/>
      <c r="K140" s="255" t="s">
        <v>3670</v>
      </c>
    </row>
    <row r="141">
      <c r="A141" s="7" t="s">
        <v>3665</v>
      </c>
      <c r="B141" s="7" t="s">
        <v>1712</v>
      </c>
      <c r="C141" s="66" t="s">
        <v>2008</v>
      </c>
      <c r="D141" s="5" t="s">
        <v>2009</v>
      </c>
      <c r="E141" s="5" t="s">
        <v>2020</v>
      </c>
      <c r="F141" s="7">
        <v>48.0</v>
      </c>
      <c r="G141" s="7">
        <v>60.0</v>
      </c>
      <c r="H141" s="5"/>
      <c r="K141" s="7"/>
    </row>
    <row r="142">
      <c r="A142" s="7" t="s">
        <v>3665</v>
      </c>
      <c r="B142" s="7" t="s">
        <v>1712</v>
      </c>
      <c r="C142" s="66" t="s">
        <v>2008</v>
      </c>
      <c r="D142" s="5" t="s">
        <v>2009</v>
      </c>
      <c r="E142" s="5" t="s">
        <v>2022</v>
      </c>
      <c r="F142" s="7">
        <v>60.0</v>
      </c>
      <c r="G142" s="7">
        <v>72.0</v>
      </c>
      <c r="H142" s="5"/>
      <c r="K142" s="7"/>
    </row>
    <row r="143">
      <c r="A143" s="7" t="s">
        <v>3665</v>
      </c>
      <c r="B143" s="7" t="s">
        <v>1712</v>
      </c>
      <c r="C143" s="66" t="s">
        <v>2008</v>
      </c>
      <c r="D143" s="5" t="s">
        <v>2009</v>
      </c>
      <c r="E143" s="5" t="s">
        <v>2024</v>
      </c>
      <c r="F143" s="7">
        <v>36.0</v>
      </c>
      <c r="G143" s="7">
        <v>72.0</v>
      </c>
      <c r="H143" s="196"/>
      <c r="K143" s="255" t="s">
        <v>3670</v>
      </c>
    </row>
    <row r="144">
      <c r="A144" s="7" t="s">
        <v>3665</v>
      </c>
      <c r="B144" s="7" t="s">
        <v>1712</v>
      </c>
      <c r="C144" s="66" t="s">
        <v>2008</v>
      </c>
      <c r="D144" s="5" t="s">
        <v>2026</v>
      </c>
      <c r="E144" s="5" t="s">
        <v>2027</v>
      </c>
      <c r="F144" s="7">
        <v>24.0</v>
      </c>
      <c r="G144" s="7">
        <v>72.0</v>
      </c>
      <c r="H144" s="196"/>
    </row>
    <row r="145">
      <c r="A145" s="7" t="s">
        <v>3665</v>
      </c>
      <c r="B145" s="7" t="s">
        <v>1712</v>
      </c>
      <c r="C145" s="66" t="s">
        <v>2008</v>
      </c>
      <c r="D145" s="5" t="s">
        <v>2026</v>
      </c>
      <c r="E145" s="5" t="s">
        <v>2029</v>
      </c>
      <c r="F145" s="7">
        <v>24.0</v>
      </c>
      <c r="G145" s="7">
        <v>72.0</v>
      </c>
      <c r="H145" s="196"/>
    </row>
    <row r="146">
      <c r="A146" s="7" t="s">
        <v>3665</v>
      </c>
      <c r="B146" s="7" t="s">
        <v>1712</v>
      </c>
      <c r="C146" s="66" t="s">
        <v>2008</v>
      </c>
      <c r="D146" s="5" t="s">
        <v>2026</v>
      </c>
      <c r="E146" s="5" t="s">
        <v>2031</v>
      </c>
      <c r="F146" s="7">
        <v>36.0</v>
      </c>
      <c r="G146" s="7">
        <v>72.0</v>
      </c>
      <c r="H146" s="196"/>
      <c r="K146" s="255" t="s">
        <v>3670</v>
      </c>
    </row>
    <row r="147">
      <c r="A147" s="7" t="s">
        <v>3665</v>
      </c>
      <c r="B147" s="7" t="s">
        <v>1712</v>
      </c>
      <c r="C147" s="66" t="s">
        <v>2008</v>
      </c>
      <c r="D147" s="5" t="s">
        <v>20</v>
      </c>
      <c r="E147" s="5" t="s">
        <v>2033</v>
      </c>
      <c r="F147" s="7">
        <v>36.0</v>
      </c>
      <c r="G147" s="7">
        <v>48.0</v>
      </c>
      <c r="H147" s="196"/>
      <c r="K147" s="255" t="s">
        <v>3670</v>
      </c>
    </row>
    <row r="148">
      <c r="A148" s="7" t="s">
        <v>3665</v>
      </c>
      <c r="B148" s="7" t="s">
        <v>1712</v>
      </c>
      <c r="C148" s="66" t="s">
        <v>2008</v>
      </c>
      <c r="D148" s="5" t="s">
        <v>20</v>
      </c>
      <c r="E148" s="5" t="s">
        <v>2035</v>
      </c>
      <c r="F148" s="7">
        <v>48.0</v>
      </c>
      <c r="G148" s="7">
        <v>72.0</v>
      </c>
      <c r="H148" s="196"/>
      <c r="K148" s="7"/>
    </row>
    <row r="149">
      <c r="A149" s="7" t="s">
        <v>3665</v>
      </c>
      <c r="B149" s="7" t="s">
        <v>1712</v>
      </c>
      <c r="C149" s="66" t="s">
        <v>2008</v>
      </c>
      <c r="D149" s="5" t="s">
        <v>20</v>
      </c>
      <c r="E149" s="5" t="s">
        <v>2037</v>
      </c>
      <c r="F149" s="7">
        <v>60.0</v>
      </c>
      <c r="G149" s="7">
        <v>72.0</v>
      </c>
      <c r="H149" s="196"/>
      <c r="K149" s="7"/>
    </row>
    <row r="150">
      <c r="A150" s="7" t="s">
        <v>3665</v>
      </c>
      <c r="B150" s="7" t="s">
        <v>1712</v>
      </c>
      <c r="C150" s="66" t="s">
        <v>2008</v>
      </c>
      <c r="D150" s="5" t="s">
        <v>2039</v>
      </c>
      <c r="E150" s="5" t="s">
        <v>2040</v>
      </c>
      <c r="F150" s="7">
        <v>36.0</v>
      </c>
      <c r="G150" s="7">
        <v>72.0</v>
      </c>
      <c r="H150" s="196"/>
      <c r="K150" s="255" t="s">
        <v>3670</v>
      </c>
    </row>
    <row r="151">
      <c r="A151" s="7" t="s">
        <v>3665</v>
      </c>
      <c r="B151" s="7" t="s">
        <v>1712</v>
      </c>
      <c r="C151" s="66" t="s">
        <v>2008</v>
      </c>
      <c r="D151" s="5" t="s">
        <v>2039</v>
      </c>
      <c r="E151" s="5" t="s">
        <v>2042</v>
      </c>
      <c r="F151" s="7">
        <v>36.0</v>
      </c>
      <c r="G151" s="7">
        <v>72.0</v>
      </c>
      <c r="H151" s="5"/>
      <c r="K151" s="255" t="s">
        <v>3670</v>
      </c>
    </row>
    <row r="152">
      <c r="A152" s="7" t="s">
        <v>3665</v>
      </c>
      <c r="B152" s="7" t="s">
        <v>1712</v>
      </c>
      <c r="C152" s="66" t="s">
        <v>2008</v>
      </c>
      <c r="D152" s="5" t="s">
        <v>2039</v>
      </c>
      <c r="E152" s="5" t="s">
        <v>2044</v>
      </c>
      <c r="F152" s="7">
        <v>36.0</v>
      </c>
      <c r="G152" s="7">
        <v>72.0</v>
      </c>
      <c r="H152" s="196"/>
    </row>
    <row r="153">
      <c r="A153" s="7" t="s">
        <v>3665</v>
      </c>
      <c r="B153" s="7" t="s">
        <v>1712</v>
      </c>
      <c r="C153" s="66" t="s">
        <v>2008</v>
      </c>
      <c r="D153" s="5" t="s">
        <v>2039</v>
      </c>
      <c r="E153" s="5" t="s">
        <v>2046</v>
      </c>
      <c r="F153" s="7">
        <v>36.0</v>
      </c>
      <c r="G153" s="7">
        <v>72.0</v>
      </c>
      <c r="H153" s="5"/>
    </row>
    <row r="154">
      <c r="A154" s="7" t="s">
        <v>3665</v>
      </c>
      <c r="B154" s="7" t="s">
        <v>1712</v>
      </c>
      <c r="C154" s="66" t="s">
        <v>2008</v>
      </c>
      <c r="D154" s="5" t="s">
        <v>2039</v>
      </c>
      <c r="E154" s="5" t="s">
        <v>2048</v>
      </c>
      <c r="F154" s="7">
        <v>36.0</v>
      </c>
      <c r="G154" s="7">
        <v>72.0</v>
      </c>
      <c r="H154" s="196"/>
    </row>
    <row r="155">
      <c r="A155" s="7" t="s">
        <v>3665</v>
      </c>
      <c r="B155" s="7" t="s">
        <v>1712</v>
      </c>
      <c r="C155" s="66" t="s">
        <v>2008</v>
      </c>
      <c r="D155" s="5" t="s">
        <v>2039</v>
      </c>
      <c r="E155" s="5" t="s">
        <v>2050</v>
      </c>
      <c r="F155" s="7">
        <v>36.0</v>
      </c>
      <c r="G155" s="7">
        <v>72.0</v>
      </c>
      <c r="H155" s="196"/>
    </row>
    <row r="156">
      <c r="A156" s="7" t="s">
        <v>3665</v>
      </c>
      <c r="B156" s="7" t="s">
        <v>1712</v>
      </c>
      <c r="C156" s="66" t="s">
        <v>2008</v>
      </c>
      <c r="D156" s="5" t="s">
        <v>2039</v>
      </c>
      <c r="E156" s="5" t="s">
        <v>2052</v>
      </c>
      <c r="F156" s="7">
        <v>36.0</v>
      </c>
      <c r="G156" s="7">
        <v>72.0</v>
      </c>
      <c r="H156" s="5"/>
    </row>
    <row r="157">
      <c r="A157" s="7" t="s">
        <v>3665</v>
      </c>
      <c r="B157" s="7" t="s">
        <v>1712</v>
      </c>
      <c r="C157" s="66" t="s">
        <v>2008</v>
      </c>
      <c r="D157" s="5" t="s">
        <v>2054</v>
      </c>
      <c r="E157" s="5" t="s">
        <v>2055</v>
      </c>
      <c r="F157" s="7">
        <v>36.0</v>
      </c>
      <c r="G157" s="7">
        <v>72.0</v>
      </c>
      <c r="H157" s="5"/>
      <c r="K157" s="7" t="s">
        <v>3671</v>
      </c>
    </row>
    <row r="158">
      <c r="A158" s="7" t="s">
        <v>3665</v>
      </c>
      <c r="B158" s="7" t="s">
        <v>1712</v>
      </c>
      <c r="C158" s="66" t="s">
        <v>2008</v>
      </c>
      <c r="D158" s="5" t="s">
        <v>2057</v>
      </c>
      <c r="E158" s="5" t="s">
        <v>2058</v>
      </c>
      <c r="F158" s="7">
        <v>60.0</v>
      </c>
      <c r="G158" s="7">
        <v>72.0</v>
      </c>
      <c r="H158" s="5"/>
      <c r="K158" s="7" t="s">
        <v>3671</v>
      </c>
    </row>
    <row r="159">
      <c r="A159" s="7" t="s">
        <v>3665</v>
      </c>
      <c r="B159" s="7" t="s">
        <v>1712</v>
      </c>
      <c r="C159" s="66" t="s">
        <v>2008</v>
      </c>
      <c r="D159" s="5" t="s">
        <v>2057</v>
      </c>
      <c r="E159" s="5" t="s">
        <v>2060</v>
      </c>
      <c r="F159" s="7">
        <v>36.0</v>
      </c>
      <c r="G159" s="7">
        <v>72.0</v>
      </c>
      <c r="H159" s="196"/>
      <c r="K159" s="7" t="s">
        <v>3671</v>
      </c>
    </row>
    <row r="160">
      <c r="A160" s="7" t="s">
        <v>3665</v>
      </c>
      <c r="B160" s="7" t="s">
        <v>1712</v>
      </c>
      <c r="C160" s="66" t="s">
        <v>2008</v>
      </c>
      <c r="D160" s="5" t="s">
        <v>2057</v>
      </c>
      <c r="E160" s="5" t="s">
        <v>2062</v>
      </c>
      <c r="F160" s="7">
        <v>36.0</v>
      </c>
      <c r="G160" s="7">
        <v>72.0</v>
      </c>
      <c r="H160" s="196"/>
      <c r="K160" s="7" t="s">
        <v>3671</v>
      </c>
    </row>
    <row r="161">
      <c r="A161" s="7" t="s">
        <v>3665</v>
      </c>
      <c r="B161" s="7" t="s">
        <v>1712</v>
      </c>
      <c r="C161" s="66" t="s">
        <v>2008</v>
      </c>
      <c r="D161" s="5" t="s">
        <v>2057</v>
      </c>
      <c r="E161" s="5" t="s">
        <v>2064</v>
      </c>
      <c r="F161" s="7">
        <v>60.0</v>
      </c>
      <c r="G161" s="7">
        <v>72.0</v>
      </c>
      <c r="H161" s="196"/>
      <c r="K161" s="7" t="s">
        <v>3671</v>
      </c>
    </row>
    <row r="162">
      <c r="C162" s="66"/>
      <c r="D162" s="196"/>
      <c r="E162" s="196"/>
      <c r="H162" s="196"/>
    </row>
    <row r="163">
      <c r="C163" s="66"/>
      <c r="D163" s="196"/>
      <c r="E163" s="196"/>
      <c r="H163" s="196"/>
    </row>
    <row r="164">
      <c r="C164" s="66"/>
      <c r="D164" s="196"/>
      <c r="E164" s="196"/>
      <c r="H164" s="196"/>
    </row>
    <row r="165">
      <c r="C165" s="66"/>
      <c r="D165" s="196"/>
      <c r="E165" s="196"/>
      <c r="H165" s="196"/>
    </row>
    <row r="166">
      <c r="C166" s="66"/>
      <c r="D166" s="196"/>
      <c r="E166" s="196"/>
      <c r="H166" s="196"/>
    </row>
    <row r="167">
      <c r="C167" s="66"/>
      <c r="D167" s="196"/>
      <c r="E167" s="196"/>
      <c r="H167" s="196"/>
    </row>
    <row r="168">
      <c r="C168" s="66"/>
      <c r="D168" s="196"/>
      <c r="E168" s="196"/>
      <c r="H168" s="196"/>
    </row>
    <row r="169">
      <c r="C169" s="66"/>
      <c r="D169" s="196"/>
      <c r="E169" s="196"/>
      <c r="H169" s="196"/>
    </row>
    <row r="170">
      <c r="C170" s="66"/>
      <c r="D170" s="196"/>
      <c r="E170" s="196"/>
      <c r="H170" s="196"/>
    </row>
    <row r="171">
      <c r="C171" s="66"/>
      <c r="D171" s="196"/>
      <c r="E171" s="196"/>
      <c r="H171" s="196"/>
    </row>
    <row r="172">
      <c r="C172" s="66"/>
      <c r="D172" s="196"/>
      <c r="E172" s="196"/>
      <c r="H172" s="196"/>
    </row>
    <row r="173">
      <c r="C173" s="66"/>
      <c r="D173" s="196"/>
      <c r="E173" s="196"/>
      <c r="H173" s="196"/>
    </row>
    <row r="174">
      <c r="C174" s="66"/>
      <c r="D174" s="196"/>
      <c r="E174" s="196"/>
      <c r="H174" s="196"/>
    </row>
    <row r="175">
      <c r="C175" s="66"/>
      <c r="D175" s="196"/>
      <c r="E175" s="196"/>
      <c r="H175" s="196"/>
    </row>
    <row r="176">
      <c r="C176" s="66"/>
      <c r="D176" s="196"/>
      <c r="E176" s="196"/>
      <c r="H176" s="196"/>
    </row>
    <row r="177">
      <c r="C177" s="66"/>
      <c r="D177" s="196"/>
      <c r="E177" s="196"/>
      <c r="H177" s="196"/>
    </row>
    <row r="178">
      <c r="C178" s="66"/>
      <c r="D178" s="196"/>
      <c r="E178" s="196"/>
      <c r="H178" s="196"/>
    </row>
    <row r="179">
      <c r="C179" s="66"/>
      <c r="D179" s="196"/>
      <c r="E179" s="196"/>
      <c r="H179" s="196"/>
    </row>
    <row r="180">
      <c r="C180" s="66"/>
      <c r="D180" s="196"/>
      <c r="E180" s="196"/>
      <c r="H180" s="196"/>
    </row>
    <row r="181">
      <c r="C181" s="66"/>
      <c r="D181" s="196"/>
      <c r="E181" s="196"/>
      <c r="H181" s="196"/>
    </row>
    <row r="182">
      <c r="C182" s="66"/>
      <c r="D182" s="196"/>
      <c r="E182" s="196"/>
      <c r="H182" s="196"/>
    </row>
    <row r="183">
      <c r="C183" s="66"/>
      <c r="D183" s="196"/>
      <c r="E183" s="196"/>
      <c r="H183" s="196"/>
    </row>
    <row r="184">
      <c r="D184" s="196"/>
      <c r="E184" s="196"/>
      <c r="H184" s="196"/>
    </row>
    <row r="185">
      <c r="D185" s="196"/>
      <c r="E185" s="196"/>
      <c r="H185" s="196"/>
    </row>
    <row r="186">
      <c r="D186" s="196"/>
      <c r="E186" s="196"/>
      <c r="H186" s="196"/>
    </row>
    <row r="187">
      <c r="D187" s="196"/>
      <c r="E187" s="196"/>
      <c r="H187" s="196"/>
    </row>
    <row r="188">
      <c r="D188" s="196"/>
      <c r="E188" s="196"/>
      <c r="H188" s="196"/>
    </row>
    <row r="189">
      <c r="D189" s="196"/>
      <c r="E189" s="196"/>
      <c r="H189" s="196"/>
    </row>
    <row r="190">
      <c r="D190" s="196"/>
      <c r="E190" s="196"/>
      <c r="H190" s="196"/>
    </row>
    <row r="191">
      <c r="D191" s="196"/>
      <c r="E191" s="196"/>
      <c r="H191" s="196"/>
    </row>
    <row r="192">
      <c r="D192" s="196"/>
      <c r="E192" s="196"/>
      <c r="H192" s="196"/>
    </row>
    <row r="193">
      <c r="D193" s="196"/>
      <c r="E193" s="196"/>
      <c r="H193" s="196"/>
    </row>
    <row r="194">
      <c r="D194" s="196"/>
      <c r="E194" s="196"/>
      <c r="H194" s="196"/>
    </row>
    <row r="195">
      <c r="D195" s="196"/>
      <c r="E195" s="196"/>
      <c r="H195" s="196"/>
    </row>
    <row r="196">
      <c r="D196" s="196"/>
      <c r="E196" s="196"/>
      <c r="H196" s="196"/>
    </row>
    <row r="197">
      <c r="D197" s="196"/>
      <c r="E197" s="196"/>
      <c r="H197" s="196"/>
    </row>
    <row r="198">
      <c r="D198" s="196"/>
      <c r="E198" s="196"/>
      <c r="H198" s="196"/>
    </row>
    <row r="199">
      <c r="D199" s="196"/>
      <c r="E199" s="196"/>
      <c r="H199" s="196"/>
    </row>
    <row r="200">
      <c r="D200" s="196"/>
      <c r="E200" s="196"/>
      <c r="H200" s="196"/>
    </row>
    <row r="201">
      <c r="D201" s="196"/>
      <c r="E201" s="196"/>
      <c r="H201" s="196"/>
    </row>
    <row r="202">
      <c r="D202" s="196"/>
      <c r="E202" s="196"/>
      <c r="H202" s="196"/>
    </row>
    <row r="203">
      <c r="D203" s="196"/>
      <c r="E203" s="196"/>
      <c r="H203" s="196"/>
    </row>
    <row r="204">
      <c r="D204" s="196"/>
      <c r="E204" s="196"/>
      <c r="H204" s="196"/>
    </row>
    <row r="205">
      <c r="D205" s="196"/>
      <c r="E205" s="196"/>
      <c r="H205" s="196"/>
    </row>
    <row r="206">
      <c r="D206" s="196"/>
      <c r="E206" s="196"/>
      <c r="H206" s="196"/>
    </row>
    <row r="207">
      <c r="D207" s="196"/>
      <c r="E207" s="196"/>
      <c r="H207" s="196"/>
    </row>
    <row r="208">
      <c r="D208" s="196"/>
      <c r="E208" s="196"/>
      <c r="H208" s="196"/>
    </row>
    <row r="209">
      <c r="D209" s="196"/>
      <c r="E209" s="196"/>
      <c r="H209" s="196"/>
    </row>
    <row r="210">
      <c r="D210" s="196"/>
      <c r="E210" s="196"/>
      <c r="H210" s="196"/>
    </row>
    <row r="211">
      <c r="D211" s="196"/>
      <c r="E211" s="196"/>
      <c r="H211" s="196"/>
    </row>
    <row r="212">
      <c r="D212" s="196"/>
      <c r="E212" s="196"/>
      <c r="H212" s="196"/>
    </row>
    <row r="213">
      <c r="D213" s="196"/>
      <c r="E213" s="196"/>
      <c r="H213" s="196"/>
    </row>
    <row r="214">
      <c r="D214" s="196"/>
      <c r="E214" s="196"/>
      <c r="H214" s="196"/>
    </row>
    <row r="215">
      <c r="D215" s="196"/>
      <c r="E215" s="196"/>
      <c r="H215" s="196"/>
    </row>
    <row r="216">
      <c r="D216" s="196"/>
      <c r="E216" s="196"/>
      <c r="H216" s="196"/>
    </row>
    <row r="217">
      <c r="D217" s="196"/>
      <c r="E217" s="196"/>
      <c r="H217" s="196"/>
    </row>
    <row r="218">
      <c r="D218" s="196"/>
      <c r="E218" s="196"/>
      <c r="H218" s="196"/>
    </row>
    <row r="219">
      <c r="D219" s="196"/>
      <c r="E219" s="196"/>
      <c r="H219" s="196"/>
    </row>
    <row r="220">
      <c r="D220" s="196"/>
      <c r="E220" s="196"/>
      <c r="H220" s="196"/>
    </row>
    <row r="221">
      <c r="D221" s="196"/>
      <c r="E221" s="196"/>
      <c r="H221" s="196"/>
    </row>
    <row r="222">
      <c r="D222" s="196"/>
      <c r="E222" s="196"/>
      <c r="H222" s="196"/>
    </row>
    <row r="223">
      <c r="D223" s="196"/>
      <c r="E223" s="196"/>
      <c r="H223" s="196"/>
    </row>
    <row r="224">
      <c r="D224" s="196"/>
      <c r="E224" s="196"/>
      <c r="H224" s="196"/>
    </row>
    <row r="225">
      <c r="D225" s="196"/>
      <c r="E225" s="196"/>
      <c r="H225" s="196"/>
    </row>
    <row r="226">
      <c r="D226" s="196"/>
      <c r="E226" s="196"/>
      <c r="H226" s="196"/>
    </row>
    <row r="227">
      <c r="D227" s="196"/>
      <c r="E227" s="196"/>
      <c r="H227" s="196"/>
    </row>
    <row r="228">
      <c r="D228" s="196"/>
      <c r="E228" s="196"/>
      <c r="H228" s="196"/>
    </row>
    <row r="229">
      <c r="D229" s="196"/>
      <c r="E229" s="196"/>
      <c r="H229" s="196"/>
    </row>
    <row r="230">
      <c r="D230" s="196"/>
      <c r="E230" s="196"/>
      <c r="H230" s="196"/>
    </row>
    <row r="231">
      <c r="D231" s="196"/>
      <c r="E231" s="196"/>
      <c r="H231" s="196"/>
    </row>
    <row r="232">
      <c r="D232" s="196"/>
      <c r="E232" s="196"/>
      <c r="H232" s="196"/>
    </row>
    <row r="233">
      <c r="D233" s="196"/>
      <c r="E233" s="196"/>
      <c r="H233" s="196"/>
    </row>
    <row r="234">
      <c r="D234" s="196"/>
      <c r="E234" s="196"/>
      <c r="H234" s="196"/>
    </row>
    <row r="235">
      <c r="D235" s="196"/>
      <c r="E235" s="196"/>
      <c r="H235" s="196"/>
    </row>
    <row r="236">
      <c r="D236" s="196"/>
      <c r="E236" s="196"/>
      <c r="H236" s="196"/>
    </row>
    <row r="237">
      <c r="D237" s="196"/>
      <c r="E237" s="196"/>
      <c r="H237" s="196"/>
    </row>
    <row r="238">
      <c r="D238" s="196"/>
      <c r="E238" s="196"/>
      <c r="H238" s="196"/>
    </row>
    <row r="239">
      <c r="D239" s="196"/>
      <c r="E239" s="196"/>
      <c r="H239" s="196"/>
    </row>
    <row r="240">
      <c r="D240" s="196"/>
      <c r="E240" s="196"/>
      <c r="H240" s="196"/>
    </row>
    <row r="241">
      <c r="D241" s="196"/>
      <c r="E241" s="196"/>
      <c r="H241" s="196"/>
    </row>
    <row r="242">
      <c r="D242" s="196"/>
      <c r="E242" s="196"/>
      <c r="H242" s="196"/>
    </row>
    <row r="243">
      <c r="D243" s="196"/>
      <c r="E243" s="196"/>
      <c r="H243" s="196"/>
    </row>
    <row r="244">
      <c r="D244" s="196"/>
      <c r="E244" s="196"/>
      <c r="H244" s="196"/>
    </row>
    <row r="245">
      <c r="D245" s="196"/>
      <c r="E245" s="196"/>
      <c r="H245" s="196"/>
    </row>
    <row r="246">
      <c r="D246" s="196"/>
      <c r="E246" s="196"/>
      <c r="H246" s="196"/>
    </row>
    <row r="247">
      <c r="D247" s="196"/>
      <c r="E247" s="196"/>
      <c r="H247" s="196"/>
    </row>
    <row r="248">
      <c r="D248" s="196"/>
      <c r="E248" s="196"/>
      <c r="H248" s="196"/>
    </row>
    <row r="249">
      <c r="D249" s="196"/>
      <c r="E249" s="196"/>
      <c r="H249" s="196"/>
    </row>
    <row r="250">
      <c r="D250" s="196"/>
      <c r="E250" s="196"/>
      <c r="H250" s="196"/>
    </row>
    <row r="251">
      <c r="D251" s="196"/>
      <c r="E251" s="196"/>
      <c r="H251" s="196"/>
    </row>
    <row r="252">
      <c r="D252" s="196"/>
      <c r="E252" s="196"/>
      <c r="H252" s="196"/>
    </row>
    <row r="253">
      <c r="D253" s="196"/>
      <c r="E253" s="196"/>
      <c r="H253" s="196"/>
    </row>
    <row r="254">
      <c r="D254" s="196"/>
      <c r="E254" s="196"/>
      <c r="H254" s="196"/>
    </row>
    <row r="255">
      <c r="D255" s="196"/>
      <c r="E255" s="196"/>
      <c r="H255" s="196"/>
    </row>
    <row r="256">
      <c r="D256" s="196"/>
      <c r="E256" s="196"/>
      <c r="H256" s="196"/>
    </row>
    <row r="257">
      <c r="D257" s="196"/>
      <c r="E257" s="196"/>
      <c r="H257" s="196"/>
    </row>
    <row r="258">
      <c r="D258" s="196"/>
      <c r="E258" s="196"/>
      <c r="H258" s="196"/>
    </row>
    <row r="259">
      <c r="D259" s="196"/>
      <c r="E259" s="196"/>
      <c r="H259" s="196"/>
    </row>
    <row r="260">
      <c r="D260" s="196"/>
      <c r="E260" s="196"/>
      <c r="H260" s="196"/>
    </row>
    <row r="261">
      <c r="D261" s="196"/>
      <c r="E261" s="196"/>
      <c r="H261" s="196"/>
    </row>
    <row r="262">
      <c r="D262" s="196"/>
      <c r="E262" s="196"/>
      <c r="H262" s="196"/>
    </row>
    <row r="263">
      <c r="D263" s="196"/>
      <c r="E263" s="196"/>
      <c r="H263" s="196"/>
    </row>
    <row r="264">
      <c r="D264" s="196"/>
      <c r="E264" s="196"/>
      <c r="H264" s="196"/>
    </row>
    <row r="265">
      <c r="D265" s="196"/>
      <c r="E265" s="196"/>
      <c r="H265" s="196"/>
    </row>
    <row r="266">
      <c r="D266" s="196"/>
      <c r="E266" s="196"/>
      <c r="H266" s="196"/>
    </row>
    <row r="267">
      <c r="D267" s="196"/>
      <c r="E267" s="196"/>
      <c r="H267" s="196"/>
    </row>
    <row r="268">
      <c r="D268" s="196"/>
      <c r="E268" s="196"/>
      <c r="H268" s="196"/>
    </row>
    <row r="269">
      <c r="D269" s="196"/>
      <c r="E269" s="196"/>
      <c r="H269" s="196"/>
    </row>
    <row r="270">
      <c r="D270" s="196"/>
      <c r="E270" s="196"/>
      <c r="H270" s="196"/>
    </row>
    <row r="271">
      <c r="D271" s="196"/>
      <c r="E271" s="196"/>
      <c r="H271" s="196"/>
    </row>
    <row r="272">
      <c r="D272" s="196"/>
      <c r="E272" s="196"/>
      <c r="H272" s="196"/>
    </row>
    <row r="273">
      <c r="D273" s="196"/>
      <c r="E273" s="196"/>
      <c r="H273" s="196"/>
    </row>
    <row r="274">
      <c r="D274" s="196"/>
      <c r="E274" s="196"/>
      <c r="H274" s="196"/>
    </row>
    <row r="275">
      <c r="D275" s="196"/>
      <c r="E275" s="196"/>
      <c r="H275" s="196"/>
    </row>
    <row r="276">
      <c r="D276" s="196"/>
      <c r="E276" s="196"/>
      <c r="H276" s="196"/>
    </row>
    <row r="277">
      <c r="D277" s="196"/>
      <c r="E277" s="196"/>
      <c r="H277" s="196"/>
    </row>
    <row r="278">
      <c r="D278" s="196"/>
      <c r="E278" s="196"/>
      <c r="H278" s="196"/>
    </row>
    <row r="279">
      <c r="D279" s="196"/>
      <c r="E279" s="196"/>
      <c r="H279" s="196"/>
    </row>
    <row r="280">
      <c r="D280" s="196"/>
      <c r="E280" s="196"/>
      <c r="H280" s="196"/>
    </row>
    <row r="281">
      <c r="D281" s="196"/>
      <c r="E281" s="196"/>
      <c r="H281" s="196"/>
    </row>
    <row r="282">
      <c r="D282" s="196"/>
      <c r="E282" s="196"/>
      <c r="H282" s="196"/>
    </row>
    <row r="283">
      <c r="D283" s="196"/>
      <c r="E283" s="196"/>
      <c r="H283" s="196"/>
    </row>
    <row r="284">
      <c r="D284" s="196"/>
      <c r="E284" s="196"/>
      <c r="H284" s="196"/>
    </row>
    <row r="285">
      <c r="D285" s="196"/>
      <c r="E285" s="196"/>
      <c r="H285" s="196"/>
    </row>
    <row r="286">
      <c r="D286" s="196"/>
      <c r="E286" s="196"/>
      <c r="H286" s="196"/>
    </row>
    <row r="287">
      <c r="D287" s="196"/>
      <c r="E287" s="196"/>
      <c r="H287" s="196"/>
    </row>
    <row r="288">
      <c r="D288" s="196"/>
      <c r="E288" s="196"/>
      <c r="H288" s="196"/>
    </row>
    <row r="289">
      <c r="D289" s="196"/>
      <c r="E289" s="196"/>
      <c r="H289" s="196"/>
    </row>
    <row r="290">
      <c r="D290" s="196"/>
      <c r="E290" s="196"/>
      <c r="H290" s="196"/>
    </row>
    <row r="291">
      <c r="D291" s="196"/>
      <c r="E291" s="196"/>
      <c r="H291" s="196"/>
    </row>
    <row r="292">
      <c r="D292" s="196"/>
      <c r="E292" s="196"/>
      <c r="H292" s="196"/>
    </row>
    <row r="293">
      <c r="D293" s="196"/>
      <c r="E293" s="196"/>
      <c r="H293" s="196"/>
    </row>
    <row r="294">
      <c r="D294" s="196"/>
      <c r="E294" s="196"/>
      <c r="H294" s="196"/>
    </row>
    <row r="295">
      <c r="D295" s="196"/>
      <c r="E295" s="196"/>
      <c r="H295" s="196"/>
    </row>
    <row r="296">
      <c r="D296" s="196"/>
      <c r="E296" s="196"/>
      <c r="H296" s="196"/>
    </row>
    <row r="297">
      <c r="D297" s="196"/>
      <c r="E297" s="196"/>
      <c r="H297" s="196"/>
    </row>
    <row r="298">
      <c r="D298" s="196"/>
      <c r="E298" s="196"/>
      <c r="H298" s="196"/>
    </row>
    <row r="299">
      <c r="D299" s="196"/>
      <c r="E299" s="196"/>
      <c r="H299" s="196"/>
    </row>
    <row r="300">
      <c r="D300" s="196"/>
      <c r="E300" s="196"/>
      <c r="H300" s="196"/>
    </row>
    <row r="301">
      <c r="D301" s="196"/>
      <c r="E301" s="196"/>
      <c r="H301" s="196"/>
    </row>
    <row r="302">
      <c r="D302" s="196"/>
      <c r="E302" s="196"/>
      <c r="H302" s="196"/>
    </row>
    <row r="303">
      <c r="D303" s="196"/>
      <c r="E303" s="196"/>
      <c r="H303" s="196"/>
    </row>
    <row r="304">
      <c r="D304" s="196"/>
      <c r="E304" s="196"/>
      <c r="H304" s="196"/>
    </row>
    <row r="305">
      <c r="D305" s="196"/>
      <c r="E305" s="196"/>
      <c r="H305" s="196"/>
    </row>
    <row r="306">
      <c r="D306" s="196"/>
      <c r="E306" s="196"/>
      <c r="H306" s="196"/>
    </row>
    <row r="307">
      <c r="D307" s="196"/>
      <c r="E307" s="196"/>
      <c r="H307" s="196"/>
    </row>
    <row r="308">
      <c r="D308" s="196"/>
      <c r="E308" s="196"/>
      <c r="H308" s="196"/>
    </row>
    <row r="309">
      <c r="D309" s="196"/>
      <c r="E309" s="196"/>
      <c r="H309" s="196"/>
    </row>
    <row r="310">
      <c r="D310" s="196"/>
      <c r="E310" s="196"/>
      <c r="H310" s="196"/>
    </row>
    <row r="311">
      <c r="D311" s="196"/>
      <c r="E311" s="196"/>
      <c r="H311" s="196"/>
    </row>
    <row r="312">
      <c r="D312" s="196"/>
      <c r="E312" s="196"/>
      <c r="H312" s="196"/>
    </row>
    <row r="313">
      <c r="D313" s="196"/>
      <c r="E313" s="196"/>
      <c r="H313" s="196"/>
    </row>
    <row r="314">
      <c r="D314" s="196"/>
      <c r="E314" s="196"/>
      <c r="H314" s="196"/>
    </row>
    <row r="315">
      <c r="D315" s="196"/>
      <c r="E315" s="196"/>
      <c r="H315" s="196"/>
    </row>
    <row r="316">
      <c r="D316" s="196"/>
      <c r="E316" s="196"/>
      <c r="H316" s="196"/>
    </row>
    <row r="317">
      <c r="D317" s="196"/>
      <c r="E317" s="196"/>
      <c r="H317" s="196"/>
    </row>
    <row r="318">
      <c r="D318" s="196"/>
      <c r="E318" s="196"/>
      <c r="H318" s="196"/>
    </row>
    <row r="319">
      <c r="D319" s="196"/>
      <c r="E319" s="196"/>
      <c r="H319" s="196"/>
    </row>
    <row r="320">
      <c r="D320" s="196"/>
      <c r="E320" s="196"/>
      <c r="H320" s="196"/>
    </row>
    <row r="321">
      <c r="D321" s="196"/>
      <c r="E321" s="196"/>
      <c r="H321" s="196"/>
    </row>
    <row r="322">
      <c r="D322" s="196"/>
      <c r="E322" s="196"/>
      <c r="H322" s="196"/>
    </row>
    <row r="323">
      <c r="D323" s="196"/>
      <c r="E323" s="196"/>
      <c r="H323" s="196"/>
    </row>
    <row r="324">
      <c r="D324" s="196"/>
      <c r="E324" s="196"/>
      <c r="H324" s="196"/>
    </row>
    <row r="325">
      <c r="D325" s="196"/>
      <c r="E325" s="196"/>
      <c r="H325" s="196"/>
    </row>
    <row r="326">
      <c r="D326" s="196"/>
      <c r="E326" s="196"/>
      <c r="H326" s="196"/>
    </row>
    <row r="327">
      <c r="D327" s="196"/>
      <c r="E327" s="196"/>
      <c r="H327" s="196"/>
    </row>
    <row r="328">
      <c r="D328" s="196"/>
      <c r="E328" s="196"/>
      <c r="H328" s="196"/>
    </row>
    <row r="329">
      <c r="D329" s="196"/>
      <c r="E329" s="196"/>
      <c r="H329" s="196"/>
    </row>
    <row r="330">
      <c r="D330" s="196"/>
      <c r="E330" s="196"/>
      <c r="H330" s="196"/>
    </row>
    <row r="331">
      <c r="D331" s="196"/>
      <c r="E331" s="196"/>
      <c r="H331" s="196"/>
    </row>
    <row r="332">
      <c r="D332" s="196"/>
      <c r="E332" s="196"/>
      <c r="H332" s="196"/>
    </row>
    <row r="333">
      <c r="D333" s="196"/>
      <c r="E333" s="196"/>
      <c r="H333" s="196"/>
    </row>
    <row r="334">
      <c r="D334" s="196"/>
      <c r="E334" s="196"/>
      <c r="H334" s="196"/>
    </row>
    <row r="335">
      <c r="D335" s="196"/>
      <c r="E335" s="196"/>
      <c r="H335" s="196"/>
    </row>
    <row r="336">
      <c r="D336" s="196"/>
      <c r="E336" s="196"/>
      <c r="H336" s="196"/>
    </row>
    <row r="337">
      <c r="D337" s="196"/>
      <c r="E337" s="196"/>
      <c r="H337" s="196"/>
    </row>
    <row r="338">
      <c r="D338" s="196"/>
      <c r="E338" s="196"/>
      <c r="H338" s="196"/>
    </row>
    <row r="339">
      <c r="D339" s="196"/>
      <c r="E339" s="196"/>
      <c r="H339" s="196"/>
    </row>
    <row r="340">
      <c r="D340" s="196"/>
      <c r="E340" s="196"/>
      <c r="H340" s="196"/>
    </row>
    <row r="341">
      <c r="D341" s="196"/>
      <c r="E341" s="196"/>
      <c r="H341" s="196"/>
    </row>
    <row r="342">
      <c r="D342" s="196"/>
      <c r="E342" s="196"/>
      <c r="H342" s="196"/>
    </row>
    <row r="343">
      <c r="D343" s="196"/>
      <c r="E343" s="196"/>
      <c r="H343" s="196"/>
    </row>
    <row r="344">
      <c r="D344" s="196"/>
      <c r="E344" s="196"/>
      <c r="H344" s="196"/>
    </row>
    <row r="345">
      <c r="D345" s="196"/>
      <c r="E345" s="196"/>
      <c r="H345" s="196"/>
    </row>
    <row r="346">
      <c r="D346" s="196"/>
      <c r="E346" s="196"/>
      <c r="H346" s="196"/>
    </row>
    <row r="347">
      <c r="D347" s="196"/>
      <c r="E347" s="196"/>
      <c r="H347" s="196"/>
    </row>
    <row r="348">
      <c r="D348" s="196"/>
      <c r="E348" s="196"/>
      <c r="H348" s="196"/>
    </row>
    <row r="349">
      <c r="D349" s="196"/>
      <c r="E349" s="196"/>
      <c r="H349" s="196"/>
    </row>
    <row r="350">
      <c r="D350" s="196"/>
      <c r="E350" s="196"/>
      <c r="H350" s="196"/>
    </row>
    <row r="351">
      <c r="D351" s="196"/>
      <c r="E351" s="196"/>
      <c r="H351" s="196"/>
    </row>
    <row r="352">
      <c r="D352" s="196"/>
      <c r="E352" s="196"/>
      <c r="H352" s="196"/>
    </row>
    <row r="353">
      <c r="D353" s="196"/>
      <c r="E353" s="196"/>
      <c r="H353" s="196"/>
    </row>
    <row r="354">
      <c r="D354" s="196"/>
      <c r="E354" s="196"/>
      <c r="H354" s="196"/>
    </row>
    <row r="355">
      <c r="D355" s="196"/>
      <c r="E355" s="196"/>
      <c r="H355" s="196"/>
    </row>
    <row r="356">
      <c r="D356" s="196"/>
      <c r="E356" s="196"/>
      <c r="H356" s="196"/>
    </row>
    <row r="357">
      <c r="D357" s="196"/>
      <c r="E357" s="196"/>
      <c r="H357" s="196"/>
    </row>
    <row r="358">
      <c r="D358" s="196"/>
      <c r="E358" s="196"/>
      <c r="H358" s="196"/>
    </row>
    <row r="359">
      <c r="D359" s="196"/>
      <c r="E359" s="196"/>
      <c r="H359" s="196"/>
    </row>
    <row r="360">
      <c r="D360" s="196"/>
      <c r="E360" s="196"/>
      <c r="H360" s="196"/>
    </row>
    <row r="361">
      <c r="D361" s="196"/>
      <c r="E361" s="196"/>
      <c r="H361" s="196"/>
    </row>
    <row r="362">
      <c r="D362" s="196"/>
      <c r="E362" s="196"/>
      <c r="H362" s="196"/>
    </row>
    <row r="363">
      <c r="D363" s="196"/>
      <c r="E363" s="196"/>
      <c r="H363" s="196"/>
    </row>
    <row r="364">
      <c r="D364" s="196"/>
      <c r="E364" s="196"/>
      <c r="H364" s="196"/>
    </row>
    <row r="365">
      <c r="D365" s="196"/>
      <c r="E365" s="196"/>
      <c r="H365" s="196"/>
    </row>
    <row r="366">
      <c r="D366" s="196"/>
      <c r="E366" s="196"/>
      <c r="H366" s="196"/>
    </row>
    <row r="367">
      <c r="D367" s="196"/>
      <c r="E367" s="196"/>
      <c r="H367" s="196"/>
    </row>
    <row r="368">
      <c r="D368" s="196"/>
      <c r="E368" s="196"/>
      <c r="H368" s="196"/>
    </row>
    <row r="369">
      <c r="D369" s="196"/>
      <c r="E369" s="196"/>
      <c r="H369" s="196"/>
    </row>
    <row r="370">
      <c r="D370" s="196"/>
      <c r="E370" s="196"/>
      <c r="H370" s="196"/>
    </row>
    <row r="371">
      <c r="D371" s="196"/>
      <c r="E371" s="196"/>
      <c r="H371" s="196"/>
    </row>
    <row r="372">
      <c r="D372" s="196"/>
      <c r="E372" s="196"/>
      <c r="H372" s="196"/>
    </row>
    <row r="373">
      <c r="D373" s="196"/>
      <c r="E373" s="196"/>
      <c r="H373" s="196"/>
    </row>
    <row r="374">
      <c r="D374" s="196"/>
      <c r="E374" s="196"/>
      <c r="H374" s="196"/>
    </row>
    <row r="375">
      <c r="D375" s="196"/>
      <c r="E375" s="196"/>
      <c r="H375" s="196"/>
    </row>
    <row r="376">
      <c r="D376" s="196"/>
      <c r="E376" s="196"/>
      <c r="H376" s="196"/>
    </row>
    <row r="377">
      <c r="D377" s="196"/>
      <c r="E377" s="196"/>
      <c r="H377" s="196"/>
    </row>
    <row r="378">
      <c r="D378" s="196"/>
      <c r="E378" s="196"/>
      <c r="H378" s="196"/>
    </row>
    <row r="379">
      <c r="D379" s="196"/>
      <c r="E379" s="196"/>
      <c r="H379" s="196"/>
    </row>
    <row r="380">
      <c r="D380" s="196"/>
      <c r="E380" s="196"/>
      <c r="H380" s="196"/>
    </row>
    <row r="381">
      <c r="D381" s="196"/>
      <c r="E381" s="196"/>
      <c r="H381" s="196"/>
    </row>
    <row r="382">
      <c r="D382" s="196"/>
      <c r="E382" s="196"/>
      <c r="H382" s="196"/>
    </row>
    <row r="383">
      <c r="D383" s="196"/>
      <c r="E383" s="196"/>
      <c r="H383" s="196"/>
    </row>
    <row r="384">
      <c r="D384" s="196"/>
      <c r="E384" s="196"/>
      <c r="H384" s="196"/>
    </row>
    <row r="385">
      <c r="D385" s="196"/>
      <c r="E385" s="196"/>
      <c r="H385" s="196"/>
    </row>
    <row r="386">
      <c r="D386" s="196"/>
      <c r="E386" s="196"/>
      <c r="H386" s="196"/>
    </row>
    <row r="387">
      <c r="D387" s="196"/>
      <c r="E387" s="196"/>
      <c r="H387" s="196"/>
    </row>
    <row r="388">
      <c r="D388" s="196"/>
      <c r="E388" s="196"/>
      <c r="H388" s="196"/>
    </row>
    <row r="389">
      <c r="D389" s="196"/>
      <c r="E389" s="196"/>
      <c r="H389" s="196"/>
    </row>
    <row r="390">
      <c r="D390" s="196"/>
      <c r="E390" s="196"/>
      <c r="H390" s="196"/>
    </row>
    <row r="391">
      <c r="D391" s="196"/>
      <c r="E391" s="196"/>
      <c r="H391" s="196"/>
    </row>
    <row r="392">
      <c r="D392" s="196"/>
      <c r="E392" s="196"/>
      <c r="H392" s="196"/>
    </row>
    <row r="393">
      <c r="D393" s="196"/>
      <c r="E393" s="196"/>
      <c r="H393" s="196"/>
    </row>
    <row r="394">
      <c r="D394" s="196"/>
      <c r="E394" s="196"/>
      <c r="H394" s="196"/>
    </row>
    <row r="395">
      <c r="D395" s="196"/>
      <c r="E395" s="196"/>
      <c r="H395" s="196"/>
    </row>
    <row r="396">
      <c r="D396" s="196"/>
      <c r="E396" s="196"/>
      <c r="H396" s="196"/>
    </row>
    <row r="397">
      <c r="D397" s="196"/>
      <c r="E397" s="196"/>
      <c r="H397" s="196"/>
    </row>
    <row r="398">
      <c r="D398" s="196"/>
      <c r="E398" s="196"/>
      <c r="H398" s="196"/>
    </row>
    <row r="399">
      <c r="D399" s="196"/>
      <c r="E399" s="196"/>
      <c r="H399" s="196"/>
    </row>
    <row r="400">
      <c r="D400" s="196"/>
      <c r="E400" s="196"/>
      <c r="H400" s="196"/>
    </row>
    <row r="401">
      <c r="D401" s="196"/>
      <c r="E401" s="196"/>
      <c r="H401" s="196"/>
    </row>
    <row r="402">
      <c r="D402" s="196"/>
      <c r="E402" s="196"/>
      <c r="H402" s="196"/>
    </row>
    <row r="403">
      <c r="D403" s="196"/>
      <c r="E403" s="196"/>
      <c r="H403" s="196"/>
    </row>
    <row r="404">
      <c r="D404" s="196"/>
      <c r="E404" s="196"/>
      <c r="H404" s="196"/>
    </row>
    <row r="405">
      <c r="D405" s="196"/>
      <c r="E405" s="196"/>
      <c r="H405" s="196"/>
    </row>
    <row r="406">
      <c r="D406" s="196"/>
      <c r="E406" s="196"/>
      <c r="H406" s="196"/>
    </row>
    <row r="407">
      <c r="D407" s="196"/>
      <c r="E407" s="196"/>
      <c r="H407" s="196"/>
    </row>
    <row r="408">
      <c r="D408" s="196"/>
      <c r="E408" s="196"/>
      <c r="H408" s="196"/>
    </row>
    <row r="409">
      <c r="D409" s="196"/>
      <c r="E409" s="196"/>
      <c r="H409" s="196"/>
    </row>
    <row r="410">
      <c r="D410" s="196"/>
      <c r="E410" s="196"/>
      <c r="H410" s="196"/>
    </row>
    <row r="411">
      <c r="D411" s="196"/>
      <c r="E411" s="196"/>
      <c r="H411" s="196"/>
    </row>
    <row r="412">
      <c r="D412" s="196"/>
      <c r="E412" s="196"/>
      <c r="H412" s="196"/>
    </row>
    <row r="413">
      <c r="D413" s="196"/>
      <c r="E413" s="196"/>
      <c r="H413" s="196"/>
    </row>
    <row r="414">
      <c r="D414" s="196"/>
      <c r="E414" s="196"/>
      <c r="H414" s="196"/>
    </row>
    <row r="415">
      <c r="D415" s="196"/>
      <c r="E415" s="196"/>
      <c r="H415" s="196"/>
    </row>
    <row r="416">
      <c r="D416" s="196"/>
      <c r="E416" s="196"/>
      <c r="H416" s="196"/>
    </row>
    <row r="417">
      <c r="D417" s="196"/>
      <c r="E417" s="196"/>
      <c r="H417" s="196"/>
    </row>
    <row r="418">
      <c r="D418" s="196"/>
      <c r="E418" s="196"/>
      <c r="H418" s="196"/>
    </row>
    <row r="419">
      <c r="D419" s="196"/>
      <c r="E419" s="196"/>
      <c r="H419" s="196"/>
    </row>
    <row r="420">
      <c r="D420" s="196"/>
      <c r="E420" s="196"/>
      <c r="H420" s="196"/>
    </row>
    <row r="421">
      <c r="D421" s="196"/>
      <c r="E421" s="196"/>
      <c r="H421" s="196"/>
    </row>
    <row r="422">
      <c r="D422" s="196"/>
      <c r="E422" s="196"/>
      <c r="H422" s="196"/>
    </row>
    <row r="423">
      <c r="D423" s="196"/>
      <c r="E423" s="196"/>
      <c r="H423" s="196"/>
    </row>
    <row r="424">
      <c r="D424" s="196"/>
      <c r="E424" s="196"/>
      <c r="H424" s="196"/>
    </row>
    <row r="425">
      <c r="D425" s="196"/>
      <c r="E425" s="196"/>
      <c r="H425" s="196"/>
    </row>
    <row r="426">
      <c r="D426" s="196"/>
      <c r="E426" s="196"/>
      <c r="H426" s="196"/>
    </row>
    <row r="427">
      <c r="D427" s="196"/>
      <c r="E427" s="196"/>
      <c r="H427" s="196"/>
    </row>
    <row r="428">
      <c r="D428" s="196"/>
      <c r="E428" s="196"/>
      <c r="H428" s="196"/>
    </row>
    <row r="429">
      <c r="D429" s="196"/>
      <c r="E429" s="196"/>
      <c r="H429" s="196"/>
    </row>
    <row r="430">
      <c r="D430" s="196"/>
      <c r="E430" s="196"/>
      <c r="H430" s="196"/>
    </row>
    <row r="431">
      <c r="D431" s="196"/>
      <c r="E431" s="196"/>
      <c r="H431" s="196"/>
    </row>
    <row r="432">
      <c r="D432" s="196"/>
      <c r="E432" s="196"/>
      <c r="H432" s="196"/>
    </row>
    <row r="433">
      <c r="D433" s="196"/>
      <c r="E433" s="196"/>
      <c r="H433" s="196"/>
    </row>
    <row r="434">
      <c r="D434" s="196"/>
      <c r="E434" s="196"/>
      <c r="H434" s="196"/>
    </row>
    <row r="435">
      <c r="D435" s="196"/>
      <c r="E435" s="196"/>
      <c r="H435" s="196"/>
    </row>
    <row r="436">
      <c r="D436" s="196"/>
      <c r="E436" s="196"/>
      <c r="H436" s="196"/>
    </row>
    <row r="437">
      <c r="D437" s="196"/>
      <c r="E437" s="196"/>
      <c r="H437" s="196"/>
    </row>
    <row r="438">
      <c r="D438" s="196"/>
      <c r="E438" s="196"/>
      <c r="H438" s="196"/>
    </row>
    <row r="439">
      <c r="D439" s="196"/>
      <c r="E439" s="196"/>
      <c r="H439" s="196"/>
    </row>
    <row r="440">
      <c r="D440" s="196"/>
      <c r="E440" s="196"/>
      <c r="H440" s="196"/>
    </row>
    <row r="441">
      <c r="D441" s="196"/>
      <c r="E441" s="196"/>
      <c r="H441" s="196"/>
    </row>
    <row r="442">
      <c r="D442" s="196"/>
      <c r="E442" s="196"/>
      <c r="H442" s="196"/>
    </row>
    <row r="443">
      <c r="D443" s="196"/>
      <c r="E443" s="196"/>
      <c r="H443" s="196"/>
    </row>
    <row r="444">
      <c r="D444" s="196"/>
      <c r="E444" s="196"/>
      <c r="H444" s="196"/>
    </row>
    <row r="445">
      <c r="D445" s="196"/>
      <c r="E445" s="196"/>
      <c r="H445" s="196"/>
    </row>
    <row r="446">
      <c r="D446" s="196"/>
      <c r="E446" s="196"/>
      <c r="H446" s="196"/>
    </row>
    <row r="447">
      <c r="D447" s="196"/>
      <c r="E447" s="196"/>
      <c r="H447" s="196"/>
    </row>
    <row r="448">
      <c r="D448" s="196"/>
      <c r="E448" s="196"/>
      <c r="H448" s="196"/>
    </row>
    <row r="449">
      <c r="D449" s="196"/>
      <c r="E449" s="196"/>
      <c r="H449" s="196"/>
    </row>
    <row r="450">
      <c r="D450" s="196"/>
      <c r="E450" s="196"/>
      <c r="H450" s="196"/>
    </row>
    <row r="451">
      <c r="D451" s="196"/>
      <c r="E451" s="196"/>
      <c r="H451" s="196"/>
    </row>
    <row r="452">
      <c r="D452" s="196"/>
      <c r="E452" s="196"/>
      <c r="H452" s="196"/>
    </row>
    <row r="453">
      <c r="D453" s="196"/>
      <c r="E453" s="196"/>
      <c r="H453" s="196"/>
    </row>
    <row r="454">
      <c r="D454" s="196"/>
      <c r="E454" s="196"/>
      <c r="H454" s="196"/>
    </row>
    <row r="455">
      <c r="D455" s="196"/>
      <c r="E455" s="196"/>
      <c r="H455" s="196"/>
    </row>
    <row r="456">
      <c r="D456" s="196"/>
      <c r="E456" s="196"/>
      <c r="H456" s="196"/>
    </row>
    <row r="457">
      <c r="D457" s="196"/>
      <c r="E457" s="196"/>
      <c r="H457" s="196"/>
    </row>
    <row r="458">
      <c r="D458" s="196"/>
      <c r="E458" s="196"/>
      <c r="H458" s="196"/>
    </row>
    <row r="459">
      <c r="D459" s="196"/>
      <c r="E459" s="196"/>
      <c r="H459" s="196"/>
    </row>
    <row r="460">
      <c r="D460" s="196"/>
      <c r="E460" s="196"/>
      <c r="H460" s="196"/>
    </row>
    <row r="461">
      <c r="D461" s="196"/>
      <c r="E461" s="196"/>
      <c r="H461" s="196"/>
    </row>
    <row r="462">
      <c r="D462" s="196"/>
      <c r="E462" s="196"/>
      <c r="H462" s="196"/>
    </row>
    <row r="463">
      <c r="D463" s="196"/>
      <c r="E463" s="196"/>
      <c r="H463" s="196"/>
    </row>
    <row r="464">
      <c r="D464" s="196"/>
      <c r="E464" s="196"/>
      <c r="H464" s="196"/>
    </row>
    <row r="465">
      <c r="D465" s="196"/>
      <c r="E465" s="196"/>
      <c r="H465" s="196"/>
    </row>
    <row r="466">
      <c r="D466" s="196"/>
      <c r="E466" s="196"/>
      <c r="H466" s="196"/>
    </row>
    <row r="467">
      <c r="D467" s="196"/>
      <c r="E467" s="196"/>
      <c r="H467" s="196"/>
    </row>
    <row r="468">
      <c r="D468" s="196"/>
      <c r="E468" s="196"/>
      <c r="H468" s="196"/>
    </row>
    <row r="469">
      <c r="D469" s="196"/>
      <c r="E469" s="196"/>
      <c r="H469" s="196"/>
    </row>
    <row r="470">
      <c r="D470" s="196"/>
      <c r="E470" s="196"/>
      <c r="H470" s="196"/>
    </row>
    <row r="471">
      <c r="D471" s="196"/>
      <c r="E471" s="196"/>
      <c r="H471" s="196"/>
    </row>
    <row r="472">
      <c r="D472" s="196"/>
      <c r="E472" s="196"/>
      <c r="H472" s="196"/>
    </row>
    <row r="473">
      <c r="D473" s="196"/>
      <c r="E473" s="196"/>
      <c r="H473" s="196"/>
    </row>
    <row r="474">
      <c r="D474" s="196"/>
      <c r="E474" s="196"/>
      <c r="H474" s="196"/>
    </row>
    <row r="475">
      <c r="D475" s="196"/>
      <c r="E475" s="196"/>
      <c r="H475" s="196"/>
    </row>
    <row r="476">
      <c r="D476" s="196"/>
      <c r="E476" s="196"/>
      <c r="H476" s="196"/>
    </row>
    <row r="477">
      <c r="D477" s="196"/>
      <c r="E477" s="196"/>
      <c r="H477" s="196"/>
    </row>
    <row r="478">
      <c r="D478" s="196"/>
      <c r="E478" s="196"/>
      <c r="H478" s="196"/>
    </row>
    <row r="479">
      <c r="D479" s="196"/>
      <c r="E479" s="196"/>
      <c r="H479" s="196"/>
    </row>
    <row r="480">
      <c r="D480" s="196"/>
      <c r="E480" s="196"/>
      <c r="H480" s="196"/>
    </row>
    <row r="481">
      <c r="D481" s="196"/>
      <c r="E481" s="196"/>
      <c r="H481" s="196"/>
    </row>
    <row r="482">
      <c r="D482" s="196"/>
      <c r="E482" s="196"/>
      <c r="H482" s="196"/>
    </row>
    <row r="483">
      <c r="D483" s="196"/>
      <c r="E483" s="196"/>
      <c r="H483" s="196"/>
    </row>
    <row r="484">
      <c r="D484" s="196"/>
      <c r="E484" s="196"/>
      <c r="H484" s="196"/>
    </row>
    <row r="485">
      <c r="D485" s="196"/>
      <c r="E485" s="196"/>
      <c r="H485" s="196"/>
    </row>
    <row r="486">
      <c r="D486" s="196"/>
      <c r="E486" s="196"/>
      <c r="H486" s="196"/>
    </row>
    <row r="487">
      <c r="D487" s="196"/>
      <c r="E487" s="196"/>
      <c r="H487" s="196"/>
    </row>
    <row r="488">
      <c r="D488" s="196"/>
      <c r="E488" s="196"/>
      <c r="H488" s="196"/>
    </row>
    <row r="489">
      <c r="D489" s="196"/>
      <c r="E489" s="196"/>
      <c r="H489" s="196"/>
    </row>
    <row r="490">
      <c r="D490" s="196"/>
      <c r="E490" s="196"/>
      <c r="H490" s="196"/>
    </row>
    <row r="491">
      <c r="D491" s="196"/>
      <c r="E491" s="196"/>
      <c r="H491" s="196"/>
    </row>
    <row r="492">
      <c r="D492" s="196"/>
      <c r="E492" s="196"/>
      <c r="H492" s="196"/>
    </row>
    <row r="493">
      <c r="D493" s="196"/>
      <c r="E493" s="196"/>
      <c r="H493" s="196"/>
    </row>
    <row r="494">
      <c r="D494" s="196"/>
      <c r="E494" s="196"/>
      <c r="H494" s="196"/>
    </row>
    <row r="495">
      <c r="D495" s="196"/>
      <c r="E495" s="196"/>
      <c r="H495" s="196"/>
    </row>
    <row r="496">
      <c r="D496" s="196"/>
      <c r="E496" s="196"/>
      <c r="H496" s="196"/>
    </row>
    <row r="497">
      <c r="D497" s="196"/>
      <c r="E497" s="196"/>
      <c r="H497" s="196"/>
    </row>
    <row r="498">
      <c r="D498" s="196"/>
      <c r="E498" s="196"/>
      <c r="H498" s="196"/>
    </row>
    <row r="499">
      <c r="D499" s="196"/>
      <c r="E499" s="196"/>
      <c r="H499" s="196"/>
    </row>
    <row r="500">
      <c r="D500" s="196"/>
      <c r="E500" s="196"/>
      <c r="H500" s="196"/>
    </row>
    <row r="501">
      <c r="D501" s="196"/>
      <c r="E501" s="196"/>
      <c r="H501" s="196"/>
    </row>
    <row r="502">
      <c r="D502" s="196"/>
      <c r="E502" s="196"/>
      <c r="H502" s="196"/>
    </row>
    <row r="503">
      <c r="D503" s="196"/>
      <c r="E503" s="196"/>
      <c r="H503" s="196"/>
    </row>
    <row r="504">
      <c r="D504" s="196"/>
      <c r="E504" s="196"/>
      <c r="H504" s="196"/>
    </row>
    <row r="505">
      <c r="D505" s="196"/>
      <c r="E505" s="196"/>
      <c r="H505" s="196"/>
    </row>
    <row r="506">
      <c r="D506" s="196"/>
      <c r="E506" s="196"/>
      <c r="H506" s="196"/>
    </row>
    <row r="507">
      <c r="D507" s="196"/>
      <c r="E507" s="196"/>
      <c r="H507" s="196"/>
    </row>
    <row r="508">
      <c r="D508" s="196"/>
      <c r="E508" s="196"/>
      <c r="H508" s="196"/>
    </row>
    <row r="509">
      <c r="D509" s="196"/>
      <c r="E509" s="196"/>
      <c r="H509" s="196"/>
    </row>
    <row r="510">
      <c r="D510" s="196"/>
      <c r="E510" s="196"/>
      <c r="H510" s="196"/>
    </row>
    <row r="511">
      <c r="D511" s="196"/>
      <c r="E511" s="196"/>
      <c r="H511" s="196"/>
    </row>
    <row r="512">
      <c r="D512" s="196"/>
      <c r="E512" s="196"/>
      <c r="H512" s="196"/>
    </row>
    <row r="513">
      <c r="D513" s="196"/>
      <c r="E513" s="196"/>
      <c r="H513" s="196"/>
    </row>
    <row r="514">
      <c r="D514" s="196"/>
      <c r="E514" s="196"/>
      <c r="H514" s="196"/>
    </row>
    <row r="515">
      <c r="D515" s="196"/>
      <c r="E515" s="196"/>
      <c r="H515" s="196"/>
    </row>
    <row r="516">
      <c r="D516" s="196"/>
      <c r="E516" s="196"/>
      <c r="H516" s="196"/>
    </row>
    <row r="517">
      <c r="D517" s="196"/>
      <c r="E517" s="196"/>
      <c r="H517" s="196"/>
    </row>
    <row r="518">
      <c r="D518" s="196"/>
      <c r="E518" s="196"/>
      <c r="H518" s="196"/>
    </row>
    <row r="519">
      <c r="D519" s="196"/>
      <c r="E519" s="196"/>
      <c r="H519" s="196"/>
    </row>
    <row r="520">
      <c r="D520" s="196"/>
      <c r="E520" s="196"/>
      <c r="H520" s="196"/>
    </row>
    <row r="521">
      <c r="D521" s="196"/>
      <c r="E521" s="196"/>
      <c r="H521" s="196"/>
    </row>
    <row r="522">
      <c r="D522" s="196"/>
      <c r="E522" s="196"/>
      <c r="H522" s="196"/>
    </row>
    <row r="523">
      <c r="D523" s="196"/>
      <c r="E523" s="196"/>
      <c r="H523" s="196"/>
    </row>
    <row r="524">
      <c r="D524" s="196"/>
      <c r="E524" s="196"/>
      <c r="H524" s="196"/>
    </row>
    <row r="525">
      <c r="D525" s="196"/>
      <c r="E525" s="196"/>
      <c r="H525" s="196"/>
    </row>
    <row r="526">
      <c r="D526" s="196"/>
      <c r="E526" s="196"/>
      <c r="H526" s="196"/>
    </row>
    <row r="527">
      <c r="D527" s="196"/>
      <c r="E527" s="196"/>
      <c r="H527" s="196"/>
    </row>
    <row r="528">
      <c r="D528" s="196"/>
      <c r="E528" s="196"/>
      <c r="H528" s="196"/>
    </row>
    <row r="529">
      <c r="D529" s="196"/>
      <c r="E529" s="196"/>
      <c r="H529" s="196"/>
    </row>
    <row r="530">
      <c r="D530" s="196"/>
      <c r="E530" s="196"/>
      <c r="H530" s="196"/>
    </row>
    <row r="531">
      <c r="D531" s="196"/>
      <c r="E531" s="196"/>
      <c r="H531" s="196"/>
    </row>
    <row r="532">
      <c r="D532" s="196"/>
      <c r="E532" s="196"/>
      <c r="H532" s="196"/>
    </row>
    <row r="533">
      <c r="D533" s="196"/>
      <c r="E533" s="196"/>
      <c r="H533" s="196"/>
    </row>
    <row r="534">
      <c r="D534" s="196"/>
      <c r="E534" s="196"/>
      <c r="H534" s="196"/>
    </row>
    <row r="535">
      <c r="D535" s="196"/>
      <c r="E535" s="196"/>
      <c r="H535" s="196"/>
    </row>
    <row r="536">
      <c r="D536" s="196"/>
      <c r="E536" s="196"/>
      <c r="H536" s="196"/>
    </row>
    <row r="537">
      <c r="D537" s="196"/>
      <c r="E537" s="196"/>
      <c r="H537" s="196"/>
    </row>
    <row r="538">
      <c r="D538" s="196"/>
      <c r="E538" s="196"/>
      <c r="H538" s="196"/>
    </row>
    <row r="539">
      <c r="D539" s="196"/>
      <c r="E539" s="196"/>
      <c r="H539" s="196"/>
    </row>
    <row r="540">
      <c r="D540" s="196"/>
      <c r="E540" s="196"/>
      <c r="H540" s="196"/>
    </row>
    <row r="541">
      <c r="D541" s="196"/>
      <c r="E541" s="196"/>
      <c r="H541" s="196"/>
    </row>
    <row r="542">
      <c r="D542" s="196"/>
      <c r="E542" s="196"/>
      <c r="H542" s="196"/>
    </row>
    <row r="543">
      <c r="D543" s="196"/>
      <c r="E543" s="196"/>
      <c r="H543" s="196"/>
    </row>
    <row r="544">
      <c r="D544" s="196"/>
      <c r="E544" s="196"/>
      <c r="H544" s="196"/>
    </row>
    <row r="545">
      <c r="D545" s="196"/>
      <c r="E545" s="196"/>
      <c r="H545" s="196"/>
    </row>
    <row r="546">
      <c r="D546" s="196"/>
      <c r="E546" s="196"/>
      <c r="H546" s="196"/>
    </row>
    <row r="547">
      <c r="D547" s="196"/>
      <c r="E547" s="196"/>
      <c r="H547" s="196"/>
    </row>
    <row r="548">
      <c r="D548" s="196"/>
      <c r="E548" s="196"/>
      <c r="H548" s="196"/>
    </row>
    <row r="549">
      <c r="D549" s="196"/>
      <c r="E549" s="196"/>
      <c r="H549" s="196"/>
    </row>
    <row r="550">
      <c r="D550" s="196"/>
      <c r="E550" s="196"/>
      <c r="H550" s="196"/>
    </row>
    <row r="551">
      <c r="D551" s="196"/>
      <c r="E551" s="196"/>
      <c r="H551" s="196"/>
    </row>
    <row r="552">
      <c r="D552" s="196"/>
      <c r="E552" s="196"/>
      <c r="H552" s="196"/>
    </row>
    <row r="553">
      <c r="D553" s="196"/>
      <c r="E553" s="196"/>
      <c r="H553" s="196"/>
    </row>
    <row r="554">
      <c r="D554" s="196"/>
      <c r="E554" s="196"/>
      <c r="H554" s="196"/>
    </row>
    <row r="555">
      <c r="D555" s="196"/>
      <c r="E555" s="196"/>
      <c r="H555" s="196"/>
    </row>
    <row r="556">
      <c r="D556" s="196"/>
      <c r="E556" s="196"/>
      <c r="H556" s="196"/>
    </row>
    <row r="557">
      <c r="D557" s="196"/>
      <c r="E557" s="196"/>
      <c r="H557" s="196"/>
    </row>
    <row r="558">
      <c r="D558" s="196"/>
      <c r="E558" s="196"/>
      <c r="H558" s="196"/>
    </row>
    <row r="559">
      <c r="D559" s="196"/>
      <c r="E559" s="196"/>
      <c r="H559" s="196"/>
    </row>
    <row r="560">
      <c r="D560" s="196"/>
      <c r="E560" s="196"/>
      <c r="H560" s="196"/>
    </row>
    <row r="561">
      <c r="D561" s="196"/>
      <c r="E561" s="196"/>
      <c r="H561" s="196"/>
    </row>
    <row r="562">
      <c r="D562" s="196"/>
      <c r="E562" s="196"/>
      <c r="H562" s="196"/>
    </row>
    <row r="563">
      <c r="D563" s="196"/>
      <c r="E563" s="196"/>
      <c r="H563" s="196"/>
    </row>
    <row r="564">
      <c r="D564" s="196"/>
      <c r="E564" s="196"/>
      <c r="H564" s="196"/>
    </row>
    <row r="565">
      <c r="D565" s="196"/>
      <c r="E565" s="196"/>
      <c r="H565" s="196"/>
    </row>
    <row r="566">
      <c r="D566" s="196"/>
      <c r="E566" s="196"/>
      <c r="H566" s="196"/>
    </row>
    <row r="567">
      <c r="D567" s="196"/>
      <c r="E567" s="196"/>
      <c r="H567" s="196"/>
    </row>
    <row r="568">
      <c r="D568" s="196"/>
      <c r="E568" s="196"/>
      <c r="H568" s="196"/>
    </row>
    <row r="569">
      <c r="D569" s="196"/>
      <c r="E569" s="196"/>
      <c r="H569" s="196"/>
    </row>
    <row r="570">
      <c r="D570" s="196"/>
      <c r="E570" s="196"/>
      <c r="H570" s="196"/>
    </row>
    <row r="571">
      <c r="D571" s="196"/>
      <c r="E571" s="196"/>
      <c r="H571" s="196"/>
    </row>
    <row r="572">
      <c r="D572" s="196"/>
      <c r="E572" s="196"/>
      <c r="H572" s="196"/>
    </row>
    <row r="573">
      <c r="D573" s="196"/>
      <c r="E573" s="196"/>
      <c r="H573" s="196"/>
    </row>
    <row r="574">
      <c r="D574" s="196"/>
      <c r="E574" s="196"/>
      <c r="H574" s="196"/>
    </row>
    <row r="575">
      <c r="D575" s="196"/>
      <c r="E575" s="196"/>
      <c r="H575" s="196"/>
    </row>
    <row r="576">
      <c r="D576" s="196"/>
      <c r="E576" s="196"/>
      <c r="H576" s="196"/>
    </row>
    <row r="577">
      <c r="D577" s="196"/>
      <c r="E577" s="196"/>
      <c r="H577" s="196"/>
    </row>
    <row r="578">
      <c r="D578" s="196"/>
      <c r="E578" s="196"/>
      <c r="H578" s="196"/>
    </row>
    <row r="579">
      <c r="D579" s="196"/>
      <c r="E579" s="196"/>
      <c r="H579" s="196"/>
    </row>
    <row r="580">
      <c r="D580" s="196"/>
      <c r="E580" s="196"/>
      <c r="H580" s="196"/>
    </row>
    <row r="581">
      <c r="D581" s="196"/>
      <c r="E581" s="196"/>
      <c r="H581" s="196"/>
    </row>
    <row r="582">
      <c r="D582" s="196"/>
      <c r="E582" s="196"/>
      <c r="H582" s="196"/>
    </row>
    <row r="583">
      <c r="D583" s="196"/>
      <c r="E583" s="196"/>
      <c r="H583" s="196"/>
    </row>
    <row r="584">
      <c r="D584" s="196"/>
      <c r="E584" s="196"/>
      <c r="H584" s="196"/>
    </row>
    <row r="585">
      <c r="D585" s="196"/>
      <c r="E585" s="196"/>
      <c r="H585" s="196"/>
    </row>
    <row r="586">
      <c r="D586" s="196"/>
      <c r="E586" s="196"/>
      <c r="H586" s="196"/>
    </row>
    <row r="587">
      <c r="D587" s="196"/>
      <c r="E587" s="196"/>
      <c r="H587" s="196"/>
    </row>
    <row r="588">
      <c r="D588" s="196"/>
      <c r="E588" s="196"/>
      <c r="H588" s="196"/>
    </row>
    <row r="589">
      <c r="D589" s="196"/>
      <c r="E589" s="196"/>
      <c r="H589" s="196"/>
    </row>
    <row r="590">
      <c r="D590" s="196"/>
      <c r="E590" s="196"/>
      <c r="H590" s="196"/>
    </row>
    <row r="591">
      <c r="D591" s="196"/>
      <c r="E591" s="196"/>
      <c r="H591" s="196"/>
    </row>
    <row r="592">
      <c r="D592" s="196"/>
      <c r="E592" s="196"/>
      <c r="H592" s="196"/>
    </row>
    <row r="593">
      <c r="D593" s="196"/>
      <c r="E593" s="196"/>
      <c r="H593" s="196"/>
    </row>
    <row r="594">
      <c r="D594" s="196"/>
      <c r="E594" s="196"/>
      <c r="H594" s="196"/>
    </row>
    <row r="595">
      <c r="D595" s="196"/>
      <c r="E595" s="196"/>
      <c r="H595" s="196"/>
    </row>
    <row r="596">
      <c r="D596" s="196"/>
      <c r="E596" s="196"/>
      <c r="H596" s="196"/>
    </row>
    <row r="597">
      <c r="D597" s="196"/>
      <c r="E597" s="196"/>
      <c r="H597" s="196"/>
    </row>
    <row r="598">
      <c r="D598" s="196"/>
      <c r="E598" s="196"/>
      <c r="H598" s="196"/>
    </row>
    <row r="599">
      <c r="D599" s="196"/>
      <c r="E599" s="196"/>
      <c r="H599" s="196"/>
    </row>
    <row r="600">
      <c r="D600" s="196"/>
      <c r="E600" s="196"/>
      <c r="H600" s="196"/>
    </row>
    <row r="601">
      <c r="D601" s="196"/>
      <c r="E601" s="196"/>
      <c r="H601" s="196"/>
    </row>
    <row r="602">
      <c r="D602" s="196"/>
      <c r="E602" s="196"/>
      <c r="H602" s="196"/>
    </row>
    <row r="603">
      <c r="D603" s="196"/>
      <c r="E603" s="196"/>
      <c r="H603" s="196"/>
    </row>
    <row r="604">
      <c r="D604" s="196"/>
      <c r="E604" s="196"/>
      <c r="H604" s="196"/>
    </row>
    <row r="605">
      <c r="D605" s="196"/>
      <c r="E605" s="196"/>
      <c r="H605" s="196"/>
    </row>
    <row r="606">
      <c r="D606" s="196"/>
      <c r="E606" s="196"/>
      <c r="H606" s="196"/>
    </row>
    <row r="607">
      <c r="D607" s="196"/>
      <c r="E607" s="196"/>
      <c r="H607" s="196"/>
    </row>
    <row r="608">
      <c r="D608" s="196"/>
      <c r="E608" s="196"/>
      <c r="H608" s="196"/>
    </row>
    <row r="609">
      <c r="D609" s="196"/>
      <c r="E609" s="196"/>
      <c r="H609" s="196"/>
    </row>
    <row r="610">
      <c r="D610" s="196"/>
      <c r="E610" s="196"/>
      <c r="H610" s="196"/>
    </row>
    <row r="611">
      <c r="D611" s="196"/>
      <c r="E611" s="196"/>
      <c r="H611" s="196"/>
    </row>
    <row r="612">
      <c r="D612" s="196"/>
      <c r="E612" s="196"/>
      <c r="H612" s="196"/>
    </row>
    <row r="613">
      <c r="D613" s="196"/>
      <c r="E613" s="196"/>
      <c r="H613" s="196"/>
    </row>
    <row r="614">
      <c r="D614" s="196"/>
      <c r="E614" s="196"/>
      <c r="H614" s="196"/>
    </row>
    <row r="615">
      <c r="D615" s="196"/>
      <c r="E615" s="196"/>
      <c r="H615" s="196"/>
    </row>
    <row r="616">
      <c r="D616" s="196"/>
      <c r="E616" s="196"/>
      <c r="H616" s="196"/>
    </row>
    <row r="617">
      <c r="D617" s="196"/>
      <c r="E617" s="196"/>
      <c r="H617" s="196"/>
    </row>
    <row r="618">
      <c r="D618" s="196"/>
      <c r="E618" s="196"/>
      <c r="H618" s="196"/>
    </row>
    <row r="619">
      <c r="D619" s="196"/>
      <c r="E619" s="196"/>
      <c r="H619" s="196"/>
    </row>
    <row r="620">
      <c r="D620" s="196"/>
      <c r="E620" s="196"/>
      <c r="H620" s="196"/>
    </row>
    <row r="621">
      <c r="D621" s="196"/>
      <c r="E621" s="196"/>
      <c r="H621" s="196"/>
    </row>
    <row r="622">
      <c r="D622" s="196"/>
      <c r="E622" s="196"/>
      <c r="H622" s="196"/>
    </row>
    <row r="623">
      <c r="D623" s="196"/>
      <c r="E623" s="196"/>
      <c r="H623" s="196"/>
    </row>
    <row r="624">
      <c r="D624" s="196"/>
      <c r="E624" s="196"/>
      <c r="H624" s="196"/>
    </row>
    <row r="625">
      <c r="D625" s="196"/>
      <c r="E625" s="196"/>
      <c r="H625" s="196"/>
    </row>
    <row r="626">
      <c r="D626" s="196"/>
      <c r="E626" s="196"/>
      <c r="H626" s="196"/>
    </row>
    <row r="627">
      <c r="D627" s="196"/>
      <c r="E627" s="196"/>
      <c r="H627" s="196"/>
    </row>
    <row r="628">
      <c r="D628" s="196"/>
      <c r="E628" s="196"/>
      <c r="H628" s="196"/>
    </row>
    <row r="629">
      <c r="D629" s="196"/>
      <c r="E629" s="196"/>
      <c r="H629" s="196"/>
    </row>
    <row r="630">
      <c r="D630" s="196"/>
      <c r="E630" s="196"/>
      <c r="H630" s="196"/>
    </row>
    <row r="631">
      <c r="D631" s="196"/>
      <c r="E631" s="196"/>
      <c r="H631" s="196"/>
    </row>
    <row r="632">
      <c r="D632" s="196"/>
      <c r="E632" s="196"/>
      <c r="H632" s="196"/>
    </row>
    <row r="633">
      <c r="D633" s="196"/>
      <c r="E633" s="196"/>
      <c r="H633" s="196"/>
    </row>
    <row r="634">
      <c r="D634" s="196"/>
      <c r="E634" s="196"/>
      <c r="H634" s="196"/>
    </row>
    <row r="635">
      <c r="D635" s="196"/>
      <c r="E635" s="196"/>
      <c r="H635" s="196"/>
    </row>
    <row r="636">
      <c r="D636" s="196"/>
      <c r="E636" s="196"/>
      <c r="H636" s="196"/>
    </row>
    <row r="637">
      <c r="D637" s="196"/>
      <c r="E637" s="196"/>
      <c r="H637" s="196"/>
    </row>
    <row r="638">
      <c r="D638" s="196"/>
      <c r="E638" s="196"/>
      <c r="H638" s="196"/>
    </row>
    <row r="639">
      <c r="D639" s="196"/>
      <c r="E639" s="196"/>
      <c r="H639" s="196"/>
    </row>
    <row r="640">
      <c r="D640" s="196"/>
      <c r="E640" s="196"/>
      <c r="H640" s="196"/>
    </row>
    <row r="641">
      <c r="D641" s="196"/>
      <c r="E641" s="196"/>
      <c r="H641" s="196"/>
    </row>
    <row r="642">
      <c r="D642" s="196"/>
      <c r="E642" s="196"/>
      <c r="H642" s="196"/>
    </row>
    <row r="643">
      <c r="D643" s="196"/>
      <c r="E643" s="196"/>
      <c r="H643" s="196"/>
    </row>
    <row r="644">
      <c r="D644" s="196"/>
      <c r="E644" s="196"/>
      <c r="H644" s="196"/>
    </row>
    <row r="645">
      <c r="D645" s="196"/>
      <c r="E645" s="196"/>
      <c r="H645" s="196"/>
    </row>
    <row r="646">
      <c r="D646" s="196"/>
      <c r="E646" s="196"/>
      <c r="H646" s="196"/>
    </row>
    <row r="647">
      <c r="D647" s="196"/>
      <c r="E647" s="196"/>
      <c r="H647" s="196"/>
    </row>
    <row r="648">
      <c r="D648" s="196"/>
      <c r="E648" s="196"/>
      <c r="H648" s="196"/>
    </row>
    <row r="649">
      <c r="D649" s="196"/>
      <c r="E649" s="196"/>
      <c r="H649" s="196"/>
    </row>
    <row r="650">
      <c r="D650" s="196"/>
      <c r="E650" s="196"/>
      <c r="H650" s="196"/>
    </row>
    <row r="651">
      <c r="D651" s="196"/>
      <c r="E651" s="196"/>
      <c r="H651" s="196"/>
    </row>
    <row r="652">
      <c r="D652" s="196"/>
      <c r="E652" s="196"/>
      <c r="H652" s="196"/>
    </row>
    <row r="653">
      <c r="D653" s="196"/>
      <c r="E653" s="196"/>
      <c r="H653" s="196"/>
    </row>
    <row r="654">
      <c r="D654" s="196"/>
      <c r="E654" s="196"/>
      <c r="H654" s="196"/>
    </row>
    <row r="655">
      <c r="D655" s="196"/>
      <c r="E655" s="196"/>
      <c r="H655" s="196"/>
    </row>
    <row r="656">
      <c r="D656" s="196"/>
      <c r="E656" s="196"/>
      <c r="H656" s="196"/>
    </row>
    <row r="657">
      <c r="D657" s="196"/>
      <c r="E657" s="196"/>
      <c r="H657" s="196"/>
    </row>
    <row r="658">
      <c r="D658" s="196"/>
      <c r="E658" s="196"/>
      <c r="H658" s="196"/>
    </row>
    <row r="659">
      <c r="D659" s="196"/>
      <c r="E659" s="196"/>
      <c r="H659" s="196"/>
    </row>
    <row r="660">
      <c r="D660" s="196"/>
      <c r="E660" s="196"/>
      <c r="H660" s="196"/>
    </row>
    <row r="661">
      <c r="D661" s="196"/>
      <c r="E661" s="196"/>
      <c r="H661" s="196"/>
    </row>
    <row r="662">
      <c r="D662" s="196"/>
      <c r="E662" s="196"/>
      <c r="H662" s="196"/>
    </row>
    <row r="663">
      <c r="D663" s="196"/>
      <c r="E663" s="196"/>
      <c r="H663" s="196"/>
    </row>
    <row r="664">
      <c r="D664" s="196"/>
      <c r="E664" s="196"/>
      <c r="H664" s="196"/>
    </row>
    <row r="665">
      <c r="D665" s="196"/>
      <c r="E665" s="196"/>
      <c r="H665" s="196"/>
    </row>
    <row r="666">
      <c r="D666" s="196"/>
      <c r="E666" s="196"/>
      <c r="H666" s="196"/>
    </row>
    <row r="667">
      <c r="D667" s="196"/>
      <c r="E667" s="196"/>
      <c r="H667" s="196"/>
    </row>
    <row r="668">
      <c r="D668" s="196"/>
      <c r="E668" s="196"/>
      <c r="H668" s="196"/>
    </row>
    <row r="669">
      <c r="D669" s="196"/>
      <c r="E669" s="196"/>
      <c r="H669" s="196"/>
    </row>
    <row r="670">
      <c r="D670" s="196"/>
      <c r="E670" s="196"/>
      <c r="H670" s="196"/>
    </row>
    <row r="671">
      <c r="D671" s="196"/>
      <c r="E671" s="196"/>
      <c r="H671" s="196"/>
    </row>
    <row r="672">
      <c r="D672" s="196"/>
      <c r="E672" s="196"/>
      <c r="H672" s="196"/>
    </row>
    <row r="673">
      <c r="D673" s="196"/>
      <c r="E673" s="196"/>
      <c r="H673" s="196"/>
    </row>
    <row r="674">
      <c r="D674" s="196"/>
      <c r="E674" s="196"/>
      <c r="H674" s="196"/>
    </row>
    <row r="675">
      <c r="D675" s="196"/>
      <c r="E675" s="196"/>
      <c r="H675" s="196"/>
    </row>
    <row r="676">
      <c r="D676" s="196"/>
      <c r="E676" s="196"/>
      <c r="H676" s="196"/>
    </row>
    <row r="677">
      <c r="D677" s="196"/>
      <c r="E677" s="196"/>
      <c r="H677" s="196"/>
    </row>
    <row r="678">
      <c r="D678" s="196"/>
      <c r="E678" s="196"/>
      <c r="H678" s="196"/>
    </row>
    <row r="679">
      <c r="D679" s="196"/>
      <c r="E679" s="196"/>
      <c r="H679" s="196"/>
    </row>
    <row r="680">
      <c r="D680" s="196"/>
      <c r="E680" s="196"/>
      <c r="H680" s="196"/>
    </row>
    <row r="681">
      <c r="D681" s="196"/>
      <c r="E681" s="196"/>
      <c r="H681" s="196"/>
    </row>
    <row r="682">
      <c r="D682" s="196"/>
      <c r="E682" s="196"/>
      <c r="H682" s="196"/>
    </row>
    <row r="683">
      <c r="D683" s="196"/>
      <c r="E683" s="196"/>
      <c r="H683" s="196"/>
    </row>
    <row r="684">
      <c r="D684" s="196"/>
      <c r="E684" s="196"/>
      <c r="H684" s="196"/>
    </row>
    <row r="685">
      <c r="D685" s="196"/>
      <c r="E685" s="196"/>
      <c r="H685" s="196"/>
    </row>
    <row r="686">
      <c r="D686" s="196"/>
      <c r="E686" s="196"/>
      <c r="H686" s="196"/>
    </row>
    <row r="687">
      <c r="D687" s="196"/>
      <c r="E687" s="196"/>
      <c r="H687" s="196"/>
    </row>
    <row r="688">
      <c r="D688" s="196"/>
      <c r="E688" s="196"/>
      <c r="H688" s="196"/>
    </row>
    <row r="689">
      <c r="D689" s="196"/>
      <c r="E689" s="196"/>
      <c r="H689" s="196"/>
    </row>
    <row r="690">
      <c r="D690" s="196"/>
      <c r="E690" s="196"/>
      <c r="H690" s="196"/>
    </row>
    <row r="691">
      <c r="D691" s="196"/>
      <c r="E691" s="196"/>
      <c r="H691" s="196"/>
    </row>
    <row r="692">
      <c r="D692" s="196"/>
      <c r="E692" s="196"/>
      <c r="H692" s="196"/>
    </row>
    <row r="693">
      <c r="D693" s="196"/>
      <c r="E693" s="196"/>
      <c r="H693" s="196"/>
    </row>
    <row r="694">
      <c r="D694" s="196"/>
      <c r="E694" s="196"/>
      <c r="H694" s="196"/>
    </row>
    <row r="695">
      <c r="D695" s="196"/>
      <c r="E695" s="196"/>
      <c r="H695" s="196"/>
    </row>
    <row r="696">
      <c r="D696" s="196"/>
      <c r="E696" s="196"/>
      <c r="H696" s="196"/>
    </row>
    <row r="697">
      <c r="D697" s="196"/>
      <c r="E697" s="196"/>
      <c r="H697" s="196"/>
    </row>
    <row r="698">
      <c r="D698" s="196"/>
      <c r="E698" s="196"/>
      <c r="H698" s="196"/>
    </row>
    <row r="699">
      <c r="D699" s="196"/>
      <c r="E699" s="196"/>
      <c r="H699" s="196"/>
    </row>
    <row r="700">
      <c r="D700" s="196"/>
      <c r="E700" s="196"/>
      <c r="H700" s="196"/>
    </row>
    <row r="701">
      <c r="D701" s="196"/>
      <c r="E701" s="196"/>
      <c r="H701" s="196"/>
    </row>
    <row r="702">
      <c r="D702" s="196"/>
      <c r="E702" s="196"/>
      <c r="H702" s="196"/>
    </row>
    <row r="703">
      <c r="D703" s="196"/>
      <c r="E703" s="196"/>
      <c r="H703" s="196"/>
    </row>
    <row r="704">
      <c r="D704" s="196"/>
      <c r="E704" s="196"/>
      <c r="H704" s="196"/>
    </row>
    <row r="705">
      <c r="D705" s="196"/>
      <c r="E705" s="196"/>
      <c r="H705" s="196"/>
    </row>
    <row r="706">
      <c r="D706" s="196"/>
      <c r="E706" s="196"/>
      <c r="H706" s="196"/>
    </row>
    <row r="707">
      <c r="D707" s="196"/>
      <c r="E707" s="196"/>
      <c r="H707" s="196"/>
    </row>
    <row r="708">
      <c r="D708" s="196"/>
      <c r="E708" s="196"/>
      <c r="H708" s="196"/>
    </row>
    <row r="709">
      <c r="D709" s="196"/>
      <c r="E709" s="196"/>
      <c r="H709" s="196"/>
    </row>
    <row r="710">
      <c r="D710" s="196"/>
      <c r="E710" s="196"/>
      <c r="H710" s="196"/>
    </row>
    <row r="711">
      <c r="D711" s="196"/>
      <c r="E711" s="196"/>
      <c r="H711" s="196"/>
    </row>
    <row r="712">
      <c r="D712" s="196"/>
      <c r="E712" s="196"/>
      <c r="H712" s="196"/>
    </row>
    <row r="713">
      <c r="D713" s="196"/>
      <c r="E713" s="196"/>
      <c r="H713" s="196"/>
    </row>
    <row r="714">
      <c r="D714" s="196"/>
      <c r="E714" s="196"/>
      <c r="H714" s="196"/>
    </row>
    <row r="715">
      <c r="D715" s="196"/>
      <c r="E715" s="196"/>
      <c r="H715" s="196"/>
    </row>
    <row r="716">
      <c r="D716" s="196"/>
      <c r="E716" s="196"/>
      <c r="H716" s="196"/>
    </row>
    <row r="717">
      <c r="D717" s="196"/>
      <c r="E717" s="196"/>
      <c r="H717" s="196"/>
    </row>
    <row r="718">
      <c r="D718" s="196"/>
      <c r="E718" s="196"/>
      <c r="H718" s="196"/>
    </row>
    <row r="719">
      <c r="D719" s="196"/>
      <c r="E719" s="196"/>
      <c r="H719" s="196"/>
    </row>
    <row r="720">
      <c r="D720" s="196"/>
      <c r="E720" s="196"/>
      <c r="H720" s="196"/>
    </row>
    <row r="721">
      <c r="D721" s="196"/>
      <c r="E721" s="196"/>
      <c r="H721" s="196"/>
    </row>
    <row r="722">
      <c r="D722" s="196"/>
      <c r="E722" s="196"/>
      <c r="H722" s="196"/>
    </row>
    <row r="723">
      <c r="D723" s="196"/>
      <c r="E723" s="196"/>
      <c r="H723" s="196"/>
    </row>
    <row r="724">
      <c r="D724" s="196"/>
      <c r="E724" s="196"/>
      <c r="H724" s="196"/>
    </row>
    <row r="725">
      <c r="D725" s="196"/>
      <c r="E725" s="196"/>
      <c r="H725" s="196"/>
    </row>
    <row r="726">
      <c r="D726" s="196"/>
      <c r="E726" s="196"/>
      <c r="H726" s="196"/>
    </row>
    <row r="727">
      <c r="D727" s="196"/>
      <c r="E727" s="196"/>
      <c r="H727" s="196"/>
    </row>
    <row r="728">
      <c r="D728" s="196"/>
      <c r="E728" s="196"/>
      <c r="H728" s="196"/>
    </row>
    <row r="729">
      <c r="D729" s="196"/>
      <c r="E729" s="196"/>
      <c r="H729" s="196"/>
    </row>
    <row r="730">
      <c r="D730" s="196"/>
      <c r="E730" s="196"/>
      <c r="H730" s="196"/>
    </row>
    <row r="731">
      <c r="D731" s="196"/>
      <c r="E731" s="196"/>
      <c r="H731" s="196"/>
    </row>
    <row r="732">
      <c r="D732" s="196"/>
      <c r="E732" s="196"/>
      <c r="H732" s="196"/>
    </row>
    <row r="733">
      <c r="D733" s="196"/>
      <c r="E733" s="196"/>
      <c r="H733" s="196"/>
    </row>
    <row r="734">
      <c r="D734" s="196"/>
      <c r="E734" s="196"/>
      <c r="H734" s="196"/>
    </row>
    <row r="735">
      <c r="D735" s="196"/>
      <c r="E735" s="196"/>
      <c r="H735" s="196"/>
    </row>
    <row r="736">
      <c r="D736" s="196"/>
      <c r="E736" s="196"/>
      <c r="H736" s="196"/>
    </row>
    <row r="737">
      <c r="D737" s="196"/>
      <c r="E737" s="196"/>
      <c r="H737" s="196"/>
    </row>
    <row r="738">
      <c r="D738" s="196"/>
      <c r="E738" s="196"/>
      <c r="H738" s="196"/>
    </row>
    <row r="739">
      <c r="D739" s="196"/>
      <c r="E739" s="196"/>
      <c r="H739" s="196"/>
    </row>
    <row r="740">
      <c r="D740" s="196"/>
      <c r="E740" s="196"/>
      <c r="H740" s="196"/>
    </row>
    <row r="741">
      <c r="D741" s="196"/>
      <c r="E741" s="196"/>
      <c r="H741" s="196"/>
    </row>
    <row r="742">
      <c r="D742" s="196"/>
      <c r="E742" s="196"/>
      <c r="H742" s="196"/>
    </row>
    <row r="743">
      <c r="D743" s="196"/>
      <c r="E743" s="196"/>
      <c r="H743" s="196"/>
    </row>
    <row r="744">
      <c r="D744" s="196"/>
      <c r="E744" s="196"/>
      <c r="H744" s="196"/>
    </row>
    <row r="745">
      <c r="D745" s="196"/>
      <c r="E745" s="196"/>
      <c r="H745" s="196"/>
    </row>
    <row r="746">
      <c r="D746" s="196"/>
      <c r="E746" s="196"/>
      <c r="H746" s="196"/>
    </row>
    <row r="747">
      <c r="D747" s="196"/>
      <c r="E747" s="196"/>
      <c r="H747" s="196"/>
    </row>
    <row r="748">
      <c r="D748" s="196"/>
      <c r="E748" s="196"/>
      <c r="H748" s="196"/>
    </row>
    <row r="749">
      <c r="D749" s="196"/>
      <c r="E749" s="196"/>
      <c r="H749" s="196"/>
    </row>
    <row r="750">
      <c r="D750" s="196"/>
      <c r="E750" s="196"/>
      <c r="H750" s="196"/>
    </row>
    <row r="751">
      <c r="D751" s="196"/>
      <c r="E751" s="196"/>
      <c r="H751" s="196"/>
    </row>
    <row r="752">
      <c r="D752" s="196"/>
      <c r="E752" s="196"/>
      <c r="H752" s="196"/>
    </row>
    <row r="753">
      <c r="D753" s="196"/>
      <c r="E753" s="196"/>
      <c r="H753" s="196"/>
    </row>
    <row r="754">
      <c r="D754" s="196"/>
      <c r="E754" s="196"/>
      <c r="H754" s="196"/>
    </row>
    <row r="755">
      <c r="D755" s="196"/>
      <c r="E755" s="196"/>
      <c r="H755" s="196"/>
    </row>
    <row r="756">
      <c r="D756" s="196"/>
      <c r="E756" s="196"/>
      <c r="H756" s="196"/>
    </row>
    <row r="757">
      <c r="D757" s="196"/>
      <c r="E757" s="196"/>
      <c r="H757" s="196"/>
    </row>
    <row r="758">
      <c r="D758" s="196"/>
      <c r="E758" s="196"/>
      <c r="H758" s="196"/>
    </row>
    <row r="759">
      <c r="D759" s="196"/>
      <c r="E759" s="196"/>
      <c r="H759" s="196"/>
    </row>
    <row r="760">
      <c r="D760" s="196"/>
      <c r="E760" s="196"/>
      <c r="H760" s="196"/>
    </row>
    <row r="761">
      <c r="D761" s="196"/>
      <c r="E761" s="196"/>
      <c r="H761" s="196"/>
    </row>
    <row r="762">
      <c r="D762" s="196"/>
      <c r="E762" s="196"/>
      <c r="H762" s="196"/>
    </row>
    <row r="763">
      <c r="D763" s="196"/>
      <c r="E763" s="196"/>
      <c r="H763" s="196"/>
    </row>
    <row r="764">
      <c r="D764" s="196"/>
      <c r="E764" s="196"/>
      <c r="H764" s="196"/>
    </row>
    <row r="765">
      <c r="D765" s="196"/>
      <c r="E765" s="196"/>
      <c r="H765" s="196"/>
    </row>
    <row r="766">
      <c r="D766" s="196"/>
      <c r="E766" s="196"/>
      <c r="H766" s="196"/>
    </row>
    <row r="767">
      <c r="D767" s="196"/>
      <c r="E767" s="196"/>
      <c r="H767" s="196"/>
    </row>
    <row r="768">
      <c r="D768" s="196"/>
      <c r="E768" s="196"/>
      <c r="H768" s="196"/>
    </row>
    <row r="769">
      <c r="D769" s="196"/>
      <c r="E769" s="196"/>
      <c r="H769" s="196"/>
    </row>
    <row r="770">
      <c r="D770" s="196"/>
      <c r="E770" s="196"/>
      <c r="H770" s="196"/>
    </row>
    <row r="771">
      <c r="D771" s="196"/>
      <c r="E771" s="196"/>
      <c r="H771" s="196"/>
    </row>
    <row r="772">
      <c r="D772" s="196"/>
      <c r="E772" s="196"/>
      <c r="H772" s="196"/>
    </row>
    <row r="773">
      <c r="D773" s="196"/>
      <c r="E773" s="196"/>
      <c r="H773" s="196"/>
    </row>
    <row r="774">
      <c r="D774" s="196"/>
      <c r="E774" s="196"/>
      <c r="H774" s="196"/>
    </row>
    <row r="775">
      <c r="D775" s="196"/>
      <c r="E775" s="196"/>
      <c r="H775" s="196"/>
    </row>
    <row r="776">
      <c r="D776" s="196"/>
      <c r="E776" s="196"/>
      <c r="H776" s="196"/>
    </row>
    <row r="777">
      <c r="D777" s="196"/>
      <c r="E777" s="196"/>
      <c r="H777" s="196"/>
    </row>
    <row r="778">
      <c r="D778" s="196"/>
      <c r="E778" s="196"/>
      <c r="H778" s="196"/>
    </row>
    <row r="779">
      <c r="D779" s="196"/>
      <c r="E779" s="196"/>
      <c r="H779" s="196"/>
    </row>
    <row r="780">
      <c r="D780" s="196"/>
      <c r="E780" s="196"/>
      <c r="H780" s="196"/>
    </row>
    <row r="781">
      <c r="D781" s="196"/>
      <c r="E781" s="196"/>
      <c r="H781" s="196"/>
    </row>
    <row r="782">
      <c r="D782" s="196"/>
      <c r="E782" s="196"/>
      <c r="H782" s="196"/>
    </row>
    <row r="783">
      <c r="D783" s="196"/>
      <c r="E783" s="196"/>
      <c r="H783" s="196"/>
    </row>
    <row r="784">
      <c r="D784" s="196"/>
      <c r="E784" s="196"/>
      <c r="H784" s="196"/>
    </row>
    <row r="785">
      <c r="D785" s="196"/>
      <c r="E785" s="196"/>
      <c r="H785" s="196"/>
    </row>
    <row r="786">
      <c r="D786" s="196"/>
      <c r="E786" s="196"/>
      <c r="H786" s="196"/>
    </row>
    <row r="787">
      <c r="D787" s="196"/>
      <c r="E787" s="196"/>
      <c r="H787" s="196"/>
    </row>
    <row r="788">
      <c r="D788" s="196"/>
      <c r="E788" s="196"/>
      <c r="H788" s="196"/>
    </row>
    <row r="789">
      <c r="D789" s="196"/>
      <c r="E789" s="196"/>
      <c r="H789" s="196"/>
    </row>
    <row r="790">
      <c r="D790" s="196"/>
      <c r="E790" s="196"/>
      <c r="H790" s="196"/>
    </row>
    <row r="791">
      <c r="D791" s="196"/>
      <c r="E791" s="196"/>
      <c r="H791" s="196"/>
    </row>
    <row r="792">
      <c r="D792" s="196"/>
      <c r="E792" s="196"/>
      <c r="H792" s="196"/>
    </row>
    <row r="793">
      <c r="D793" s="196"/>
      <c r="E793" s="196"/>
      <c r="H793" s="196"/>
    </row>
    <row r="794">
      <c r="D794" s="196"/>
      <c r="E794" s="196"/>
      <c r="H794" s="196"/>
    </row>
    <row r="795">
      <c r="D795" s="196"/>
      <c r="E795" s="196"/>
      <c r="H795" s="196"/>
    </row>
    <row r="796">
      <c r="D796" s="196"/>
      <c r="E796" s="196"/>
      <c r="H796" s="196"/>
    </row>
    <row r="797">
      <c r="D797" s="196"/>
      <c r="E797" s="196"/>
      <c r="H797" s="196"/>
    </row>
    <row r="798">
      <c r="D798" s="196"/>
      <c r="E798" s="196"/>
      <c r="H798" s="196"/>
    </row>
    <row r="799">
      <c r="D799" s="196"/>
      <c r="E799" s="196"/>
      <c r="H799" s="196"/>
    </row>
    <row r="800">
      <c r="D800" s="196"/>
      <c r="E800" s="196"/>
      <c r="H800" s="196"/>
    </row>
    <row r="801">
      <c r="D801" s="196"/>
      <c r="E801" s="196"/>
      <c r="H801" s="196"/>
    </row>
    <row r="802">
      <c r="D802" s="196"/>
      <c r="E802" s="196"/>
      <c r="H802" s="196"/>
    </row>
    <row r="803">
      <c r="D803" s="196"/>
      <c r="E803" s="196"/>
      <c r="H803" s="196"/>
    </row>
    <row r="804">
      <c r="D804" s="196"/>
      <c r="E804" s="196"/>
      <c r="H804" s="196"/>
    </row>
    <row r="805">
      <c r="D805" s="196"/>
      <c r="E805" s="196"/>
      <c r="H805" s="196"/>
    </row>
    <row r="806">
      <c r="D806" s="196"/>
      <c r="E806" s="196"/>
      <c r="H806" s="196"/>
    </row>
    <row r="807">
      <c r="D807" s="196"/>
      <c r="E807" s="196"/>
      <c r="H807" s="196"/>
    </row>
    <row r="808">
      <c r="D808" s="196"/>
      <c r="E808" s="196"/>
      <c r="H808" s="196"/>
    </row>
    <row r="809">
      <c r="D809" s="196"/>
      <c r="E809" s="196"/>
      <c r="H809" s="196"/>
    </row>
    <row r="810">
      <c r="D810" s="196"/>
      <c r="E810" s="196"/>
      <c r="H810" s="196"/>
    </row>
    <row r="811">
      <c r="D811" s="196"/>
      <c r="E811" s="196"/>
      <c r="H811" s="196"/>
    </row>
    <row r="812">
      <c r="D812" s="196"/>
      <c r="E812" s="196"/>
      <c r="H812" s="196"/>
    </row>
    <row r="813">
      <c r="D813" s="196"/>
      <c r="E813" s="196"/>
      <c r="H813" s="196"/>
    </row>
    <row r="814">
      <c r="D814" s="196"/>
      <c r="E814" s="196"/>
      <c r="H814" s="196"/>
    </row>
    <row r="815">
      <c r="D815" s="196"/>
      <c r="E815" s="196"/>
      <c r="H815" s="196"/>
    </row>
    <row r="816">
      <c r="D816" s="196"/>
      <c r="E816" s="196"/>
      <c r="H816" s="196"/>
    </row>
    <row r="817">
      <c r="D817" s="196"/>
      <c r="E817" s="196"/>
      <c r="H817" s="196"/>
    </row>
    <row r="818">
      <c r="D818" s="196"/>
      <c r="E818" s="196"/>
      <c r="H818" s="196"/>
    </row>
    <row r="819">
      <c r="D819" s="196"/>
      <c r="E819" s="196"/>
      <c r="H819" s="196"/>
    </row>
    <row r="820">
      <c r="D820" s="196"/>
      <c r="E820" s="196"/>
      <c r="H820" s="196"/>
    </row>
    <row r="821">
      <c r="D821" s="196"/>
      <c r="E821" s="196"/>
      <c r="H821" s="196"/>
    </row>
    <row r="822">
      <c r="D822" s="196"/>
      <c r="E822" s="196"/>
      <c r="H822" s="196"/>
    </row>
    <row r="823">
      <c r="D823" s="196"/>
      <c r="E823" s="196"/>
      <c r="H823" s="196"/>
    </row>
    <row r="824">
      <c r="D824" s="196"/>
      <c r="E824" s="196"/>
      <c r="H824" s="196"/>
    </row>
    <row r="825">
      <c r="D825" s="196"/>
      <c r="E825" s="196"/>
      <c r="H825" s="196"/>
    </row>
    <row r="826">
      <c r="D826" s="196"/>
      <c r="E826" s="196"/>
      <c r="H826" s="196"/>
    </row>
    <row r="827">
      <c r="D827" s="196"/>
      <c r="E827" s="196"/>
      <c r="H827" s="196"/>
    </row>
    <row r="828">
      <c r="D828" s="196"/>
      <c r="E828" s="196"/>
      <c r="H828" s="196"/>
    </row>
    <row r="829">
      <c r="D829" s="196"/>
      <c r="E829" s="196"/>
      <c r="H829" s="196"/>
    </row>
    <row r="830">
      <c r="D830" s="196"/>
      <c r="E830" s="196"/>
      <c r="H830" s="196"/>
    </row>
    <row r="831">
      <c r="D831" s="196"/>
      <c r="E831" s="196"/>
      <c r="H831" s="196"/>
    </row>
    <row r="832">
      <c r="D832" s="196"/>
      <c r="E832" s="196"/>
      <c r="H832" s="196"/>
    </row>
    <row r="833">
      <c r="D833" s="196"/>
      <c r="E833" s="196"/>
      <c r="H833" s="196"/>
    </row>
    <row r="834">
      <c r="D834" s="196"/>
      <c r="E834" s="196"/>
      <c r="H834" s="196"/>
    </row>
    <row r="835">
      <c r="D835" s="196"/>
      <c r="E835" s="196"/>
      <c r="H835" s="196"/>
    </row>
    <row r="836">
      <c r="D836" s="196"/>
      <c r="E836" s="196"/>
      <c r="H836" s="196"/>
    </row>
    <row r="837">
      <c r="D837" s="196"/>
      <c r="E837" s="196"/>
      <c r="H837" s="196"/>
    </row>
    <row r="838">
      <c r="D838" s="196"/>
      <c r="E838" s="196"/>
      <c r="H838" s="196"/>
    </row>
    <row r="839">
      <c r="D839" s="196"/>
      <c r="E839" s="196"/>
      <c r="H839" s="196"/>
    </row>
    <row r="840">
      <c r="D840" s="196"/>
      <c r="E840" s="196"/>
      <c r="H840" s="196"/>
    </row>
    <row r="841">
      <c r="D841" s="196"/>
      <c r="E841" s="196"/>
      <c r="H841" s="196"/>
    </row>
    <row r="842">
      <c r="D842" s="196"/>
      <c r="E842" s="196"/>
      <c r="H842" s="196"/>
    </row>
    <row r="843">
      <c r="D843" s="196"/>
      <c r="E843" s="196"/>
      <c r="H843" s="196"/>
    </row>
    <row r="844">
      <c r="D844" s="196"/>
      <c r="E844" s="196"/>
      <c r="H844" s="196"/>
    </row>
    <row r="845">
      <c r="D845" s="196"/>
      <c r="E845" s="196"/>
      <c r="H845" s="196"/>
    </row>
    <row r="846">
      <c r="D846" s="196"/>
      <c r="E846" s="196"/>
      <c r="H846" s="196"/>
    </row>
    <row r="847">
      <c r="D847" s="196"/>
      <c r="E847" s="196"/>
      <c r="H847" s="196"/>
    </row>
    <row r="848">
      <c r="D848" s="196"/>
      <c r="E848" s="196"/>
      <c r="H848" s="196"/>
    </row>
    <row r="849">
      <c r="D849" s="196"/>
      <c r="E849" s="196"/>
      <c r="H849" s="196"/>
    </row>
    <row r="850">
      <c r="D850" s="196"/>
      <c r="E850" s="196"/>
      <c r="H850" s="196"/>
    </row>
    <row r="851">
      <c r="D851" s="196"/>
      <c r="E851" s="196"/>
      <c r="H851" s="196"/>
    </row>
    <row r="852">
      <c r="D852" s="196"/>
      <c r="E852" s="196"/>
      <c r="H852" s="196"/>
    </row>
    <row r="853">
      <c r="D853" s="196"/>
      <c r="E853" s="196"/>
      <c r="H853" s="196"/>
    </row>
    <row r="854">
      <c r="D854" s="196"/>
      <c r="E854" s="196"/>
      <c r="H854" s="196"/>
    </row>
    <row r="855">
      <c r="D855" s="196"/>
      <c r="E855" s="196"/>
      <c r="H855" s="196"/>
    </row>
    <row r="856">
      <c r="D856" s="196"/>
      <c r="E856" s="196"/>
      <c r="H856" s="196"/>
    </row>
    <row r="857">
      <c r="D857" s="196"/>
      <c r="E857" s="196"/>
      <c r="H857" s="196"/>
    </row>
    <row r="858">
      <c r="D858" s="196"/>
      <c r="E858" s="196"/>
      <c r="H858" s="196"/>
    </row>
    <row r="859">
      <c r="D859" s="196"/>
      <c r="E859" s="196"/>
      <c r="H859" s="196"/>
    </row>
    <row r="860">
      <c r="D860" s="196"/>
      <c r="E860" s="196"/>
      <c r="H860" s="196"/>
    </row>
    <row r="861">
      <c r="D861" s="196"/>
      <c r="E861" s="196"/>
      <c r="H861" s="196"/>
    </row>
    <row r="862">
      <c r="D862" s="196"/>
      <c r="E862" s="196"/>
      <c r="H862" s="196"/>
    </row>
    <row r="863">
      <c r="D863" s="196"/>
      <c r="E863" s="196"/>
      <c r="H863" s="196"/>
    </row>
    <row r="864">
      <c r="D864" s="196"/>
      <c r="E864" s="196"/>
      <c r="H864" s="196"/>
    </row>
    <row r="865">
      <c r="D865" s="196"/>
      <c r="E865" s="196"/>
      <c r="H865" s="196"/>
    </row>
    <row r="866">
      <c r="D866" s="196"/>
      <c r="E866" s="196"/>
      <c r="H866" s="196"/>
    </row>
    <row r="867">
      <c r="D867" s="196"/>
      <c r="E867" s="196"/>
      <c r="H867" s="196"/>
    </row>
    <row r="868">
      <c r="D868" s="196"/>
      <c r="E868" s="196"/>
      <c r="H868" s="196"/>
    </row>
    <row r="869">
      <c r="D869" s="196"/>
      <c r="E869" s="196"/>
      <c r="H869" s="196"/>
    </row>
    <row r="870">
      <c r="D870" s="196"/>
      <c r="E870" s="196"/>
      <c r="H870" s="196"/>
    </row>
    <row r="871">
      <c r="D871" s="196"/>
      <c r="E871" s="196"/>
      <c r="H871" s="196"/>
    </row>
    <row r="872">
      <c r="D872" s="196"/>
      <c r="E872" s="196"/>
      <c r="H872" s="196"/>
    </row>
    <row r="873">
      <c r="D873" s="196"/>
      <c r="E873" s="196"/>
      <c r="H873" s="196"/>
    </row>
    <row r="874">
      <c r="D874" s="196"/>
      <c r="E874" s="196"/>
      <c r="H874" s="196"/>
    </row>
    <row r="875">
      <c r="D875" s="196"/>
      <c r="E875" s="196"/>
      <c r="H875" s="196"/>
    </row>
    <row r="876">
      <c r="D876" s="196"/>
      <c r="E876" s="196"/>
      <c r="H876" s="196"/>
    </row>
    <row r="877">
      <c r="D877" s="196"/>
      <c r="E877" s="196"/>
      <c r="H877" s="196"/>
    </row>
    <row r="878">
      <c r="D878" s="196"/>
      <c r="E878" s="196"/>
      <c r="H878" s="196"/>
    </row>
    <row r="879">
      <c r="D879" s="196"/>
      <c r="E879" s="196"/>
      <c r="H879" s="196"/>
    </row>
    <row r="880">
      <c r="D880" s="196"/>
      <c r="E880" s="196"/>
      <c r="H880" s="196"/>
    </row>
    <row r="881">
      <c r="D881" s="196"/>
      <c r="E881" s="196"/>
      <c r="H881" s="196"/>
    </row>
    <row r="882">
      <c r="D882" s="196"/>
      <c r="E882" s="196"/>
      <c r="H882" s="196"/>
    </row>
    <row r="883">
      <c r="D883" s="196"/>
      <c r="E883" s="196"/>
      <c r="H883" s="196"/>
    </row>
    <row r="884">
      <c r="D884" s="196"/>
      <c r="E884" s="196"/>
      <c r="H884" s="196"/>
    </row>
    <row r="885">
      <c r="D885" s="196"/>
      <c r="E885" s="196"/>
      <c r="H885" s="196"/>
    </row>
    <row r="886">
      <c r="D886" s="196"/>
      <c r="E886" s="196"/>
      <c r="H886" s="196"/>
    </row>
    <row r="887">
      <c r="D887" s="196"/>
      <c r="E887" s="196"/>
      <c r="H887" s="196"/>
    </row>
    <row r="888">
      <c r="D888" s="196"/>
      <c r="E888" s="196"/>
      <c r="H888" s="196"/>
    </row>
    <row r="889">
      <c r="D889" s="196"/>
      <c r="E889" s="196"/>
      <c r="H889" s="196"/>
    </row>
    <row r="890">
      <c r="D890" s="196"/>
      <c r="E890" s="196"/>
      <c r="H890" s="196"/>
    </row>
    <row r="891">
      <c r="D891" s="196"/>
      <c r="E891" s="196"/>
      <c r="H891" s="196"/>
    </row>
    <row r="892">
      <c r="D892" s="196"/>
      <c r="E892" s="196"/>
      <c r="H892" s="196"/>
    </row>
    <row r="893">
      <c r="D893" s="196"/>
      <c r="E893" s="196"/>
      <c r="H893" s="196"/>
    </row>
    <row r="894">
      <c r="D894" s="196"/>
      <c r="E894" s="196"/>
      <c r="H894" s="196"/>
    </row>
    <row r="895">
      <c r="D895" s="196"/>
      <c r="E895" s="196"/>
      <c r="H895" s="196"/>
    </row>
    <row r="896">
      <c r="D896" s="196"/>
      <c r="E896" s="196"/>
      <c r="H896" s="196"/>
    </row>
    <row r="897">
      <c r="D897" s="196"/>
      <c r="E897" s="196"/>
      <c r="H897" s="196"/>
    </row>
    <row r="898">
      <c r="D898" s="196"/>
      <c r="E898" s="196"/>
      <c r="H898" s="196"/>
    </row>
    <row r="899">
      <c r="D899" s="196"/>
      <c r="E899" s="196"/>
      <c r="H899" s="196"/>
    </row>
    <row r="900">
      <c r="D900" s="196"/>
      <c r="E900" s="196"/>
      <c r="H900" s="196"/>
    </row>
    <row r="901">
      <c r="D901" s="196"/>
      <c r="E901" s="196"/>
      <c r="H901" s="196"/>
    </row>
    <row r="902">
      <c r="D902" s="196"/>
      <c r="E902" s="196"/>
      <c r="H902" s="196"/>
    </row>
    <row r="903">
      <c r="D903" s="196"/>
      <c r="E903" s="196"/>
      <c r="H903" s="196"/>
    </row>
    <row r="904">
      <c r="D904" s="196"/>
      <c r="E904" s="196"/>
      <c r="H904" s="196"/>
    </row>
    <row r="905">
      <c r="D905" s="196"/>
      <c r="E905" s="196"/>
      <c r="H905" s="196"/>
    </row>
    <row r="906">
      <c r="D906" s="196"/>
      <c r="E906" s="196"/>
      <c r="H906" s="196"/>
    </row>
    <row r="907">
      <c r="D907" s="196"/>
      <c r="E907" s="196"/>
      <c r="H907" s="196"/>
    </row>
    <row r="908">
      <c r="D908" s="196"/>
      <c r="E908" s="196"/>
      <c r="H908" s="196"/>
    </row>
    <row r="909">
      <c r="D909" s="196"/>
      <c r="E909" s="196"/>
      <c r="H909" s="196"/>
    </row>
    <row r="910">
      <c r="D910" s="196"/>
      <c r="E910" s="196"/>
      <c r="H910" s="196"/>
    </row>
    <row r="911">
      <c r="D911" s="196"/>
      <c r="E911" s="196"/>
      <c r="H911" s="196"/>
    </row>
    <row r="912">
      <c r="D912" s="196"/>
      <c r="E912" s="196"/>
      <c r="H912" s="196"/>
    </row>
    <row r="913">
      <c r="D913" s="196"/>
      <c r="E913" s="196"/>
      <c r="H913" s="196"/>
    </row>
    <row r="914">
      <c r="D914" s="196"/>
      <c r="E914" s="196"/>
      <c r="H914" s="196"/>
    </row>
    <row r="915">
      <c r="D915" s="196"/>
      <c r="E915" s="196"/>
      <c r="H915" s="196"/>
    </row>
    <row r="916">
      <c r="D916" s="196"/>
      <c r="E916" s="196"/>
      <c r="H916" s="196"/>
    </row>
    <row r="917">
      <c r="D917" s="196"/>
      <c r="E917" s="196"/>
      <c r="H917" s="196"/>
    </row>
    <row r="918">
      <c r="D918" s="196"/>
      <c r="E918" s="196"/>
      <c r="H918" s="196"/>
    </row>
    <row r="919">
      <c r="D919" s="196"/>
      <c r="E919" s="196"/>
      <c r="H919" s="196"/>
    </row>
    <row r="920">
      <c r="D920" s="196"/>
      <c r="E920" s="196"/>
      <c r="H920" s="196"/>
    </row>
    <row r="921">
      <c r="D921" s="196"/>
      <c r="E921" s="196"/>
      <c r="H921" s="196"/>
    </row>
    <row r="922">
      <c r="D922" s="196"/>
      <c r="E922" s="196"/>
      <c r="H922" s="196"/>
    </row>
    <row r="923">
      <c r="D923" s="196"/>
      <c r="E923" s="196"/>
      <c r="H923" s="196"/>
    </row>
    <row r="924">
      <c r="D924" s="196"/>
      <c r="E924" s="196"/>
      <c r="H924" s="196"/>
    </row>
    <row r="925">
      <c r="D925" s="196"/>
      <c r="E925" s="196"/>
      <c r="H925" s="196"/>
    </row>
    <row r="926">
      <c r="D926" s="196"/>
      <c r="E926" s="196"/>
      <c r="H926" s="196"/>
    </row>
    <row r="927">
      <c r="D927" s="196"/>
      <c r="E927" s="196"/>
      <c r="H927" s="196"/>
    </row>
    <row r="928">
      <c r="D928" s="196"/>
      <c r="E928" s="196"/>
      <c r="H928" s="196"/>
    </row>
    <row r="929">
      <c r="D929" s="196"/>
      <c r="E929" s="196"/>
      <c r="H929" s="196"/>
    </row>
    <row r="930">
      <c r="D930" s="196"/>
      <c r="E930" s="196"/>
      <c r="H930" s="196"/>
    </row>
    <row r="931">
      <c r="D931" s="196"/>
      <c r="E931" s="196"/>
      <c r="H931" s="196"/>
    </row>
    <row r="932">
      <c r="D932" s="196"/>
      <c r="E932" s="196"/>
      <c r="H932" s="196"/>
    </row>
    <row r="933">
      <c r="D933" s="196"/>
      <c r="E933" s="196"/>
      <c r="H933" s="196"/>
    </row>
    <row r="934">
      <c r="D934" s="196"/>
      <c r="E934" s="196"/>
      <c r="H934" s="196"/>
    </row>
    <row r="935">
      <c r="D935" s="196"/>
      <c r="E935" s="196"/>
      <c r="H935" s="196"/>
    </row>
    <row r="936">
      <c r="D936" s="196"/>
      <c r="E936" s="196"/>
      <c r="H936" s="196"/>
    </row>
    <row r="937">
      <c r="D937" s="196"/>
      <c r="E937" s="196"/>
      <c r="H937" s="196"/>
    </row>
    <row r="938">
      <c r="D938" s="196"/>
      <c r="E938" s="196"/>
      <c r="H938" s="196"/>
    </row>
    <row r="939">
      <c r="D939" s="196"/>
      <c r="E939" s="196"/>
      <c r="H939" s="196"/>
    </row>
    <row r="940">
      <c r="D940" s="196"/>
      <c r="E940" s="196"/>
      <c r="H940" s="196"/>
    </row>
    <row r="941">
      <c r="D941" s="196"/>
      <c r="E941" s="196"/>
      <c r="H941" s="196"/>
    </row>
    <row r="942">
      <c r="D942" s="196"/>
      <c r="E942" s="196"/>
      <c r="H942" s="196"/>
    </row>
    <row r="943">
      <c r="D943" s="196"/>
      <c r="E943" s="196"/>
      <c r="H943" s="196"/>
    </row>
    <row r="944">
      <c r="D944" s="196"/>
      <c r="E944" s="196"/>
      <c r="H944" s="196"/>
    </row>
    <row r="945">
      <c r="D945" s="196"/>
      <c r="E945" s="196"/>
      <c r="H945" s="196"/>
    </row>
    <row r="946">
      <c r="D946" s="196"/>
      <c r="E946" s="196"/>
      <c r="H946" s="196"/>
    </row>
    <row r="947">
      <c r="D947" s="196"/>
      <c r="E947" s="196"/>
      <c r="H947" s="196"/>
    </row>
    <row r="948">
      <c r="D948" s="196"/>
      <c r="E948" s="196"/>
      <c r="H948" s="196"/>
    </row>
    <row r="949">
      <c r="D949" s="196"/>
      <c r="E949" s="196"/>
      <c r="H949" s="196"/>
    </row>
    <row r="950">
      <c r="D950" s="196"/>
      <c r="E950" s="196"/>
      <c r="H950" s="196"/>
    </row>
    <row r="951">
      <c r="D951" s="196"/>
      <c r="E951" s="196"/>
      <c r="H951" s="196"/>
    </row>
    <row r="952">
      <c r="D952" s="196"/>
      <c r="E952" s="196"/>
      <c r="H952" s="196"/>
    </row>
    <row r="953">
      <c r="D953" s="196"/>
      <c r="E953" s="196"/>
      <c r="H953" s="196"/>
    </row>
    <row r="954">
      <c r="D954" s="196"/>
      <c r="E954" s="196"/>
      <c r="H954" s="196"/>
    </row>
    <row r="955">
      <c r="D955" s="196"/>
      <c r="E955" s="196"/>
      <c r="H955" s="196"/>
    </row>
    <row r="956">
      <c r="D956" s="196"/>
      <c r="E956" s="196"/>
      <c r="H956" s="196"/>
    </row>
    <row r="957">
      <c r="D957" s="196"/>
      <c r="E957" s="196"/>
      <c r="H957" s="196"/>
    </row>
    <row r="958">
      <c r="D958" s="196"/>
      <c r="E958" s="196"/>
      <c r="H958" s="196"/>
    </row>
    <row r="959">
      <c r="D959" s="196"/>
      <c r="E959" s="196"/>
      <c r="H959" s="196"/>
    </row>
    <row r="960">
      <c r="D960" s="196"/>
      <c r="E960" s="196"/>
      <c r="H960" s="196"/>
    </row>
    <row r="961">
      <c r="D961" s="196"/>
      <c r="E961" s="196"/>
      <c r="H961" s="196"/>
    </row>
    <row r="962">
      <c r="D962" s="196"/>
      <c r="E962" s="196"/>
      <c r="H962" s="196"/>
    </row>
    <row r="963">
      <c r="D963" s="196"/>
      <c r="E963" s="196"/>
      <c r="H963" s="196"/>
    </row>
    <row r="964">
      <c r="D964" s="196"/>
      <c r="E964" s="196"/>
      <c r="H964" s="196"/>
    </row>
    <row r="965">
      <c r="D965" s="196"/>
      <c r="E965" s="196"/>
      <c r="H965" s="196"/>
    </row>
    <row r="966">
      <c r="D966" s="196"/>
      <c r="E966" s="196"/>
      <c r="H966" s="196"/>
    </row>
    <row r="967">
      <c r="D967" s="196"/>
      <c r="E967" s="196"/>
      <c r="H967" s="196"/>
    </row>
    <row r="968">
      <c r="D968" s="196"/>
      <c r="E968" s="196"/>
      <c r="H968" s="196"/>
    </row>
    <row r="969">
      <c r="D969" s="196"/>
      <c r="E969" s="196"/>
      <c r="H969" s="196"/>
    </row>
    <row r="970">
      <c r="D970" s="196"/>
      <c r="E970" s="196"/>
      <c r="H970" s="196"/>
    </row>
    <row r="971">
      <c r="D971" s="196"/>
      <c r="E971" s="196"/>
      <c r="H971" s="196"/>
    </row>
    <row r="972">
      <c r="D972" s="196"/>
      <c r="E972" s="196"/>
      <c r="H972" s="196"/>
    </row>
    <row r="973">
      <c r="D973" s="196"/>
      <c r="E973" s="196"/>
      <c r="H973" s="196"/>
    </row>
    <row r="974">
      <c r="D974" s="196"/>
      <c r="E974" s="196"/>
      <c r="H974" s="196"/>
    </row>
    <row r="975">
      <c r="D975" s="196"/>
      <c r="E975" s="196"/>
      <c r="H975" s="196"/>
    </row>
    <row r="976">
      <c r="D976" s="196"/>
      <c r="E976" s="196"/>
      <c r="H976" s="196"/>
    </row>
    <row r="977">
      <c r="D977" s="196"/>
      <c r="E977" s="196"/>
      <c r="H977" s="196"/>
    </row>
    <row r="978">
      <c r="D978" s="196"/>
      <c r="E978" s="196"/>
      <c r="H978" s="196"/>
    </row>
    <row r="979">
      <c r="D979" s="196"/>
      <c r="E979" s="196"/>
      <c r="H979" s="196"/>
    </row>
    <row r="980">
      <c r="D980" s="196"/>
      <c r="E980" s="196"/>
      <c r="H980" s="196"/>
    </row>
    <row r="981">
      <c r="D981" s="196"/>
      <c r="E981" s="196"/>
      <c r="H981" s="196"/>
    </row>
    <row r="982">
      <c r="D982" s="196"/>
      <c r="E982" s="196"/>
      <c r="H982" s="196"/>
    </row>
    <row r="983">
      <c r="D983" s="196"/>
      <c r="E983" s="196"/>
      <c r="H983" s="196"/>
    </row>
    <row r="984">
      <c r="D984" s="196"/>
      <c r="E984" s="196"/>
      <c r="H984" s="196"/>
    </row>
    <row r="985">
      <c r="D985" s="196"/>
      <c r="E985" s="196"/>
      <c r="H985" s="196"/>
    </row>
    <row r="986">
      <c r="D986" s="196"/>
      <c r="E986" s="196"/>
      <c r="H986" s="196"/>
    </row>
    <row r="987">
      <c r="D987" s="196"/>
      <c r="E987" s="196"/>
      <c r="H987" s="196"/>
    </row>
    <row r="988">
      <c r="D988" s="196"/>
      <c r="E988" s="196"/>
      <c r="H988" s="196"/>
    </row>
    <row r="989">
      <c r="D989" s="196"/>
      <c r="E989" s="196"/>
      <c r="H989" s="196"/>
    </row>
    <row r="990">
      <c r="D990" s="196"/>
      <c r="E990" s="196"/>
      <c r="H990" s="196"/>
    </row>
    <row r="991">
      <c r="D991" s="196"/>
      <c r="E991" s="196"/>
      <c r="H991" s="196"/>
    </row>
    <row r="992">
      <c r="D992" s="196"/>
      <c r="E992" s="196"/>
      <c r="H992" s="196"/>
    </row>
    <row r="993">
      <c r="D993" s="196"/>
      <c r="E993" s="196"/>
      <c r="H993" s="196"/>
    </row>
    <row r="994">
      <c r="D994" s="196"/>
      <c r="E994" s="196"/>
      <c r="H994" s="196"/>
    </row>
    <row r="995">
      <c r="D995" s="196"/>
      <c r="E995" s="196"/>
      <c r="H995" s="196"/>
    </row>
    <row r="996">
      <c r="D996" s="196"/>
      <c r="E996" s="196"/>
      <c r="H996" s="196"/>
    </row>
    <row r="997">
      <c r="D997" s="196"/>
      <c r="E997" s="196"/>
      <c r="H997" s="196"/>
    </row>
    <row r="998">
      <c r="D998" s="196"/>
      <c r="E998" s="196"/>
      <c r="H998" s="196"/>
    </row>
    <row r="999">
      <c r="D999" s="196"/>
      <c r="E999" s="196"/>
      <c r="H999" s="196"/>
    </row>
    <row r="1000">
      <c r="D1000" s="196"/>
      <c r="E1000" s="196"/>
      <c r="H1000" s="196"/>
    </row>
    <row r="1001">
      <c r="D1001" s="196"/>
      <c r="E1001" s="196"/>
      <c r="H1001" s="196"/>
    </row>
    <row r="1002">
      <c r="D1002" s="196"/>
      <c r="E1002" s="196"/>
      <c r="H1002" s="196"/>
    </row>
    <row r="1003">
      <c r="D1003" s="196"/>
      <c r="E1003" s="196"/>
      <c r="H1003" s="196"/>
    </row>
    <row r="1004">
      <c r="D1004" s="196"/>
      <c r="E1004" s="196"/>
      <c r="H1004" s="196"/>
    </row>
    <row r="1005">
      <c r="D1005" s="196"/>
      <c r="E1005" s="196"/>
      <c r="H1005" s="196"/>
    </row>
    <row r="1006">
      <c r="D1006" s="196"/>
      <c r="E1006" s="196"/>
      <c r="H1006" s="196"/>
    </row>
    <row r="1007">
      <c r="D1007" s="196"/>
      <c r="E1007" s="196"/>
      <c r="H1007" s="196"/>
    </row>
    <row r="1008">
      <c r="D1008" s="196"/>
      <c r="E1008" s="196"/>
      <c r="H1008" s="196"/>
    </row>
    <row r="1009">
      <c r="D1009" s="196"/>
      <c r="E1009" s="196"/>
      <c r="H1009" s="196"/>
    </row>
    <row r="1010">
      <c r="D1010" s="196"/>
      <c r="E1010" s="196"/>
      <c r="H1010" s="196"/>
    </row>
    <row r="1011">
      <c r="D1011" s="196"/>
      <c r="E1011" s="196"/>
      <c r="H1011" s="196"/>
    </row>
    <row r="1012">
      <c r="D1012" s="196"/>
      <c r="E1012" s="196"/>
      <c r="H1012" s="196"/>
    </row>
    <row r="1013">
      <c r="D1013" s="196"/>
      <c r="E1013" s="196"/>
      <c r="H1013" s="196"/>
    </row>
    <row r="1014">
      <c r="D1014" s="196"/>
      <c r="E1014" s="196"/>
      <c r="H1014" s="196"/>
    </row>
    <row r="1015">
      <c r="D1015" s="196"/>
      <c r="E1015" s="196"/>
      <c r="H1015" s="196"/>
    </row>
    <row r="1016">
      <c r="D1016" s="196"/>
      <c r="E1016" s="196"/>
      <c r="H1016" s="196"/>
    </row>
    <row r="1017">
      <c r="D1017" s="196"/>
      <c r="E1017" s="196"/>
      <c r="H1017" s="196"/>
    </row>
    <row r="1018">
      <c r="D1018" s="196"/>
      <c r="E1018" s="196"/>
      <c r="H1018" s="196"/>
    </row>
    <row r="1019">
      <c r="D1019" s="196"/>
      <c r="E1019" s="196"/>
      <c r="H1019" s="196"/>
    </row>
    <row r="1020">
      <c r="D1020" s="196"/>
      <c r="E1020" s="196"/>
      <c r="H1020" s="196"/>
    </row>
    <row r="1021">
      <c r="D1021" s="196"/>
      <c r="E1021" s="196"/>
      <c r="H1021" s="196"/>
    </row>
    <row r="1022">
      <c r="D1022" s="196"/>
      <c r="E1022" s="196"/>
      <c r="H1022" s="196"/>
    </row>
    <row r="1023">
      <c r="D1023" s="196"/>
      <c r="E1023" s="196"/>
      <c r="H1023" s="196"/>
    </row>
    <row r="1024">
      <c r="D1024" s="196"/>
      <c r="E1024" s="196"/>
      <c r="H1024" s="196"/>
    </row>
    <row r="1025">
      <c r="D1025" s="196"/>
      <c r="E1025" s="196"/>
      <c r="H1025" s="196"/>
    </row>
  </sheetData>
  <dataValidations>
    <dataValidation type="list" allowBlank="1" sqref="C2:C63 C136:C183">
      <formula1>"Nutrition,Being Active,Safety,Routines/Hygiene"</formula1>
    </dataValidation>
    <dataValidation type="list" allowBlank="1" sqref="C64:C135">
      <formula1>"Nutrition,Being Active,Safety,Routines,Health/Hygiene"</formula1>
    </dataValidation>
  </dataValidations>
  <hyperlinks>
    <hyperlink r:id="rId1" ref="K29"/>
    <hyperlink r:id="rId2" ref="K30"/>
    <hyperlink r:id="rId3" ref="K35"/>
    <hyperlink r:id="rId4" ref="K36"/>
    <hyperlink r:id="rId5" ref="K50"/>
    <hyperlink r:id="rId6" ref="K51"/>
    <hyperlink r:id="rId7" ref="K52"/>
    <hyperlink r:id="rId8" ref="K53"/>
    <hyperlink r:id="rId9" ref="K54"/>
    <hyperlink r:id="rId10" ref="K59"/>
    <hyperlink r:id="rId11" ref="K63"/>
    <hyperlink r:id="rId12" ref="K64"/>
    <hyperlink r:id="rId13" ref="K65"/>
    <hyperlink r:id="rId14" ref="K68"/>
    <hyperlink r:id="rId15" ref="K79"/>
    <hyperlink r:id="rId16" ref="K90"/>
    <hyperlink r:id="rId17" ref="K101"/>
    <hyperlink r:id="rId18" ref="K108"/>
    <hyperlink r:id="rId19" ref="K136"/>
    <hyperlink r:id="rId20" ref="K137"/>
    <hyperlink r:id="rId21" ref="K138"/>
    <hyperlink r:id="rId22" ref="K139"/>
    <hyperlink r:id="rId23" ref="K140"/>
    <hyperlink r:id="rId24" ref="K143"/>
    <hyperlink r:id="rId25" ref="K146"/>
    <hyperlink r:id="rId26" ref="K147"/>
    <hyperlink r:id="rId27" ref="K150"/>
    <hyperlink r:id="rId28" ref="K151"/>
  </hyperlinks>
  <drawing r:id="rId29"/>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3" max="3" width="19.0"/>
    <col customWidth="1" min="5" max="5" width="39.5"/>
    <col customWidth="1" min="6" max="6" width="13.75"/>
    <col customWidth="1" min="8" max="8" width="9.5"/>
    <col customWidth="1" min="10" max="10" width="29.63"/>
  </cols>
  <sheetData>
    <row r="1">
      <c r="A1" s="246" t="s">
        <v>2744</v>
      </c>
      <c r="B1" s="247" t="s">
        <v>2</v>
      </c>
      <c r="C1" s="247" t="s">
        <v>3</v>
      </c>
      <c r="D1" s="246" t="s">
        <v>4</v>
      </c>
      <c r="E1" s="370" t="s">
        <v>2745</v>
      </c>
      <c r="F1" s="379" t="s">
        <v>6</v>
      </c>
      <c r="G1" s="379" t="s">
        <v>7</v>
      </c>
      <c r="H1" s="247" t="s">
        <v>2705</v>
      </c>
      <c r="I1" s="247" t="s">
        <v>10</v>
      </c>
      <c r="J1" s="5" t="s">
        <v>3540</v>
      </c>
    </row>
    <row r="2">
      <c r="A2" s="7" t="s">
        <v>1500</v>
      </c>
      <c r="B2" s="7" t="s">
        <v>2066</v>
      </c>
      <c r="C2" s="7" t="s">
        <v>561</v>
      </c>
      <c r="D2" s="7" t="s">
        <v>686</v>
      </c>
      <c r="E2" s="37" t="s">
        <v>2067</v>
      </c>
      <c r="F2" s="58">
        <v>15.0</v>
      </c>
      <c r="G2" s="58">
        <v>36.0</v>
      </c>
      <c r="J2" s="5"/>
    </row>
    <row r="3">
      <c r="A3" s="7" t="s">
        <v>1500</v>
      </c>
      <c r="B3" s="7" t="s">
        <v>2066</v>
      </c>
      <c r="C3" s="7" t="s">
        <v>561</v>
      </c>
      <c r="D3" s="7" t="s">
        <v>844</v>
      </c>
      <c r="E3" s="37" t="s">
        <v>2069</v>
      </c>
      <c r="F3" s="58">
        <v>30.0</v>
      </c>
      <c r="G3" s="58">
        <v>48.0</v>
      </c>
      <c r="J3" s="196"/>
    </row>
    <row r="4">
      <c r="A4" s="7" t="s">
        <v>1500</v>
      </c>
      <c r="B4" s="7" t="s">
        <v>2066</v>
      </c>
      <c r="C4" s="7" t="s">
        <v>2071</v>
      </c>
      <c r="D4" s="7" t="s">
        <v>844</v>
      </c>
      <c r="E4" s="37" t="s">
        <v>2072</v>
      </c>
      <c r="F4" s="69">
        <v>36.0</v>
      </c>
      <c r="G4" s="58">
        <v>48.0</v>
      </c>
      <c r="J4" s="196"/>
    </row>
    <row r="5">
      <c r="A5" s="7" t="s">
        <v>1500</v>
      </c>
      <c r="B5" s="7" t="s">
        <v>2066</v>
      </c>
      <c r="C5" s="7" t="s">
        <v>2071</v>
      </c>
      <c r="D5" s="7" t="s">
        <v>844</v>
      </c>
      <c r="E5" s="37" t="s">
        <v>2074</v>
      </c>
      <c r="F5" s="58">
        <v>40.0</v>
      </c>
      <c r="G5" s="58">
        <v>60.0</v>
      </c>
      <c r="J5" s="196"/>
    </row>
    <row r="6">
      <c r="A6" s="7" t="s">
        <v>1500</v>
      </c>
      <c r="B6" s="7" t="s">
        <v>2066</v>
      </c>
      <c r="C6" s="7" t="s">
        <v>2076</v>
      </c>
      <c r="D6" s="7" t="s">
        <v>686</v>
      </c>
      <c r="E6" s="37" t="s">
        <v>2077</v>
      </c>
      <c r="F6" s="70">
        <v>18.0</v>
      </c>
      <c r="G6" s="58">
        <v>24.0</v>
      </c>
      <c r="J6" s="5"/>
    </row>
    <row r="7">
      <c r="A7" s="7"/>
      <c r="B7" s="7"/>
      <c r="C7" s="7"/>
      <c r="D7" s="7" t="s">
        <v>844</v>
      </c>
      <c r="E7" s="37" t="s">
        <v>3672</v>
      </c>
      <c r="F7" s="70">
        <v>24.0</v>
      </c>
      <c r="G7" s="58">
        <v>36.0</v>
      </c>
      <c r="J7" s="5"/>
    </row>
    <row r="8">
      <c r="A8" s="7"/>
      <c r="B8" s="7"/>
      <c r="C8" s="7"/>
      <c r="D8" s="7" t="s">
        <v>844</v>
      </c>
      <c r="E8" s="37" t="s">
        <v>3673</v>
      </c>
      <c r="F8" s="70">
        <v>36.0</v>
      </c>
      <c r="G8" s="58">
        <v>60.0</v>
      </c>
      <c r="J8" s="5"/>
    </row>
    <row r="9">
      <c r="A9" s="7" t="s">
        <v>1500</v>
      </c>
      <c r="B9" s="7" t="s">
        <v>2066</v>
      </c>
      <c r="C9" s="7" t="s">
        <v>2079</v>
      </c>
      <c r="D9" s="7" t="s">
        <v>844</v>
      </c>
      <c r="E9" s="5" t="s">
        <v>2080</v>
      </c>
      <c r="F9" s="71">
        <v>18.0</v>
      </c>
      <c r="G9" s="58">
        <v>24.0</v>
      </c>
      <c r="J9" s="196"/>
    </row>
    <row r="10">
      <c r="A10" s="7" t="s">
        <v>1500</v>
      </c>
      <c r="B10" s="7" t="s">
        <v>2066</v>
      </c>
      <c r="C10" s="7" t="s">
        <v>2079</v>
      </c>
      <c r="D10" s="7" t="s">
        <v>844</v>
      </c>
      <c r="E10" s="5" t="s">
        <v>2082</v>
      </c>
      <c r="F10" s="71">
        <v>24.0</v>
      </c>
      <c r="G10" s="58">
        <v>36.0</v>
      </c>
      <c r="J10" s="196"/>
    </row>
    <row r="11">
      <c r="A11" s="7" t="s">
        <v>1500</v>
      </c>
      <c r="B11" s="7" t="s">
        <v>2066</v>
      </c>
      <c r="C11" s="7" t="s">
        <v>2079</v>
      </c>
      <c r="D11" s="7" t="s">
        <v>844</v>
      </c>
      <c r="E11" s="5" t="s">
        <v>2084</v>
      </c>
      <c r="F11" s="71">
        <v>15.0</v>
      </c>
      <c r="G11" s="58">
        <v>30.0</v>
      </c>
      <c r="J11" s="196"/>
    </row>
    <row r="12">
      <c r="A12" s="7" t="s">
        <v>1500</v>
      </c>
      <c r="B12" s="7" t="s">
        <v>2066</v>
      </c>
      <c r="C12" s="7" t="s">
        <v>2079</v>
      </c>
      <c r="D12" s="7" t="s">
        <v>844</v>
      </c>
      <c r="E12" s="5" t="s">
        <v>2086</v>
      </c>
      <c r="F12" s="72">
        <v>24.0</v>
      </c>
      <c r="G12" s="58">
        <v>40.0</v>
      </c>
      <c r="J12" s="196"/>
    </row>
    <row r="13">
      <c r="A13" s="7" t="s">
        <v>1500</v>
      </c>
      <c r="B13" s="7" t="s">
        <v>2066</v>
      </c>
      <c r="C13" s="7" t="s">
        <v>2079</v>
      </c>
      <c r="D13" s="7" t="s">
        <v>686</v>
      </c>
      <c r="E13" s="5" t="s">
        <v>2088</v>
      </c>
      <c r="F13" s="58">
        <v>48.0</v>
      </c>
      <c r="G13" s="58">
        <v>60.0</v>
      </c>
      <c r="J13" s="196"/>
    </row>
    <row r="14">
      <c r="A14" s="7" t="s">
        <v>1500</v>
      </c>
      <c r="B14" s="7" t="s">
        <v>2066</v>
      </c>
      <c r="C14" s="7" t="s">
        <v>2079</v>
      </c>
      <c r="D14" s="7" t="s">
        <v>844</v>
      </c>
      <c r="E14" s="5" t="s">
        <v>2090</v>
      </c>
      <c r="F14" s="58">
        <v>24.0</v>
      </c>
      <c r="G14" s="58">
        <v>36.0</v>
      </c>
      <c r="J14" s="196"/>
    </row>
    <row r="15">
      <c r="A15" s="7" t="s">
        <v>1500</v>
      </c>
      <c r="B15" s="7" t="s">
        <v>2066</v>
      </c>
      <c r="C15" s="7" t="s">
        <v>2079</v>
      </c>
      <c r="D15" s="7" t="s">
        <v>844</v>
      </c>
      <c r="E15" s="5" t="s">
        <v>2092</v>
      </c>
      <c r="F15" s="58">
        <v>24.0</v>
      </c>
      <c r="G15" s="58">
        <v>36.0</v>
      </c>
      <c r="J15" s="196"/>
    </row>
    <row r="16">
      <c r="A16" s="7" t="s">
        <v>1500</v>
      </c>
      <c r="B16" s="7" t="s">
        <v>2066</v>
      </c>
      <c r="C16" s="7" t="s">
        <v>2079</v>
      </c>
      <c r="D16" s="7" t="s">
        <v>686</v>
      </c>
      <c r="E16" s="5" t="s">
        <v>2094</v>
      </c>
      <c r="F16" s="58">
        <v>36.0</v>
      </c>
      <c r="G16" s="58">
        <v>48.0</v>
      </c>
      <c r="J16" s="5"/>
    </row>
    <row r="17">
      <c r="A17" s="7" t="s">
        <v>1500</v>
      </c>
      <c r="B17" s="7" t="s">
        <v>2066</v>
      </c>
      <c r="C17" s="5" t="s">
        <v>2096</v>
      </c>
      <c r="D17" s="7" t="s">
        <v>844</v>
      </c>
      <c r="E17" s="37" t="s">
        <v>2097</v>
      </c>
      <c r="F17" s="58">
        <v>36.0</v>
      </c>
      <c r="G17" s="58">
        <v>48.0</v>
      </c>
      <c r="J17" s="196"/>
    </row>
    <row r="18">
      <c r="A18" s="7" t="s">
        <v>1500</v>
      </c>
      <c r="B18" s="7" t="s">
        <v>2066</v>
      </c>
      <c r="C18" s="5" t="s">
        <v>2096</v>
      </c>
      <c r="D18" s="7" t="s">
        <v>844</v>
      </c>
      <c r="E18" s="37" t="s">
        <v>2099</v>
      </c>
      <c r="F18" s="58">
        <v>24.0</v>
      </c>
      <c r="G18" s="58">
        <v>40.0</v>
      </c>
      <c r="J18" s="196"/>
    </row>
    <row r="19">
      <c r="A19" s="7" t="s">
        <v>1500</v>
      </c>
      <c r="B19" s="7" t="s">
        <v>2066</v>
      </c>
      <c r="C19" s="5" t="s">
        <v>2096</v>
      </c>
      <c r="D19" s="7" t="s">
        <v>844</v>
      </c>
      <c r="E19" s="37" t="s">
        <v>2101</v>
      </c>
      <c r="F19" s="58">
        <v>24.0</v>
      </c>
      <c r="G19" s="58">
        <v>48.0</v>
      </c>
      <c r="J19" s="196"/>
    </row>
    <row r="20">
      <c r="A20" s="7" t="s">
        <v>1500</v>
      </c>
      <c r="B20" s="7" t="s">
        <v>2066</v>
      </c>
      <c r="C20" s="7" t="s">
        <v>2103</v>
      </c>
      <c r="D20" s="7" t="s">
        <v>686</v>
      </c>
      <c r="E20" s="73" t="s">
        <v>2104</v>
      </c>
      <c r="F20" s="58">
        <v>24.0</v>
      </c>
      <c r="G20" s="58">
        <v>40.0</v>
      </c>
      <c r="J20" s="196"/>
    </row>
    <row r="21">
      <c r="A21" s="7" t="s">
        <v>1500</v>
      </c>
      <c r="B21" s="7" t="s">
        <v>2066</v>
      </c>
      <c r="C21" s="7" t="s">
        <v>2103</v>
      </c>
      <c r="D21" s="7" t="s">
        <v>844</v>
      </c>
      <c r="E21" s="37" t="s">
        <v>2106</v>
      </c>
      <c r="F21" s="58">
        <v>36.0</v>
      </c>
      <c r="G21" s="58">
        <v>48.0</v>
      </c>
      <c r="J21" s="196"/>
    </row>
    <row r="22">
      <c r="A22" s="7" t="s">
        <v>1500</v>
      </c>
      <c r="B22" s="7" t="s">
        <v>2066</v>
      </c>
      <c r="C22" s="7" t="s">
        <v>2103</v>
      </c>
      <c r="D22" s="7" t="s">
        <v>844</v>
      </c>
      <c r="E22" s="37" t="s">
        <v>2108</v>
      </c>
      <c r="F22" s="58">
        <v>40.0</v>
      </c>
      <c r="G22" s="58">
        <v>60.0</v>
      </c>
      <c r="J22" s="196"/>
    </row>
    <row r="23">
      <c r="A23" s="7" t="s">
        <v>1500</v>
      </c>
      <c r="B23" s="7" t="s">
        <v>2066</v>
      </c>
      <c r="C23" s="7" t="s">
        <v>2113</v>
      </c>
      <c r="D23" s="7" t="s">
        <v>844</v>
      </c>
      <c r="E23" s="37" t="s">
        <v>2114</v>
      </c>
      <c r="F23" s="58">
        <v>8.0</v>
      </c>
      <c r="G23" s="58">
        <v>18.0</v>
      </c>
      <c r="J23" s="5"/>
    </row>
    <row r="24">
      <c r="A24" s="7" t="s">
        <v>1500</v>
      </c>
      <c r="B24" s="7" t="s">
        <v>2066</v>
      </c>
      <c r="C24" s="7" t="s">
        <v>2113</v>
      </c>
      <c r="D24" s="7" t="s">
        <v>844</v>
      </c>
      <c r="E24" s="37" t="s">
        <v>2116</v>
      </c>
      <c r="F24" s="58">
        <v>24.0</v>
      </c>
      <c r="G24" s="58">
        <v>36.0</v>
      </c>
      <c r="J24" s="5"/>
    </row>
    <row r="25">
      <c r="A25" s="7" t="s">
        <v>1500</v>
      </c>
      <c r="B25" s="7" t="s">
        <v>2066</v>
      </c>
      <c r="C25" s="7" t="s">
        <v>2118</v>
      </c>
      <c r="D25" s="7" t="s">
        <v>686</v>
      </c>
      <c r="E25" s="37" t="s">
        <v>2119</v>
      </c>
      <c r="F25" s="58">
        <v>36.0</v>
      </c>
      <c r="G25" s="58">
        <v>48.0</v>
      </c>
      <c r="J25" s="196"/>
    </row>
    <row r="26">
      <c r="A26" s="7" t="s">
        <v>1500</v>
      </c>
      <c r="B26" s="7" t="s">
        <v>2066</v>
      </c>
      <c r="C26" s="7" t="s">
        <v>2118</v>
      </c>
      <c r="D26" s="7" t="s">
        <v>844</v>
      </c>
      <c r="E26" s="37" t="s">
        <v>2121</v>
      </c>
      <c r="F26" s="58">
        <v>30.0</v>
      </c>
      <c r="G26" s="58">
        <v>40.0</v>
      </c>
      <c r="J26" s="196"/>
    </row>
    <row r="27">
      <c r="A27" s="7" t="s">
        <v>1500</v>
      </c>
      <c r="B27" s="7" t="s">
        <v>2066</v>
      </c>
      <c r="C27" s="7" t="s">
        <v>2118</v>
      </c>
      <c r="D27" s="7" t="s">
        <v>844</v>
      </c>
      <c r="E27" s="37" t="s">
        <v>2123</v>
      </c>
      <c r="F27" s="58">
        <v>24.0</v>
      </c>
      <c r="G27" s="58">
        <v>36.0</v>
      </c>
      <c r="J27" s="5"/>
    </row>
    <row r="28">
      <c r="A28" s="7" t="s">
        <v>1500</v>
      </c>
      <c r="B28" s="7" t="s">
        <v>2066</v>
      </c>
      <c r="C28" s="7" t="s">
        <v>2125</v>
      </c>
      <c r="D28" s="7" t="s">
        <v>844</v>
      </c>
      <c r="E28" s="37" t="s">
        <v>2126</v>
      </c>
      <c r="F28" s="58">
        <v>30.0</v>
      </c>
      <c r="G28" s="58">
        <v>40.0</v>
      </c>
      <c r="J28" s="196"/>
    </row>
    <row r="29">
      <c r="A29" s="7" t="s">
        <v>1500</v>
      </c>
      <c r="B29" s="7" t="s">
        <v>2066</v>
      </c>
      <c r="C29" s="7" t="s">
        <v>2125</v>
      </c>
      <c r="D29" s="7" t="s">
        <v>686</v>
      </c>
      <c r="E29" s="37" t="s">
        <v>2128</v>
      </c>
      <c r="F29" s="58">
        <v>24.0</v>
      </c>
      <c r="G29" s="58">
        <v>36.0</v>
      </c>
      <c r="J29" s="196"/>
    </row>
    <row r="30">
      <c r="A30" s="7" t="s">
        <v>1500</v>
      </c>
      <c r="B30" s="7" t="s">
        <v>2066</v>
      </c>
      <c r="C30" s="7" t="s">
        <v>2125</v>
      </c>
      <c r="D30" s="7" t="s">
        <v>844</v>
      </c>
      <c r="E30" s="37" t="s">
        <v>2130</v>
      </c>
      <c r="F30" s="58">
        <v>36.0</v>
      </c>
      <c r="G30" s="58">
        <v>48.0</v>
      </c>
      <c r="J30" s="196"/>
    </row>
    <row r="31">
      <c r="A31" s="7" t="s">
        <v>1500</v>
      </c>
      <c r="B31" s="7" t="s">
        <v>2066</v>
      </c>
      <c r="C31" s="7" t="s">
        <v>2125</v>
      </c>
      <c r="D31" s="7" t="s">
        <v>844</v>
      </c>
      <c r="E31" s="37" t="s">
        <v>2132</v>
      </c>
      <c r="F31" s="58">
        <v>48.0</v>
      </c>
      <c r="G31" s="58">
        <v>70.0</v>
      </c>
      <c r="J31" s="196"/>
    </row>
    <row r="32">
      <c r="A32" s="7" t="s">
        <v>1500</v>
      </c>
      <c r="B32" s="7" t="s">
        <v>2066</v>
      </c>
      <c r="C32" s="7" t="s">
        <v>2125</v>
      </c>
      <c r="D32" s="7" t="s">
        <v>844</v>
      </c>
      <c r="E32" s="37" t="s">
        <v>2134</v>
      </c>
      <c r="F32" s="58">
        <v>42.0</v>
      </c>
      <c r="G32" s="58">
        <v>70.0</v>
      </c>
      <c r="J32" s="5"/>
    </row>
    <row r="33">
      <c r="A33" s="7" t="s">
        <v>1500</v>
      </c>
      <c r="B33" s="7" t="s">
        <v>2066</v>
      </c>
      <c r="C33" s="7" t="s">
        <v>2125</v>
      </c>
      <c r="D33" s="7" t="s">
        <v>844</v>
      </c>
      <c r="E33" s="37" t="s">
        <v>2136</v>
      </c>
      <c r="F33" s="58">
        <v>30.0</v>
      </c>
      <c r="G33" s="58">
        <v>48.0</v>
      </c>
      <c r="J33" s="5"/>
    </row>
    <row r="34">
      <c r="A34" s="7" t="s">
        <v>1500</v>
      </c>
      <c r="B34" s="7" t="s">
        <v>2066</v>
      </c>
      <c r="C34" s="7" t="s">
        <v>2125</v>
      </c>
      <c r="D34" s="7" t="s">
        <v>844</v>
      </c>
      <c r="E34" s="37" t="s">
        <v>2138</v>
      </c>
      <c r="F34" s="58">
        <v>42.0</v>
      </c>
      <c r="G34" s="58">
        <v>60.0</v>
      </c>
      <c r="J34" s="5"/>
    </row>
    <row r="35">
      <c r="A35" s="7" t="s">
        <v>1500</v>
      </c>
      <c r="B35" s="7" t="s">
        <v>2066</v>
      </c>
      <c r="C35" s="5" t="s">
        <v>2140</v>
      </c>
      <c r="D35" s="7" t="s">
        <v>686</v>
      </c>
      <c r="E35" s="37" t="s">
        <v>2141</v>
      </c>
      <c r="F35" s="58">
        <v>30.0</v>
      </c>
      <c r="G35" s="58">
        <v>40.0</v>
      </c>
      <c r="J35" s="196"/>
    </row>
    <row r="36">
      <c r="A36" s="7" t="s">
        <v>1500</v>
      </c>
      <c r="B36" s="7" t="s">
        <v>2066</v>
      </c>
      <c r="C36" s="5" t="s">
        <v>2140</v>
      </c>
      <c r="D36" s="7" t="s">
        <v>844</v>
      </c>
      <c r="E36" s="37" t="s">
        <v>2143</v>
      </c>
      <c r="F36" s="58">
        <v>36.0</v>
      </c>
      <c r="G36" s="58">
        <v>48.0</v>
      </c>
      <c r="H36" s="5"/>
      <c r="J36" s="5"/>
    </row>
    <row r="37">
      <c r="A37" s="7" t="s">
        <v>1500</v>
      </c>
      <c r="B37" s="7" t="s">
        <v>2066</v>
      </c>
      <c r="C37" s="7" t="s">
        <v>2145</v>
      </c>
      <c r="D37" s="7" t="s">
        <v>844</v>
      </c>
      <c r="E37" s="37" t="s">
        <v>2146</v>
      </c>
      <c r="F37" s="58">
        <v>24.0</v>
      </c>
      <c r="G37" s="58">
        <v>36.0</v>
      </c>
      <c r="J37" s="224"/>
    </row>
    <row r="38">
      <c r="A38" s="7" t="s">
        <v>1500</v>
      </c>
      <c r="B38" s="7" t="s">
        <v>2066</v>
      </c>
      <c r="C38" s="7" t="s">
        <v>2145</v>
      </c>
      <c r="D38" s="7" t="s">
        <v>844</v>
      </c>
      <c r="E38" s="37" t="s">
        <v>2148</v>
      </c>
      <c r="F38" s="58">
        <v>18.0</v>
      </c>
      <c r="G38" s="75">
        <v>28.0</v>
      </c>
      <c r="J38" s="224"/>
    </row>
    <row r="39">
      <c r="A39" s="7" t="s">
        <v>1500</v>
      </c>
      <c r="B39" s="7" t="s">
        <v>2066</v>
      </c>
      <c r="C39" s="7" t="s">
        <v>2145</v>
      </c>
      <c r="D39" s="7" t="s">
        <v>686</v>
      </c>
      <c r="E39" s="37" t="s">
        <v>2150</v>
      </c>
      <c r="F39" s="58">
        <v>24.0</v>
      </c>
      <c r="G39" s="58">
        <v>40.0</v>
      </c>
      <c r="J39" s="224"/>
    </row>
    <row r="40">
      <c r="A40" s="7" t="s">
        <v>1500</v>
      </c>
      <c r="B40" s="7" t="s">
        <v>2066</v>
      </c>
      <c r="C40" s="7" t="s">
        <v>2145</v>
      </c>
      <c r="D40" s="7" t="s">
        <v>844</v>
      </c>
      <c r="E40" s="37" t="s">
        <v>2152</v>
      </c>
      <c r="F40" s="58">
        <v>36.0</v>
      </c>
      <c r="G40" s="58">
        <v>48.0</v>
      </c>
      <c r="J40" s="224"/>
    </row>
    <row r="41">
      <c r="A41" s="7" t="s">
        <v>1500</v>
      </c>
      <c r="B41" s="7" t="s">
        <v>2066</v>
      </c>
      <c r="C41" s="7" t="s">
        <v>2154</v>
      </c>
      <c r="D41" s="7" t="s">
        <v>844</v>
      </c>
      <c r="E41" s="37" t="s">
        <v>2155</v>
      </c>
      <c r="F41" s="58">
        <v>36.0</v>
      </c>
      <c r="G41" s="58">
        <v>60.0</v>
      </c>
      <c r="J41" s="196"/>
    </row>
    <row r="42">
      <c r="A42" s="7" t="s">
        <v>1500</v>
      </c>
      <c r="B42" s="7" t="s">
        <v>2066</v>
      </c>
      <c r="C42" s="7" t="s">
        <v>2154</v>
      </c>
      <c r="D42" s="7" t="s">
        <v>844</v>
      </c>
      <c r="E42" s="37" t="s">
        <v>2157</v>
      </c>
      <c r="F42" s="58">
        <v>36.0</v>
      </c>
      <c r="G42" s="58">
        <v>60.0</v>
      </c>
      <c r="J42" s="196"/>
    </row>
    <row r="43">
      <c r="A43" s="7" t="s">
        <v>1500</v>
      </c>
      <c r="B43" s="7" t="s">
        <v>2066</v>
      </c>
      <c r="C43" s="7" t="s">
        <v>2154</v>
      </c>
      <c r="D43" s="7" t="s">
        <v>686</v>
      </c>
      <c r="E43" s="37" t="s">
        <v>2159</v>
      </c>
      <c r="F43" s="58">
        <v>30.0</v>
      </c>
      <c r="G43" s="58">
        <v>48.0</v>
      </c>
      <c r="J43" s="196"/>
    </row>
    <row r="44">
      <c r="A44" s="7" t="s">
        <v>1500</v>
      </c>
      <c r="B44" s="7" t="s">
        <v>2066</v>
      </c>
      <c r="C44" s="7" t="s">
        <v>2154</v>
      </c>
      <c r="D44" s="7" t="s">
        <v>844</v>
      </c>
      <c r="E44" s="37" t="s">
        <v>2161</v>
      </c>
      <c r="F44" s="58">
        <v>48.0</v>
      </c>
      <c r="G44" s="58">
        <v>70.0</v>
      </c>
      <c r="J44" s="196"/>
    </row>
    <row r="45">
      <c r="A45" s="7" t="s">
        <v>1500</v>
      </c>
      <c r="B45" s="7" t="s">
        <v>2163</v>
      </c>
      <c r="C45" s="7" t="s">
        <v>2164</v>
      </c>
      <c r="D45" s="7" t="s">
        <v>844</v>
      </c>
      <c r="E45" s="37" t="s">
        <v>2165</v>
      </c>
      <c r="F45" s="58">
        <v>18.0</v>
      </c>
      <c r="G45" s="58">
        <v>36.0</v>
      </c>
      <c r="J45" s="196"/>
    </row>
    <row r="46">
      <c r="A46" s="7" t="s">
        <v>1500</v>
      </c>
      <c r="B46" s="7" t="s">
        <v>2163</v>
      </c>
      <c r="C46" s="7" t="s">
        <v>2164</v>
      </c>
      <c r="D46" s="7" t="s">
        <v>844</v>
      </c>
      <c r="E46" s="5" t="s">
        <v>2167</v>
      </c>
      <c r="F46" s="58">
        <v>18.0</v>
      </c>
      <c r="G46" s="58">
        <v>36.0</v>
      </c>
      <c r="J46" s="196"/>
    </row>
    <row r="47">
      <c r="A47" s="7" t="s">
        <v>1500</v>
      </c>
      <c r="B47" s="7" t="s">
        <v>2163</v>
      </c>
      <c r="C47" s="7" t="s">
        <v>2164</v>
      </c>
      <c r="D47" s="7" t="s">
        <v>686</v>
      </c>
      <c r="E47" s="37" t="s">
        <v>2169</v>
      </c>
      <c r="F47" s="58">
        <v>18.0</v>
      </c>
      <c r="G47" s="58">
        <v>36.0</v>
      </c>
      <c r="J47" s="196"/>
    </row>
    <row r="48">
      <c r="A48" s="7" t="s">
        <v>1500</v>
      </c>
      <c r="B48" s="7" t="s">
        <v>2163</v>
      </c>
      <c r="C48" s="7" t="s">
        <v>2164</v>
      </c>
      <c r="D48" s="7" t="s">
        <v>844</v>
      </c>
      <c r="E48" s="37" t="s">
        <v>2171</v>
      </c>
      <c r="F48" s="58">
        <v>28.0</v>
      </c>
      <c r="G48" s="58">
        <v>48.0</v>
      </c>
      <c r="J48" s="196"/>
    </row>
    <row r="49">
      <c r="A49" s="7" t="s">
        <v>1500</v>
      </c>
      <c r="B49" s="7" t="s">
        <v>2163</v>
      </c>
      <c r="C49" s="7" t="s">
        <v>2173</v>
      </c>
      <c r="D49" s="7" t="s">
        <v>844</v>
      </c>
      <c r="E49" s="37" t="s">
        <v>2174</v>
      </c>
      <c r="F49" s="58">
        <v>28.0</v>
      </c>
      <c r="G49" s="58">
        <v>48.0</v>
      </c>
      <c r="J49" s="196"/>
    </row>
    <row r="50">
      <c r="A50" s="7" t="s">
        <v>1500</v>
      </c>
      <c r="B50" s="7" t="s">
        <v>2163</v>
      </c>
      <c r="C50" s="7" t="s">
        <v>2164</v>
      </c>
      <c r="D50" s="7" t="s">
        <v>844</v>
      </c>
      <c r="E50" s="37" t="s">
        <v>2176</v>
      </c>
      <c r="F50" s="58">
        <v>32.0</v>
      </c>
      <c r="G50" s="58">
        <v>48.0</v>
      </c>
      <c r="J50" s="196"/>
    </row>
    <row r="51">
      <c r="A51" s="7" t="s">
        <v>1500</v>
      </c>
      <c r="B51" s="7" t="s">
        <v>2163</v>
      </c>
      <c r="C51" s="7" t="s">
        <v>2173</v>
      </c>
      <c r="D51" s="7" t="s">
        <v>686</v>
      </c>
      <c r="E51" s="37" t="s">
        <v>2178</v>
      </c>
      <c r="F51" s="58">
        <v>36.0</v>
      </c>
      <c r="G51" s="58">
        <v>48.0</v>
      </c>
      <c r="J51" s="196"/>
    </row>
    <row r="52">
      <c r="A52" s="7" t="s">
        <v>1500</v>
      </c>
      <c r="B52" s="7" t="s">
        <v>2163</v>
      </c>
      <c r="C52" s="7" t="s">
        <v>2164</v>
      </c>
      <c r="D52" s="7" t="s">
        <v>844</v>
      </c>
      <c r="E52" s="37" t="s">
        <v>2180</v>
      </c>
      <c r="F52" s="58">
        <v>36.0</v>
      </c>
      <c r="G52" s="58">
        <v>48.0</v>
      </c>
      <c r="J52" s="196"/>
    </row>
    <row r="53">
      <c r="A53" s="7" t="s">
        <v>1500</v>
      </c>
      <c r="B53" s="7" t="s">
        <v>2163</v>
      </c>
      <c r="C53" s="7" t="s">
        <v>2164</v>
      </c>
      <c r="D53" s="7" t="s">
        <v>844</v>
      </c>
      <c r="E53" s="37" t="s">
        <v>2182</v>
      </c>
      <c r="F53" s="58">
        <v>24.0</v>
      </c>
      <c r="G53" s="58">
        <v>36.0</v>
      </c>
      <c r="J53" s="196"/>
    </row>
    <row r="54">
      <c r="A54" s="7" t="s">
        <v>1500</v>
      </c>
      <c r="B54" s="7" t="s">
        <v>2163</v>
      </c>
      <c r="C54" s="7" t="s">
        <v>2184</v>
      </c>
      <c r="D54" s="7" t="s">
        <v>844</v>
      </c>
      <c r="E54" s="37" t="s">
        <v>2185</v>
      </c>
      <c r="F54" s="58">
        <v>36.0</v>
      </c>
      <c r="G54" s="58">
        <v>48.0</v>
      </c>
      <c r="H54" s="39"/>
      <c r="J54" s="196"/>
    </row>
    <row r="55">
      <c r="A55" s="7" t="s">
        <v>1500</v>
      </c>
      <c r="B55" s="7" t="s">
        <v>2163</v>
      </c>
      <c r="C55" s="7" t="s">
        <v>2184</v>
      </c>
      <c r="D55" s="7" t="s">
        <v>844</v>
      </c>
      <c r="E55" s="67" t="s">
        <v>2187</v>
      </c>
      <c r="F55" s="58">
        <v>36.0</v>
      </c>
      <c r="G55" s="58">
        <v>48.0</v>
      </c>
      <c r="J55" s="196"/>
    </row>
    <row r="56">
      <c r="A56" s="7" t="s">
        <v>1500</v>
      </c>
      <c r="B56" s="7" t="s">
        <v>2163</v>
      </c>
      <c r="C56" s="7" t="s">
        <v>2184</v>
      </c>
      <c r="D56" s="7" t="s">
        <v>844</v>
      </c>
      <c r="E56" s="37" t="s">
        <v>2189</v>
      </c>
      <c r="F56" s="58">
        <v>36.0</v>
      </c>
      <c r="G56" s="58">
        <v>60.0</v>
      </c>
      <c r="J56" s="5"/>
    </row>
    <row r="57">
      <c r="A57" s="7" t="s">
        <v>1500</v>
      </c>
      <c r="B57" s="7" t="s">
        <v>2163</v>
      </c>
      <c r="C57" s="7" t="s">
        <v>2184</v>
      </c>
      <c r="D57" s="7" t="s">
        <v>844</v>
      </c>
      <c r="E57" s="37" t="s">
        <v>2191</v>
      </c>
      <c r="F57" s="58">
        <v>36.0</v>
      </c>
      <c r="G57" s="58">
        <v>48.0</v>
      </c>
      <c r="J57" s="5"/>
    </row>
    <row r="58">
      <c r="A58" s="7" t="s">
        <v>1500</v>
      </c>
      <c r="B58" s="7" t="s">
        <v>2163</v>
      </c>
      <c r="C58" s="7" t="s">
        <v>2193</v>
      </c>
      <c r="D58" s="7" t="s">
        <v>844</v>
      </c>
      <c r="E58" s="37" t="s">
        <v>2194</v>
      </c>
      <c r="F58" s="58">
        <v>12.0</v>
      </c>
      <c r="G58" s="58">
        <v>24.0</v>
      </c>
      <c r="H58" s="7"/>
      <c r="J58" s="196"/>
    </row>
    <row r="59">
      <c r="A59" s="7" t="s">
        <v>1500</v>
      </c>
      <c r="B59" s="7" t="s">
        <v>2066</v>
      </c>
      <c r="C59" s="7" t="s">
        <v>2196</v>
      </c>
      <c r="D59" s="39" t="s">
        <v>2197</v>
      </c>
      <c r="E59" s="37" t="s">
        <v>2198</v>
      </c>
      <c r="F59" s="58">
        <v>24.0</v>
      </c>
      <c r="G59" s="58">
        <v>36.0</v>
      </c>
      <c r="J59" s="196"/>
    </row>
    <row r="60">
      <c r="A60" s="7" t="s">
        <v>1500</v>
      </c>
      <c r="B60" s="7" t="s">
        <v>2066</v>
      </c>
      <c r="C60" s="7" t="s">
        <v>2196</v>
      </c>
      <c r="D60" s="39" t="s">
        <v>2197</v>
      </c>
      <c r="E60" s="37" t="s">
        <v>2200</v>
      </c>
      <c r="F60" s="58">
        <v>36.0</v>
      </c>
      <c r="G60" s="58">
        <v>48.0</v>
      </c>
      <c r="J60" s="196"/>
    </row>
    <row r="61">
      <c r="A61" s="7" t="s">
        <v>1500</v>
      </c>
      <c r="B61" s="7" t="s">
        <v>2066</v>
      </c>
      <c r="C61" s="76" t="s">
        <v>2196</v>
      </c>
      <c r="D61" s="39" t="s">
        <v>2197</v>
      </c>
      <c r="E61" s="37" t="s">
        <v>2202</v>
      </c>
      <c r="F61" s="58">
        <v>36.0</v>
      </c>
      <c r="G61" s="58">
        <v>48.0</v>
      </c>
      <c r="J61" s="196"/>
    </row>
    <row r="62">
      <c r="A62" s="7" t="s">
        <v>1500</v>
      </c>
      <c r="B62" s="7" t="s">
        <v>2066</v>
      </c>
      <c r="C62" s="76" t="s">
        <v>2196</v>
      </c>
      <c r="D62" s="39" t="s">
        <v>2197</v>
      </c>
      <c r="E62" s="37" t="s">
        <v>2204</v>
      </c>
      <c r="F62" s="58">
        <v>36.0</v>
      </c>
      <c r="G62" s="58">
        <v>48.0</v>
      </c>
      <c r="J62" s="196"/>
    </row>
    <row r="63">
      <c r="A63" s="7" t="s">
        <v>1500</v>
      </c>
      <c r="B63" s="7" t="s">
        <v>2066</v>
      </c>
      <c r="C63" s="7" t="s">
        <v>2196</v>
      </c>
      <c r="D63" s="39" t="s">
        <v>2197</v>
      </c>
      <c r="E63" s="37" t="s">
        <v>2206</v>
      </c>
      <c r="F63" s="58">
        <v>36.0</v>
      </c>
      <c r="G63" s="58">
        <v>48.0</v>
      </c>
      <c r="J63" s="5"/>
    </row>
    <row r="64">
      <c r="A64" s="7" t="s">
        <v>1500</v>
      </c>
      <c r="B64" s="7" t="s">
        <v>2066</v>
      </c>
      <c r="C64" s="7" t="s">
        <v>2196</v>
      </c>
      <c r="D64" s="39" t="s">
        <v>2197</v>
      </c>
      <c r="E64" s="37" t="s">
        <v>2208</v>
      </c>
      <c r="F64" s="58">
        <v>24.0</v>
      </c>
      <c r="G64" s="58">
        <v>36.0</v>
      </c>
      <c r="J64" s="5"/>
    </row>
    <row r="65">
      <c r="A65" s="7" t="s">
        <v>1500</v>
      </c>
      <c r="B65" s="7" t="s">
        <v>2066</v>
      </c>
      <c r="C65" s="7" t="s">
        <v>2196</v>
      </c>
      <c r="D65" s="39" t="s">
        <v>2197</v>
      </c>
      <c r="E65" s="37" t="s">
        <v>2210</v>
      </c>
      <c r="F65" s="58">
        <v>36.0</v>
      </c>
      <c r="G65" s="58">
        <v>48.0</v>
      </c>
      <c r="J65" s="5"/>
    </row>
    <row r="66">
      <c r="A66" s="7" t="s">
        <v>1500</v>
      </c>
      <c r="B66" s="7" t="s">
        <v>2066</v>
      </c>
      <c r="C66" s="7" t="s">
        <v>2196</v>
      </c>
      <c r="D66" s="39" t="s">
        <v>2197</v>
      </c>
      <c r="E66" s="37" t="s">
        <v>2212</v>
      </c>
      <c r="F66" s="58">
        <v>24.0</v>
      </c>
      <c r="G66" s="58">
        <v>36.0</v>
      </c>
      <c r="J66" s="5"/>
    </row>
    <row r="67">
      <c r="A67" s="7" t="s">
        <v>1500</v>
      </c>
      <c r="B67" s="7" t="s">
        <v>2066</v>
      </c>
      <c r="C67" s="7" t="s">
        <v>2196</v>
      </c>
      <c r="D67" s="39" t="s">
        <v>2197</v>
      </c>
      <c r="E67" s="37" t="s">
        <v>2214</v>
      </c>
      <c r="F67" s="58">
        <v>36.0</v>
      </c>
      <c r="G67" s="58">
        <v>48.0</v>
      </c>
      <c r="J67" s="5"/>
    </row>
    <row r="68">
      <c r="A68" s="7" t="s">
        <v>1500</v>
      </c>
      <c r="B68" s="7" t="s">
        <v>2066</v>
      </c>
      <c r="C68" s="7" t="s">
        <v>2196</v>
      </c>
      <c r="D68" s="39" t="s">
        <v>2197</v>
      </c>
      <c r="E68" s="37" t="s">
        <v>2216</v>
      </c>
      <c r="F68" s="58">
        <v>36.0</v>
      </c>
      <c r="G68" s="58">
        <v>48.0</v>
      </c>
      <c r="J68" s="5"/>
    </row>
    <row r="69">
      <c r="A69" s="7" t="s">
        <v>1500</v>
      </c>
      <c r="B69" s="7" t="s">
        <v>2066</v>
      </c>
      <c r="C69" s="7" t="s">
        <v>2196</v>
      </c>
      <c r="D69" s="39" t="s">
        <v>2197</v>
      </c>
      <c r="E69" s="37" t="s">
        <v>2218</v>
      </c>
      <c r="F69" s="58">
        <v>48.0</v>
      </c>
      <c r="G69" s="58">
        <v>60.0</v>
      </c>
      <c r="J69" s="5"/>
    </row>
    <row r="70">
      <c r="A70" s="7" t="s">
        <v>1500</v>
      </c>
      <c r="B70" s="7" t="s">
        <v>2066</v>
      </c>
      <c r="C70" s="7" t="s">
        <v>2196</v>
      </c>
      <c r="D70" s="39" t="s">
        <v>2197</v>
      </c>
      <c r="E70" s="37" t="s">
        <v>2220</v>
      </c>
      <c r="F70" s="58">
        <v>24.0</v>
      </c>
      <c r="G70" s="58">
        <v>36.0</v>
      </c>
      <c r="J70" s="196"/>
    </row>
    <row r="71">
      <c r="A71" s="7" t="s">
        <v>1500</v>
      </c>
      <c r="B71" s="7" t="s">
        <v>2066</v>
      </c>
      <c r="C71" s="7" t="s">
        <v>2196</v>
      </c>
      <c r="D71" s="39" t="s">
        <v>2197</v>
      </c>
      <c r="E71" s="37" t="s">
        <v>2222</v>
      </c>
      <c r="F71" s="58">
        <v>24.0</v>
      </c>
      <c r="G71" s="58">
        <v>70.0</v>
      </c>
      <c r="J71" s="196"/>
    </row>
    <row r="72">
      <c r="A72" s="7" t="s">
        <v>1500</v>
      </c>
      <c r="B72" s="7" t="s">
        <v>2066</v>
      </c>
      <c r="C72" s="7" t="s">
        <v>2196</v>
      </c>
      <c r="D72" s="7" t="s">
        <v>2197</v>
      </c>
      <c r="E72" s="37" t="s">
        <v>2224</v>
      </c>
      <c r="F72" s="58">
        <v>24.0</v>
      </c>
      <c r="G72" s="58">
        <v>36.0</v>
      </c>
      <c r="J72" s="196"/>
    </row>
    <row r="73">
      <c r="A73" s="7" t="s">
        <v>1500</v>
      </c>
      <c r="B73" s="7" t="s">
        <v>2066</v>
      </c>
      <c r="C73" s="7" t="s">
        <v>2196</v>
      </c>
      <c r="D73" s="7" t="s">
        <v>2197</v>
      </c>
      <c r="E73" s="37" t="s">
        <v>2226</v>
      </c>
      <c r="F73" s="58">
        <v>36.0</v>
      </c>
      <c r="G73" s="58">
        <v>48.0</v>
      </c>
      <c r="J73" s="196"/>
    </row>
    <row r="74">
      <c r="A74" s="7" t="s">
        <v>1500</v>
      </c>
      <c r="B74" s="7" t="s">
        <v>2066</v>
      </c>
      <c r="C74" s="7" t="s">
        <v>2196</v>
      </c>
      <c r="D74" s="7" t="s">
        <v>2197</v>
      </c>
      <c r="E74" s="5" t="s">
        <v>2228</v>
      </c>
      <c r="F74" s="58">
        <v>36.0</v>
      </c>
      <c r="G74" s="58">
        <v>48.0</v>
      </c>
      <c r="J74" s="196"/>
    </row>
    <row r="75">
      <c r="A75" s="7" t="s">
        <v>1500</v>
      </c>
      <c r="B75" s="7" t="s">
        <v>2066</v>
      </c>
      <c r="C75" s="7" t="s">
        <v>2196</v>
      </c>
      <c r="D75" s="7" t="s">
        <v>2197</v>
      </c>
      <c r="E75" s="5" t="s">
        <v>2230</v>
      </c>
      <c r="F75" s="58">
        <v>24.0</v>
      </c>
      <c r="G75" s="58">
        <v>48.0</v>
      </c>
      <c r="J75" s="196"/>
    </row>
    <row r="76">
      <c r="A76" s="7" t="s">
        <v>1500</v>
      </c>
      <c r="B76" s="7" t="s">
        <v>2066</v>
      </c>
      <c r="C76" s="7" t="s">
        <v>2196</v>
      </c>
      <c r="D76" s="7" t="s">
        <v>2197</v>
      </c>
      <c r="E76" s="5" t="s">
        <v>2232</v>
      </c>
      <c r="F76" s="58">
        <v>30.0</v>
      </c>
      <c r="G76" s="58">
        <v>60.0</v>
      </c>
      <c r="J76" s="196"/>
    </row>
    <row r="77">
      <c r="A77" s="7" t="s">
        <v>1500</v>
      </c>
      <c r="B77" s="7" t="s">
        <v>2066</v>
      </c>
      <c r="C77" s="7" t="s">
        <v>2196</v>
      </c>
      <c r="D77" s="7" t="s">
        <v>2197</v>
      </c>
      <c r="E77" s="5" t="s">
        <v>2234</v>
      </c>
      <c r="F77" s="58">
        <v>12.0</v>
      </c>
      <c r="G77" s="58">
        <v>36.0</v>
      </c>
      <c r="J77" s="196"/>
    </row>
    <row r="78">
      <c r="A78" s="7" t="s">
        <v>1500</v>
      </c>
      <c r="B78" s="7" t="s">
        <v>2066</v>
      </c>
      <c r="C78" s="7" t="s">
        <v>2196</v>
      </c>
      <c r="D78" s="7" t="s">
        <v>2236</v>
      </c>
      <c r="E78" s="5" t="s">
        <v>2237</v>
      </c>
      <c r="F78" s="58">
        <v>12.0</v>
      </c>
      <c r="G78" s="58">
        <v>24.0</v>
      </c>
      <c r="J78" s="196"/>
    </row>
    <row r="79">
      <c r="A79" s="7" t="s">
        <v>1500</v>
      </c>
      <c r="B79" s="7" t="s">
        <v>2066</v>
      </c>
      <c r="C79" s="7" t="s">
        <v>2196</v>
      </c>
      <c r="D79" s="7" t="s">
        <v>2236</v>
      </c>
      <c r="E79" s="5" t="s">
        <v>2239</v>
      </c>
      <c r="F79" s="58">
        <v>12.0</v>
      </c>
      <c r="G79" s="58">
        <v>26.0</v>
      </c>
      <c r="J79" s="196"/>
    </row>
    <row r="80">
      <c r="A80" s="7" t="s">
        <v>1500</v>
      </c>
      <c r="B80" s="7" t="s">
        <v>2066</v>
      </c>
      <c r="C80" s="77" t="s">
        <v>2196</v>
      </c>
      <c r="D80" s="7" t="s">
        <v>2236</v>
      </c>
      <c r="E80" s="37" t="s">
        <v>2241</v>
      </c>
      <c r="F80" s="58">
        <v>34.0</v>
      </c>
      <c r="G80" s="58">
        <v>48.0</v>
      </c>
      <c r="J80" s="196"/>
    </row>
    <row r="81">
      <c r="A81" s="7" t="s">
        <v>1500</v>
      </c>
      <c r="B81" s="7" t="s">
        <v>2066</v>
      </c>
      <c r="C81" s="7" t="s">
        <v>2196</v>
      </c>
      <c r="D81" s="7" t="s">
        <v>2236</v>
      </c>
      <c r="E81" s="37" t="s">
        <v>2243</v>
      </c>
      <c r="F81" s="58">
        <v>34.0</v>
      </c>
      <c r="G81" s="58">
        <v>48.0</v>
      </c>
      <c r="J81" s="196"/>
    </row>
    <row r="82">
      <c r="A82" s="7" t="s">
        <v>1500</v>
      </c>
      <c r="B82" s="7" t="s">
        <v>2066</v>
      </c>
      <c r="C82" s="7" t="s">
        <v>2196</v>
      </c>
      <c r="D82" s="7" t="s">
        <v>2236</v>
      </c>
      <c r="E82" s="37" t="s">
        <v>2245</v>
      </c>
      <c r="F82" s="58">
        <v>40.0</v>
      </c>
      <c r="G82" s="58">
        <v>50.0</v>
      </c>
      <c r="J82" s="196"/>
    </row>
    <row r="83">
      <c r="A83" s="7" t="s">
        <v>1500</v>
      </c>
      <c r="B83" s="7" t="s">
        <v>2066</v>
      </c>
      <c r="C83" s="7" t="s">
        <v>2196</v>
      </c>
      <c r="D83" s="7" t="s">
        <v>2236</v>
      </c>
      <c r="E83" s="37" t="s">
        <v>2247</v>
      </c>
      <c r="F83" s="58">
        <v>48.0</v>
      </c>
      <c r="G83" s="58">
        <v>60.0</v>
      </c>
      <c r="J83" s="196"/>
    </row>
    <row r="84">
      <c r="A84" s="7" t="s">
        <v>1500</v>
      </c>
      <c r="B84" s="7" t="s">
        <v>2066</v>
      </c>
      <c r="C84" s="7" t="s">
        <v>2196</v>
      </c>
      <c r="D84" s="7" t="s">
        <v>2236</v>
      </c>
      <c r="E84" s="37" t="s">
        <v>2249</v>
      </c>
      <c r="F84" s="58">
        <v>40.0</v>
      </c>
      <c r="G84" s="58">
        <v>50.0</v>
      </c>
      <c r="J84" s="196"/>
    </row>
    <row r="85">
      <c r="A85" s="7" t="s">
        <v>1500</v>
      </c>
      <c r="B85" s="7" t="s">
        <v>2066</v>
      </c>
      <c r="C85" s="7" t="s">
        <v>2196</v>
      </c>
      <c r="D85" s="7" t="s">
        <v>2251</v>
      </c>
      <c r="E85" s="37" t="s">
        <v>2252</v>
      </c>
      <c r="F85" s="58">
        <v>36.0</v>
      </c>
      <c r="G85" s="58">
        <v>48.0</v>
      </c>
      <c r="J85" s="196"/>
    </row>
    <row r="86">
      <c r="A86" s="7" t="s">
        <v>1500</v>
      </c>
      <c r="B86" s="7" t="s">
        <v>2066</v>
      </c>
      <c r="C86" s="7" t="s">
        <v>2196</v>
      </c>
      <c r="D86" s="7" t="s">
        <v>2251</v>
      </c>
      <c r="E86" s="37" t="s">
        <v>2254</v>
      </c>
      <c r="F86" s="58">
        <v>36.0</v>
      </c>
      <c r="G86" s="58">
        <v>48.0</v>
      </c>
      <c r="J86" s="196"/>
    </row>
    <row r="87">
      <c r="A87" s="7" t="s">
        <v>1500</v>
      </c>
      <c r="B87" s="7" t="s">
        <v>2066</v>
      </c>
      <c r="C87" s="7" t="s">
        <v>2196</v>
      </c>
      <c r="D87" s="7" t="s">
        <v>2251</v>
      </c>
      <c r="E87" s="37" t="s">
        <v>2256</v>
      </c>
      <c r="F87" s="58">
        <v>36.0</v>
      </c>
      <c r="G87" s="58">
        <v>48.0</v>
      </c>
      <c r="J87" s="196"/>
    </row>
    <row r="88">
      <c r="A88" s="7" t="s">
        <v>1500</v>
      </c>
      <c r="B88" s="7" t="s">
        <v>2066</v>
      </c>
      <c r="C88" s="7" t="s">
        <v>2196</v>
      </c>
      <c r="D88" s="39" t="s">
        <v>2197</v>
      </c>
      <c r="E88" s="37" t="s">
        <v>2258</v>
      </c>
      <c r="F88" s="58">
        <v>36.0</v>
      </c>
      <c r="G88" s="58">
        <v>60.0</v>
      </c>
      <c r="J88" s="5"/>
    </row>
    <row r="89">
      <c r="A89" s="7" t="s">
        <v>1500</v>
      </c>
      <c r="B89" s="7" t="s">
        <v>2066</v>
      </c>
      <c r="C89" s="39" t="s">
        <v>2260</v>
      </c>
      <c r="D89" s="7" t="s">
        <v>844</v>
      </c>
      <c r="E89" s="37" t="s">
        <v>2261</v>
      </c>
      <c r="F89" s="58">
        <v>12.0</v>
      </c>
      <c r="G89" s="58">
        <v>36.0</v>
      </c>
      <c r="J89" s="196"/>
    </row>
    <row r="90">
      <c r="A90" s="7" t="s">
        <v>1500</v>
      </c>
      <c r="B90" s="7" t="s">
        <v>2066</v>
      </c>
      <c r="C90" s="39" t="s">
        <v>2260</v>
      </c>
      <c r="D90" s="7" t="s">
        <v>844</v>
      </c>
      <c r="E90" s="37" t="s">
        <v>2263</v>
      </c>
      <c r="F90" s="58">
        <v>24.0</v>
      </c>
      <c r="G90" s="58">
        <v>36.0</v>
      </c>
      <c r="J90" s="196"/>
    </row>
    <row r="91">
      <c r="A91" s="7" t="s">
        <v>1500</v>
      </c>
      <c r="B91" s="7" t="s">
        <v>2066</v>
      </c>
      <c r="C91" s="39" t="s">
        <v>2260</v>
      </c>
      <c r="D91" s="7" t="s">
        <v>844</v>
      </c>
      <c r="E91" s="37" t="s">
        <v>2265</v>
      </c>
      <c r="F91" s="58">
        <v>18.0</v>
      </c>
      <c r="G91" s="58">
        <v>36.0</v>
      </c>
      <c r="J91" s="196"/>
    </row>
    <row r="92">
      <c r="A92" s="7" t="s">
        <v>1500</v>
      </c>
      <c r="B92" s="7" t="s">
        <v>2066</v>
      </c>
      <c r="C92" s="39" t="s">
        <v>2260</v>
      </c>
      <c r="D92" s="7" t="s">
        <v>844</v>
      </c>
      <c r="E92" s="37" t="s">
        <v>2267</v>
      </c>
      <c r="F92" s="58">
        <v>24.0</v>
      </c>
      <c r="G92" s="58">
        <v>36.0</v>
      </c>
      <c r="J92" s="196"/>
    </row>
    <row r="93">
      <c r="A93" s="7" t="s">
        <v>1500</v>
      </c>
      <c r="B93" s="7" t="s">
        <v>2066</v>
      </c>
      <c r="C93" s="39" t="s">
        <v>2260</v>
      </c>
      <c r="D93" s="7" t="s">
        <v>844</v>
      </c>
      <c r="E93" s="37" t="s">
        <v>2269</v>
      </c>
      <c r="F93" s="58">
        <v>18.0</v>
      </c>
      <c r="G93" s="58">
        <v>36.0</v>
      </c>
      <c r="J93" s="196"/>
    </row>
    <row r="94">
      <c r="A94" s="7" t="s">
        <v>1500</v>
      </c>
      <c r="B94" s="7" t="s">
        <v>2066</v>
      </c>
      <c r="C94" s="39" t="s">
        <v>2260</v>
      </c>
      <c r="D94" s="7" t="s">
        <v>844</v>
      </c>
      <c r="E94" s="37" t="s">
        <v>2271</v>
      </c>
      <c r="F94" s="58">
        <v>24.0</v>
      </c>
      <c r="G94" s="58">
        <v>36.0</v>
      </c>
      <c r="J94" s="196"/>
    </row>
    <row r="95">
      <c r="A95" s="7" t="s">
        <v>1500</v>
      </c>
      <c r="B95" s="7" t="s">
        <v>2066</v>
      </c>
      <c r="C95" s="39" t="s">
        <v>2260</v>
      </c>
      <c r="D95" s="7" t="s">
        <v>844</v>
      </c>
      <c r="E95" s="37" t="s">
        <v>2273</v>
      </c>
      <c r="F95" s="58">
        <v>30.0</v>
      </c>
      <c r="G95" s="58">
        <v>42.0</v>
      </c>
      <c r="J95" s="196"/>
    </row>
    <row r="96">
      <c r="A96" s="7" t="s">
        <v>1500</v>
      </c>
      <c r="B96" s="7" t="s">
        <v>2066</v>
      </c>
      <c r="C96" s="39" t="s">
        <v>2260</v>
      </c>
      <c r="D96" s="7" t="s">
        <v>844</v>
      </c>
      <c r="E96" s="37" t="s">
        <v>2275</v>
      </c>
      <c r="F96" s="58">
        <v>30.0</v>
      </c>
      <c r="G96" s="58">
        <v>42.0</v>
      </c>
      <c r="J96" s="5"/>
    </row>
    <row r="97">
      <c r="A97" s="7" t="s">
        <v>1500</v>
      </c>
      <c r="B97" s="7" t="s">
        <v>2066</v>
      </c>
      <c r="C97" s="39" t="s">
        <v>2260</v>
      </c>
      <c r="D97" s="7" t="s">
        <v>844</v>
      </c>
      <c r="E97" s="37" t="s">
        <v>2277</v>
      </c>
      <c r="F97" s="58">
        <v>24.0</v>
      </c>
      <c r="G97" s="58">
        <v>42.0</v>
      </c>
      <c r="J97" s="5"/>
    </row>
    <row r="98">
      <c r="A98" s="7" t="s">
        <v>1500</v>
      </c>
      <c r="B98" s="7" t="s">
        <v>2066</v>
      </c>
      <c r="C98" s="39" t="s">
        <v>2260</v>
      </c>
      <c r="D98" s="7" t="s">
        <v>844</v>
      </c>
      <c r="E98" s="37" t="s">
        <v>2279</v>
      </c>
      <c r="F98" s="58">
        <v>30.0</v>
      </c>
      <c r="G98" s="58">
        <v>42.0</v>
      </c>
      <c r="J98" s="5"/>
    </row>
    <row r="99">
      <c r="A99" s="7" t="s">
        <v>1500</v>
      </c>
      <c r="B99" s="7" t="s">
        <v>2066</v>
      </c>
      <c r="C99" s="39" t="s">
        <v>2260</v>
      </c>
      <c r="D99" s="7" t="s">
        <v>844</v>
      </c>
      <c r="E99" s="37" t="s">
        <v>2281</v>
      </c>
      <c r="F99" s="58">
        <v>24.0</v>
      </c>
      <c r="G99" s="58">
        <v>42.0</v>
      </c>
      <c r="J99" s="5"/>
    </row>
    <row r="100">
      <c r="A100" s="7" t="s">
        <v>1500</v>
      </c>
      <c r="B100" s="7" t="s">
        <v>2066</v>
      </c>
      <c r="C100" s="39" t="s">
        <v>2260</v>
      </c>
      <c r="D100" s="7" t="s">
        <v>844</v>
      </c>
      <c r="E100" s="37" t="s">
        <v>2283</v>
      </c>
      <c r="F100" s="58">
        <v>36.0</v>
      </c>
      <c r="G100" s="58">
        <v>42.0</v>
      </c>
      <c r="J100" s="5"/>
    </row>
    <row r="101">
      <c r="A101" s="7" t="s">
        <v>1500</v>
      </c>
      <c r="B101" s="7" t="s">
        <v>2066</v>
      </c>
      <c r="C101" s="7" t="s">
        <v>2260</v>
      </c>
      <c r="D101" s="7" t="s">
        <v>844</v>
      </c>
      <c r="E101" s="37" t="s">
        <v>2285</v>
      </c>
      <c r="F101" s="58">
        <v>24.0</v>
      </c>
      <c r="G101" s="58">
        <v>48.0</v>
      </c>
      <c r="J101" s="196"/>
    </row>
    <row r="102">
      <c r="A102" s="7" t="s">
        <v>1500</v>
      </c>
      <c r="B102" s="7" t="s">
        <v>2066</v>
      </c>
      <c r="C102" s="7" t="s">
        <v>2260</v>
      </c>
      <c r="D102" s="7" t="s">
        <v>844</v>
      </c>
      <c r="E102" s="37" t="s">
        <v>2287</v>
      </c>
      <c r="F102" s="58">
        <v>24.0</v>
      </c>
      <c r="G102" s="58">
        <v>48.0</v>
      </c>
      <c r="J102" s="196"/>
    </row>
    <row r="103">
      <c r="A103" s="7" t="s">
        <v>1500</v>
      </c>
      <c r="B103" s="7" t="s">
        <v>2066</v>
      </c>
      <c r="C103" s="7" t="s">
        <v>2289</v>
      </c>
      <c r="D103" s="7" t="s">
        <v>844</v>
      </c>
      <c r="E103" s="37" t="s">
        <v>2290</v>
      </c>
      <c r="F103" s="58">
        <v>24.0</v>
      </c>
      <c r="G103" s="58">
        <v>48.0</v>
      </c>
      <c r="J103" s="196"/>
    </row>
    <row r="104">
      <c r="A104" s="7" t="s">
        <v>1500</v>
      </c>
      <c r="B104" s="7" t="s">
        <v>2066</v>
      </c>
      <c r="C104" s="7" t="s">
        <v>2289</v>
      </c>
      <c r="D104" s="7" t="s">
        <v>844</v>
      </c>
      <c r="E104" s="37" t="s">
        <v>2292</v>
      </c>
      <c r="F104" s="58">
        <v>30.0</v>
      </c>
      <c r="G104" s="58">
        <v>48.0</v>
      </c>
      <c r="J104" s="196"/>
    </row>
    <row r="105">
      <c r="A105" s="7" t="s">
        <v>1500</v>
      </c>
      <c r="B105" s="7" t="s">
        <v>2066</v>
      </c>
      <c r="C105" s="7" t="s">
        <v>2289</v>
      </c>
      <c r="D105" s="7" t="s">
        <v>844</v>
      </c>
      <c r="E105" s="37" t="s">
        <v>2294</v>
      </c>
      <c r="F105" s="58">
        <v>18.0</v>
      </c>
      <c r="G105" s="58">
        <v>36.0</v>
      </c>
      <c r="J105" s="196"/>
    </row>
    <row r="106">
      <c r="A106" s="7" t="s">
        <v>1500</v>
      </c>
      <c r="B106" s="7" t="s">
        <v>2066</v>
      </c>
      <c r="C106" s="7" t="s">
        <v>2289</v>
      </c>
      <c r="D106" s="7" t="s">
        <v>844</v>
      </c>
      <c r="E106" s="37" t="s">
        <v>2296</v>
      </c>
      <c r="F106" s="58">
        <v>24.0</v>
      </c>
      <c r="G106" s="58">
        <v>36.0</v>
      </c>
      <c r="J106" s="196"/>
    </row>
    <row r="107">
      <c r="A107" s="7" t="s">
        <v>1500</v>
      </c>
      <c r="B107" s="7" t="s">
        <v>2066</v>
      </c>
      <c r="C107" s="7" t="s">
        <v>2289</v>
      </c>
      <c r="D107" s="7" t="s">
        <v>844</v>
      </c>
      <c r="E107" s="37" t="s">
        <v>2298</v>
      </c>
      <c r="F107" s="58">
        <v>48.0</v>
      </c>
      <c r="G107" s="58">
        <v>60.0</v>
      </c>
      <c r="J107" s="196"/>
    </row>
    <row r="108">
      <c r="A108" s="7" t="s">
        <v>1500</v>
      </c>
      <c r="B108" s="7" t="s">
        <v>2066</v>
      </c>
      <c r="C108" s="7" t="s">
        <v>2289</v>
      </c>
      <c r="D108" s="7" t="s">
        <v>844</v>
      </c>
      <c r="E108" s="5" t="s">
        <v>2300</v>
      </c>
      <c r="F108" s="58">
        <v>48.0</v>
      </c>
      <c r="G108" s="58">
        <v>60.0</v>
      </c>
      <c r="J108" s="196"/>
    </row>
    <row r="109">
      <c r="A109" s="7" t="s">
        <v>1500</v>
      </c>
      <c r="B109" s="7" t="s">
        <v>2066</v>
      </c>
      <c r="C109" s="7" t="s">
        <v>2289</v>
      </c>
      <c r="D109" s="7" t="s">
        <v>844</v>
      </c>
      <c r="E109" s="5" t="s">
        <v>2302</v>
      </c>
      <c r="F109" s="58">
        <v>48.0</v>
      </c>
      <c r="G109" s="58">
        <v>60.0</v>
      </c>
      <c r="J109" s="196"/>
    </row>
    <row r="110">
      <c r="A110" s="7" t="s">
        <v>1500</v>
      </c>
      <c r="B110" s="7" t="s">
        <v>2066</v>
      </c>
      <c r="C110" s="7" t="s">
        <v>2289</v>
      </c>
      <c r="D110" s="7" t="s">
        <v>844</v>
      </c>
      <c r="E110" s="37" t="s">
        <v>2304</v>
      </c>
      <c r="F110" s="58">
        <v>48.0</v>
      </c>
      <c r="G110" s="58">
        <v>60.0</v>
      </c>
      <c r="J110" s="196"/>
    </row>
    <row r="111">
      <c r="E111" s="85"/>
      <c r="F111" s="84"/>
      <c r="G111" s="84"/>
      <c r="J111" s="196"/>
    </row>
    <row r="112">
      <c r="E112" s="37"/>
      <c r="F112" s="84"/>
      <c r="G112" s="84"/>
      <c r="J112" s="5"/>
    </row>
    <row r="113">
      <c r="E113" s="37"/>
      <c r="F113" s="84"/>
      <c r="G113" s="84"/>
      <c r="J113" s="196"/>
    </row>
    <row r="114">
      <c r="E114" s="37"/>
      <c r="F114" s="84"/>
      <c r="G114" s="84"/>
      <c r="J114" s="196"/>
    </row>
    <row r="115">
      <c r="E115" s="85"/>
      <c r="F115" s="84"/>
      <c r="G115" s="84"/>
      <c r="J115" s="196"/>
    </row>
    <row r="116">
      <c r="E116" s="85"/>
      <c r="F116" s="84"/>
      <c r="G116" s="84"/>
      <c r="J116" s="196"/>
    </row>
    <row r="117">
      <c r="E117" s="196"/>
      <c r="F117" s="84"/>
      <c r="G117" s="84"/>
      <c r="J117" s="196"/>
    </row>
    <row r="118">
      <c r="E118" s="196"/>
      <c r="F118" s="84"/>
      <c r="G118" s="84"/>
      <c r="J118" s="196"/>
    </row>
    <row r="119">
      <c r="E119" s="196"/>
      <c r="F119" s="84"/>
      <c r="G119" s="84"/>
      <c r="J119" s="196"/>
    </row>
    <row r="120">
      <c r="E120" s="196"/>
      <c r="F120" s="84"/>
      <c r="G120" s="84"/>
      <c r="J120" s="196"/>
    </row>
    <row r="121">
      <c r="E121" s="196"/>
      <c r="F121" s="84"/>
      <c r="G121" s="84"/>
      <c r="J121" s="196"/>
    </row>
    <row r="122">
      <c r="E122" s="196"/>
      <c r="F122" s="84"/>
      <c r="G122" s="84"/>
      <c r="J122" s="196"/>
    </row>
    <row r="123">
      <c r="E123" s="196"/>
      <c r="F123" s="84"/>
      <c r="G123" s="84"/>
      <c r="J123" s="196"/>
    </row>
    <row r="124">
      <c r="E124" s="196"/>
      <c r="F124" s="84"/>
      <c r="G124" s="84"/>
      <c r="J124" s="196"/>
    </row>
    <row r="125">
      <c r="E125" s="196"/>
      <c r="F125" s="84"/>
      <c r="G125" s="84"/>
      <c r="J125" s="196"/>
    </row>
    <row r="126">
      <c r="E126" s="196"/>
      <c r="F126" s="84"/>
      <c r="G126" s="84"/>
      <c r="J126" s="196"/>
    </row>
    <row r="127">
      <c r="E127" s="196"/>
      <c r="F127" s="84"/>
      <c r="G127" s="84"/>
      <c r="J127" s="196"/>
    </row>
    <row r="128">
      <c r="E128" s="196"/>
      <c r="F128" s="84"/>
      <c r="G128" s="84"/>
      <c r="J128" s="196"/>
    </row>
    <row r="129">
      <c r="E129" s="196"/>
      <c r="F129" s="84"/>
      <c r="G129" s="84"/>
      <c r="J129" s="196"/>
    </row>
    <row r="130">
      <c r="E130" s="196"/>
      <c r="F130" s="84"/>
      <c r="G130" s="84"/>
      <c r="J130" s="196"/>
    </row>
    <row r="131">
      <c r="E131" s="196"/>
      <c r="F131" s="84"/>
      <c r="G131" s="84"/>
      <c r="J131" s="196"/>
    </row>
    <row r="132">
      <c r="E132" s="196"/>
      <c r="F132" s="84"/>
      <c r="G132" s="84"/>
      <c r="J132" s="196"/>
    </row>
    <row r="133">
      <c r="E133" s="196"/>
      <c r="F133" s="84"/>
      <c r="G133" s="84"/>
      <c r="J133" s="196"/>
    </row>
    <row r="134">
      <c r="E134" s="196"/>
      <c r="F134" s="84"/>
      <c r="G134" s="84"/>
      <c r="J134" s="196"/>
    </row>
    <row r="135">
      <c r="E135" s="196"/>
      <c r="F135" s="84"/>
      <c r="G135" s="84"/>
      <c r="J135" s="196"/>
    </row>
    <row r="136">
      <c r="E136" s="196"/>
      <c r="F136" s="84"/>
      <c r="G136" s="84"/>
      <c r="J136" s="196"/>
    </row>
    <row r="137">
      <c r="E137" s="196"/>
      <c r="F137" s="84"/>
      <c r="G137" s="84"/>
      <c r="J137" s="196"/>
    </row>
    <row r="138">
      <c r="E138" s="196"/>
      <c r="F138" s="84"/>
      <c r="G138" s="84"/>
      <c r="J138" s="196"/>
    </row>
    <row r="139">
      <c r="E139" s="196"/>
      <c r="F139" s="84"/>
      <c r="G139" s="84"/>
      <c r="J139" s="196"/>
    </row>
    <row r="140">
      <c r="E140" s="196"/>
      <c r="F140" s="84"/>
      <c r="G140" s="84"/>
      <c r="J140" s="196"/>
    </row>
    <row r="141">
      <c r="E141" s="196"/>
      <c r="F141" s="84"/>
      <c r="G141" s="84"/>
      <c r="J141" s="196"/>
    </row>
    <row r="142">
      <c r="E142" s="196"/>
      <c r="F142" s="84"/>
      <c r="G142" s="84"/>
      <c r="J142" s="196"/>
    </row>
    <row r="143">
      <c r="E143" s="196"/>
      <c r="F143" s="84"/>
      <c r="G143" s="84"/>
      <c r="J143" s="196"/>
    </row>
    <row r="144">
      <c r="E144" s="196"/>
      <c r="F144" s="84"/>
      <c r="G144" s="84"/>
      <c r="J144" s="196"/>
    </row>
    <row r="145">
      <c r="E145" s="196"/>
      <c r="F145" s="84"/>
      <c r="G145" s="84"/>
      <c r="J145" s="196"/>
    </row>
    <row r="146">
      <c r="E146" s="196"/>
      <c r="F146" s="84"/>
      <c r="G146" s="84"/>
      <c r="J146" s="196"/>
    </row>
    <row r="147">
      <c r="E147" s="196"/>
      <c r="F147" s="84"/>
      <c r="G147" s="84"/>
      <c r="J147" s="196"/>
    </row>
    <row r="148">
      <c r="E148" s="196"/>
      <c r="F148" s="84"/>
      <c r="G148" s="84"/>
      <c r="J148" s="196"/>
    </row>
    <row r="149">
      <c r="E149" s="196"/>
      <c r="F149" s="84"/>
      <c r="G149" s="84"/>
      <c r="J149" s="196"/>
    </row>
    <row r="150">
      <c r="E150" s="196"/>
      <c r="F150" s="84"/>
      <c r="G150" s="84"/>
      <c r="J150" s="196"/>
    </row>
    <row r="151">
      <c r="E151" s="196"/>
      <c r="F151" s="84"/>
      <c r="G151" s="84"/>
      <c r="J151" s="196"/>
    </row>
    <row r="152">
      <c r="E152" s="196"/>
      <c r="F152" s="84"/>
      <c r="G152" s="84"/>
      <c r="J152" s="196"/>
    </row>
    <row r="153">
      <c r="E153" s="196"/>
      <c r="F153" s="84"/>
      <c r="G153" s="84"/>
      <c r="J153" s="196"/>
    </row>
    <row r="154">
      <c r="E154" s="196"/>
      <c r="F154" s="84"/>
      <c r="G154" s="84"/>
      <c r="J154" s="196"/>
    </row>
    <row r="155">
      <c r="E155" s="196"/>
      <c r="F155" s="84"/>
      <c r="G155" s="84"/>
      <c r="J155" s="196"/>
    </row>
    <row r="156">
      <c r="E156" s="196"/>
      <c r="F156" s="84"/>
      <c r="G156" s="84"/>
      <c r="J156" s="196"/>
    </row>
    <row r="157">
      <c r="E157" s="196"/>
      <c r="F157" s="84"/>
      <c r="G157" s="84"/>
      <c r="J157" s="196"/>
    </row>
    <row r="158">
      <c r="E158" s="196"/>
      <c r="F158" s="84"/>
      <c r="G158" s="84"/>
      <c r="J158" s="196"/>
    </row>
    <row r="159">
      <c r="E159" s="196"/>
      <c r="F159" s="84"/>
      <c r="G159" s="84"/>
      <c r="J159" s="196"/>
    </row>
    <row r="160">
      <c r="E160" s="196"/>
      <c r="F160" s="84"/>
      <c r="G160" s="84"/>
      <c r="J160" s="196"/>
    </row>
    <row r="161">
      <c r="E161" s="196"/>
      <c r="F161" s="84"/>
      <c r="G161" s="84"/>
      <c r="J161" s="196"/>
    </row>
    <row r="162">
      <c r="E162" s="196"/>
      <c r="F162" s="84"/>
      <c r="G162" s="84"/>
      <c r="J162" s="196"/>
    </row>
    <row r="163">
      <c r="E163" s="196"/>
      <c r="F163" s="84"/>
      <c r="G163" s="84"/>
      <c r="J163" s="196"/>
    </row>
    <row r="164">
      <c r="E164" s="196"/>
      <c r="F164" s="84"/>
      <c r="G164" s="84"/>
      <c r="J164" s="196"/>
    </row>
    <row r="165">
      <c r="E165" s="196"/>
      <c r="F165" s="84"/>
      <c r="G165" s="84"/>
      <c r="J165" s="196"/>
    </row>
    <row r="166">
      <c r="E166" s="196"/>
      <c r="F166" s="84"/>
      <c r="G166" s="84"/>
      <c r="J166" s="196"/>
    </row>
    <row r="167">
      <c r="E167" s="196"/>
      <c r="F167" s="84"/>
      <c r="G167" s="84"/>
      <c r="J167" s="196"/>
    </row>
    <row r="168">
      <c r="E168" s="196"/>
      <c r="F168" s="84"/>
      <c r="G168" s="84"/>
      <c r="J168" s="196"/>
    </row>
    <row r="169">
      <c r="E169" s="196"/>
      <c r="F169" s="84"/>
      <c r="G169" s="84"/>
      <c r="J169" s="196"/>
    </row>
    <row r="170">
      <c r="E170" s="196"/>
      <c r="F170" s="84"/>
      <c r="G170" s="84"/>
      <c r="J170" s="196"/>
    </row>
    <row r="171">
      <c r="E171" s="196"/>
      <c r="F171" s="84"/>
      <c r="G171" s="84"/>
      <c r="J171" s="196"/>
    </row>
    <row r="172">
      <c r="E172" s="196"/>
      <c r="F172" s="84"/>
      <c r="G172" s="84"/>
      <c r="J172" s="196"/>
    </row>
    <row r="173">
      <c r="E173" s="196"/>
      <c r="F173" s="84"/>
      <c r="G173" s="84"/>
      <c r="J173" s="196"/>
    </row>
    <row r="174">
      <c r="E174" s="196"/>
      <c r="F174" s="84"/>
      <c r="G174" s="84"/>
      <c r="J174" s="196"/>
    </row>
    <row r="175">
      <c r="E175" s="196"/>
      <c r="F175" s="84"/>
      <c r="G175" s="84"/>
      <c r="J175" s="196"/>
    </row>
    <row r="176">
      <c r="E176" s="196"/>
      <c r="F176" s="84"/>
      <c r="G176" s="84"/>
      <c r="J176" s="196"/>
    </row>
    <row r="177">
      <c r="E177" s="196"/>
      <c r="F177" s="84"/>
      <c r="G177" s="84"/>
      <c r="J177" s="196"/>
    </row>
    <row r="178">
      <c r="E178" s="196"/>
      <c r="F178" s="84"/>
      <c r="G178" s="84"/>
      <c r="J178" s="196"/>
    </row>
    <row r="179">
      <c r="E179" s="196"/>
      <c r="F179" s="84"/>
      <c r="G179" s="84"/>
      <c r="J179" s="196"/>
    </row>
    <row r="180">
      <c r="E180" s="196"/>
      <c r="F180" s="84"/>
      <c r="G180" s="84"/>
      <c r="J180" s="196"/>
    </row>
    <row r="181">
      <c r="E181" s="196"/>
      <c r="F181" s="84"/>
      <c r="G181" s="84"/>
      <c r="J181" s="196"/>
    </row>
    <row r="182">
      <c r="E182" s="196"/>
      <c r="F182" s="84"/>
      <c r="G182" s="84"/>
      <c r="J182" s="196"/>
    </row>
    <row r="183">
      <c r="E183" s="196"/>
      <c r="F183" s="84"/>
      <c r="G183" s="84"/>
      <c r="J183" s="196"/>
    </row>
    <row r="184">
      <c r="E184" s="196"/>
      <c r="F184" s="84"/>
      <c r="G184" s="84"/>
      <c r="J184" s="196"/>
    </row>
    <row r="185">
      <c r="E185" s="196"/>
      <c r="F185" s="84"/>
      <c r="G185" s="84"/>
      <c r="J185" s="196"/>
    </row>
    <row r="186">
      <c r="E186" s="196"/>
      <c r="F186" s="84"/>
      <c r="G186" s="84"/>
      <c r="J186" s="196"/>
    </row>
    <row r="187">
      <c r="E187" s="196"/>
      <c r="F187" s="84"/>
      <c r="G187" s="84"/>
      <c r="J187" s="196"/>
    </row>
    <row r="188">
      <c r="E188" s="196"/>
      <c r="F188" s="84"/>
      <c r="G188" s="84"/>
      <c r="J188" s="196"/>
    </row>
    <row r="189">
      <c r="E189" s="196"/>
      <c r="F189" s="84"/>
      <c r="G189" s="84"/>
      <c r="J189" s="196"/>
    </row>
    <row r="190">
      <c r="E190" s="196"/>
      <c r="F190" s="84"/>
      <c r="G190" s="84"/>
      <c r="J190" s="196"/>
    </row>
    <row r="191">
      <c r="E191" s="196"/>
      <c r="F191" s="84"/>
      <c r="G191" s="84"/>
      <c r="J191" s="196"/>
    </row>
    <row r="192">
      <c r="E192" s="196"/>
      <c r="F192" s="84"/>
      <c r="G192" s="84"/>
      <c r="J192" s="196"/>
    </row>
    <row r="193">
      <c r="E193" s="196"/>
      <c r="F193" s="84"/>
      <c r="G193" s="84"/>
      <c r="J193" s="196"/>
    </row>
    <row r="194">
      <c r="E194" s="196"/>
      <c r="F194" s="84"/>
      <c r="G194" s="84"/>
      <c r="J194" s="196"/>
    </row>
    <row r="195">
      <c r="E195" s="196"/>
      <c r="F195" s="84"/>
      <c r="G195" s="84"/>
      <c r="J195" s="196"/>
    </row>
    <row r="196">
      <c r="E196" s="196"/>
      <c r="F196" s="84"/>
      <c r="G196" s="84"/>
      <c r="J196" s="196"/>
    </row>
    <row r="197">
      <c r="E197" s="196"/>
      <c r="F197" s="84"/>
      <c r="G197" s="84"/>
      <c r="J197" s="196"/>
    </row>
    <row r="198">
      <c r="E198" s="196"/>
      <c r="F198" s="84"/>
      <c r="G198" s="84"/>
      <c r="J198" s="196"/>
    </row>
    <row r="199">
      <c r="E199" s="196"/>
      <c r="F199" s="84"/>
      <c r="G199" s="84"/>
      <c r="J199" s="196"/>
    </row>
    <row r="200">
      <c r="E200" s="196"/>
      <c r="F200" s="84"/>
      <c r="G200" s="84"/>
      <c r="J200" s="196"/>
    </row>
    <row r="201">
      <c r="E201" s="196"/>
      <c r="F201" s="84"/>
      <c r="G201" s="84"/>
      <c r="J201" s="196"/>
    </row>
    <row r="202">
      <c r="E202" s="196"/>
      <c r="F202" s="84"/>
      <c r="G202" s="84"/>
      <c r="J202" s="196"/>
    </row>
    <row r="203">
      <c r="E203" s="196"/>
      <c r="F203" s="84"/>
      <c r="G203" s="84"/>
      <c r="J203" s="196"/>
    </row>
    <row r="204">
      <c r="E204" s="196"/>
      <c r="F204" s="84"/>
      <c r="G204" s="84"/>
      <c r="J204" s="196"/>
    </row>
    <row r="205">
      <c r="E205" s="196"/>
      <c r="F205" s="84"/>
      <c r="G205" s="84"/>
      <c r="J205" s="196"/>
    </row>
    <row r="206">
      <c r="E206" s="196"/>
      <c r="F206" s="84"/>
      <c r="G206" s="84"/>
      <c r="J206" s="196"/>
    </row>
    <row r="207">
      <c r="E207" s="196"/>
      <c r="F207" s="84"/>
      <c r="G207" s="84"/>
      <c r="J207" s="196"/>
    </row>
    <row r="208">
      <c r="E208" s="196"/>
      <c r="F208" s="84"/>
      <c r="G208" s="84"/>
      <c r="J208" s="196"/>
    </row>
    <row r="209">
      <c r="E209" s="196"/>
      <c r="F209" s="84"/>
      <c r="G209" s="84"/>
      <c r="J209" s="196"/>
    </row>
    <row r="210">
      <c r="E210" s="196"/>
      <c r="F210" s="84"/>
      <c r="G210" s="84"/>
      <c r="J210" s="196"/>
    </row>
    <row r="211">
      <c r="E211" s="196"/>
      <c r="F211" s="84"/>
      <c r="G211" s="84"/>
      <c r="J211" s="196"/>
    </row>
    <row r="212">
      <c r="E212" s="196"/>
      <c r="F212" s="84"/>
      <c r="G212" s="84"/>
      <c r="J212" s="196"/>
    </row>
    <row r="213">
      <c r="E213" s="196"/>
      <c r="F213" s="84"/>
      <c r="G213" s="84"/>
      <c r="J213" s="196"/>
    </row>
    <row r="214">
      <c r="E214" s="196"/>
      <c r="F214" s="84"/>
      <c r="G214" s="84"/>
      <c r="J214" s="196"/>
    </row>
    <row r="215">
      <c r="E215" s="196"/>
      <c r="F215" s="84"/>
      <c r="G215" s="84"/>
      <c r="J215" s="196"/>
    </row>
    <row r="216">
      <c r="E216" s="196"/>
      <c r="F216" s="84"/>
      <c r="G216" s="84"/>
      <c r="J216" s="196"/>
    </row>
    <row r="217">
      <c r="E217" s="196"/>
      <c r="F217" s="84"/>
      <c r="G217" s="84"/>
      <c r="J217" s="196"/>
    </row>
    <row r="218">
      <c r="E218" s="196"/>
      <c r="F218" s="84"/>
      <c r="G218" s="84"/>
      <c r="J218" s="196"/>
    </row>
    <row r="219">
      <c r="E219" s="196"/>
      <c r="F219" s="84"/>
      <c r="G219" s="84"/>
      <c r="J219" s="196"/>
    </row>
    <row r="220">
      <c r="E220" s="196"/>
      <c r="F220" s="84"/>
      <c r="G220" s="84"/>
      <c r="J220" s="196"/>
    </row>
    <row r="221">
      <c r="E221" s="196"/>
      <c r="F221" s="84"/>
      <c r="G221" s="84"/>
      <c r="J221" s="196"/>
    </row>
    <row r="222">
      <c r="E222" s="196"/>
      <c r="F222" s="84"/>
      <c r="G222" s="84"/>
      <c r="J222" s="196"/>
    </row>
    <row r="223">
      <c r="E223" s="196"/>
      <c r="F223" s="84"/>
      <c r="G223" s="84"/>
      <c r="J223" s="196"/>
    </row>
    <row r="224">
      <c r="E224" s="196"/>
      <c r="F224" s="84"/>
      <c r="G224" s="84"/>
      <c r="J224" s="196"/>
    </row>
    <row r="225">
      <c r="E225" s="196"/>
      <c r="F225" s="84"/>
      <c r="G225" s="84"/>
      <c r="J225" s="196"/>
    </row>
    <row r="226">
      <c r="E226" s="196"/>
      <c r="F226" s="84"/>
      <c r="G226" s="84"/>
      <c r="J226" s="196"/>
    </row>
    <row r="227">
      <c r="E227" s="196"/>
      <c r="F227" s="84"/>
      <c r="G227" s="84"/>
      <c r="J227" s="196"/>
    </row>
    <row r="228">
      <c r="E228" s="196"/>
      <c r="F228" s="84"/>
      <c r="G228" s="84"/>
      <c r="J228" s="196"/>
    </row>
    <row r="229">
      <c r="E229" s="196"/>
      <c r="F229" s="84"/>
      <c r="G229" s="84"/>
      <c r="J229" s="196"/>
    </row>
    <row r="230">
      <c r="E230" s="196"/>
      <c r="F230" s="84"/>
      <c r="G230" s="84"/>
      <c r="J230" s="196"/>
    </row>
    <row r="231">
      <c r="E231" s="196"/>
      <c r="F231" s="84"/>
      <c r="G231" s="84"/>
      <c r="J231" s="196"/>
    </row>
    <row r="232">
      <c r="E232" s="196"/>
      <c r="F232" s="84"/>
      <c r="G232" s="84"/>
      <c r="J232" s="196"/>
    </row>
    <row r="233">
      <c r="E233" s="196"/>
      <c r="F233" s="84"/>
      <c r="G233" s="84"/>
      <c r="J233" s="196"/>
    </row>
    <row r="234">
      <c r="E234" s="196"/>
      <c r="F234" s="84"/>
      <c r="G234" s="84"/>
      <c r="J234" s="196"/>
    </row>
    <row r="235">
      <c r="E235" s="196"/>
      <c r="F235" s="84"/>
      <c r="G235" s="84"/>
      <c r="J235" s="196"/>
    </row>
    <row r="236">
      <c r="E236" s="196"/>
      <c r="F236" s="84"/>
      <c r="G236" s="84"/>
      <c r="J236" s="196"/>
    </row>
    <row r="237">
      <c r="E237" s="196"/>
      <c r="F237" s="84"/>
      <c r="G237" s="84"/>
      <c r="J237" s="196"/>
    </row>
    <row r="238">
      <c r="E238" s="196"/>
      <c r="F238" s="84"/>
      <c r="G238" s="84"/>
      <c r="J238" s="196"/>
    </row>
    <row r="239">
      <c r="E239" s="196"/>
      <c r="F239" s="84"/>
      <c r="G239" s="84"/>
      <c r="J239" s="196"/>
    </row>
    <row r="240">
      <c r="E240" s="196"/>
      <c r="F240" s="84"/>
      <c r="G240" s="84"/>
      <c r="J240" s="196"/>
    </row>
    <row r="241">
      <c r="E241" s="196"/>
      <c r="F241" s="84"/>
      <c r="G241" s="84"/>
      <c r="J241" s="196"/>
    </row>
    <row r="242">
      <c r="E242" s="196"/>
      <c r="F242" s="84"/>
      <c r="G242" s="84"/>
      <c r="J242" s="196"/>
    </row>
    <row r="243">
      <c r="E243" s="196"/>
      <c r="F243" s="84"/>
      <c r="G243" s="84"/>
      <c r="J243" s="196"/>
    </row>
    <row r="244">
      <c r="E244" s="196"/>
      <c r="F244" s="84"/>
      <c r="G244" s="84"/>
      <c r="J244" s="196"/>
    </row>
    <row r="245">
      <c r="E245" s="196"/>
      <c r="F245" s="84"/>
      <c r="G245" s="84"/>
      <c r="J245" s="196"/>
    </row>
    <row r="246">
      <c r="E246" s="196"/>
      <c r="F246" s="84"/>
      <c r="G246" s="84"/>
      <c r="J246" s="196"/>
    </row>
    <row r="247">
      <c r="E247" s="196"/>
      <c r="F247" s="84"/>
      <c r="G247" s="84"/>
      <c r="J247" s="196"/>
    </row>
    <row r="248">
      <c r="E248" s="196"/>
      <c r="F248" s="84"/>
      <c r="G248" s="84"/>
      <c r="J248" s="196"/>
    </row>
    <row r="249">
      <c r="E249" s="196"/>
      <c r="F249" s="84"/>
      <c r="G249" s="84"/>
      <c r="J249" s="196"/>
    </row>
    <row r="250">
      <c r="E250" s="196"/>
      <c r="F250" s="84"/>
      <c r="G250" s="84"/>
      <c r="J250" s="196"/>
    </row>
    <row r="251">
      <c r="E251" s="196"/>
      <c r="F251" s="84"/>
      <c r="G251" s="84"/>
      <c r="J251" s="196"/>
    </row>
    <row r="252">
      <c r="E252" s="196"/>
      <c r="F252" s="84"/>
      <c r="G252" s="84"/>
      <c r="J252" s="196"/>
    </row>
    <row r="253">
      <c r="E253" s="196"/>
      <c r="F253" s="84"/>
      <c r="G253" s="84"/>
      <c r="J253" s="196"/>
    </row>
    <row r="254">
      <c r="E254" s="196"/>
      <c r="F254" s="84"/>
      <c r="G254" s="84"/>
      <c r="J254" s="196"/>
    </row>
    <row r="255">
      <c r="E255" s="196"/>
      <c r="F255" s="84"/>
      <c r="G255" s="84"/>
      <c r="J255" s="196"/>
    </row>
    <row r="256">
      <c r="E256" s="196"/>
      <c r="F256" s="84"/>
      <c r="G256" s="84"/>
      <c r="J256" s="196"/>
    </row>
    <row r="257">
      <c r="E257" s="196"/>
      <c r="F257" s="84"/>
      <c r="G257" s="84"/>
      <c r="J257" s="196"/>
    </row>
    <row r="258">
      <c r="E258" s="196"/>
      <c r="F258" s="84"/>
      <c r="G258" s="84"/>
      <c r="J258" s="196"/>
    </row>
    <row r="259">
      <c r="E259" s="196"/>
      <c r="F259" s="84"/>
      <c r="G259" s="84"/>
      <c r="J259" s="196"/>
    </row>
    <row r="260">
      <c r="E260" s="196"/>
      <c r="F260" s="84"/>
      <c r="G260" s="84"/>
      <c r="J260" s="196"/>
    </row>
    <row r="261">
      <c r="E261" s="196"/>
      <c r="F261" s="84"/>
      <c r="G261" s="84"/>
      <c r="J261" s="196"/>
    </row>
    <row r="262">
      <c r="E262" s="196"/>
      <c r="F262" s="84"/>
      <c r="G262" s="84"/>
      <c r="J262" s="196"/>
    </row>
    <row r="263">
      <c r="E263" s="196"/>
      <c r="F263" s="84"/>
      <c r="G263" s="84"/>
      <c r="J263" s="196"/>
    </row>
    <row r="264">
      <c r="E264" s="196"/>
      <c r="F264" s="84"/>
      <c r="G264" s="84"/>
      <c r="J264" s="196"/>
    </row>
    <row r="265">
      <c r="E265" s="196"/>
      <c r="F265" s="84"/>
      <c r="G265" s="84"/>
      <c r="J265" s="196"/>
    </row>
    <row r="266">
      <c r="E266" s="196"/>
      <c r="F266" s="84"/>
      <c r="G266" s="84"/>
      <c r="J266" s="196"/>
    </row>
    <row r="267">
      <c r="E267" s="196"/>
      <c r="F267" s="84"/>
      <c r="G267" s="84"/>
      <c r="J267" s="196"/>
    </row>
    <row r="268">
      <c r="E268" s="196"/>
      <c r="F268" s="84"/>
      <c r="G268" s="84"/>
      <c r="J268" s="196"/>
    </row>
    <row r="269">
      <c r="E269" s="196"/>
      <c r="F269" s="84"/>
      <c r="G269" s="84"/>
      <c r="J269" s="196"/>
    </row>
    <row r="270">
      <c r="E270" s="196"/>
      <c r="F270" s="84"/>
      <c r="G270" s="84"/>
      <c r="J270" s="196"/>
    </row>
    <row r="271">
      <c r="E271" s="196"/>
      <c r="F271" s="84"/>
      <c r="G271" s="84"/>
      <c r="J271" s="196"/>
    </row>
    <row r="272">
      <c r="E272" s="196"/>
      <c r="F272" s="84"/>
      <c r="G272" s="84"/>
      <c r="J272" s="196"/>
    </row>
    <row r="273">
      <c r="E273" s="196"/>
      <c r="F273" s="84"/>
      <c r="G273" s="84"/>
      <c r="J273" s="196"/>
    </row>
    <row r="274">
      <c r="E274" s="196"/>
      <c r="F274" s="84"/>
      <c r="G274" s="84"/>
      <c r="J274" s="196"/>
    </row>
    <row r="275">
      <c r="E275" s="196"/>
      <c r="F275" s="84"/>
      <c r="G275" s="84"/>
      <c r="J275" s="196"/>
    </row>
    <row r="276">
      <c r="E276" s="196"/>
      <c r="F276" s="84"/>
      <c r="G276" s="84"/>
      <c r="J276" s="196"/>
    </row>
    <row r="277">
      <c r="E277" s="196"/>
      <c r="F277" s="84"/>
      <c r="G277" s="84"/>
      <c r="J277" s="196"/>
    </row>
    <row r="278">
      <c r="E278" s="196"/>
      <c r="F278" s="84"/>
      <c r="G278" s="84"/>
      <c r="J278" s="196"/>
    </row>
    <row r="279">
      <c r="E279" s="196"/>
      <c r="F279" s="84"/>
      <c r="G279" s="84"/>
      <c r="J279" s="196"/>
    </row>
    <row r="280">
      <c r="E280" s="196"/>
      <c r="F280" s="84"/>
      <c r="G280" s="84"/>
      <c r="J280" s="196"/>
    </row>
    <row r="281">
      <c r="E281" s="196"/>
      <c r="F281" s="84"/>
      <c r="G281" s="84"/>
      <c r="J281" s="196"/>
    </row>
    <row r="282">
      <c r="E282" s="196"/>
      <c r="F282" s="84"/>
      <c r="G282" s="84"/>
      <c r="J282" s="196"/>
    </row>
    <row r="283">
      <c r="E283" s="196"/>
      <c r="F283" s="84"/>
      <c r="G283" s="84"/>
      <c r="J283" s="196"/>
    </row>
    <row r="284">
      <c r="E284" s="196"/>
      <c r="F284" s="84"/>
      <c r="G284" s="84"/>
      <c r="J284" s="196"/>
    </row>
    <row r="285">
      <c r="E285" s="196"/>
      <c r="F285" s="84"/>
      <c r="G285" s="84"/>
      <c r="J285" s="196"/>
    </row>
    <row r="286">
      <c r="E286" s="196"/>
      <c r="F286" s="84"/>
      <c r="G286" s="84"/>
      <c r="J286" s="196"/>
    </row>
    <row r="287">
      <c r="E287" s="196"/>
      <c r="F287" s="84"/>
      <c r="G287" s="84"/>
      <c r="J287" s="196"/>
    </row>
    <row r="288">
      <c r="E288" s="196"/>
      <c r="F288" s="84"/>
      <c r="G288" s="84"/>
      <c r="J288" s="196"/>
    </row>
    <row r="289">
      <c r="E289" s="196"/>
      <c r="F289" s="84"/>
      <c r="G289" s="84"/>
      <c r="J289" s="196"/>
    </row>
    <row r="290">
      <c r="E290" s="196"/>
      <c r="F290" s="84"/>
      <c r="G290" s="84"/>
      <c r="J290" s="196"/>
    </row>
    <row r="291">
      <c r="E291" s="196"/>
      <c r="F291" s="84"/>
      <c r="G291" s="84"/>
      <c r="J291" s="196"/>
    </row>
    <row r="292">
      <c r="E292" s="196"/>
      <c r="F292" s="84"/>
      <c r="G292" s="84"/>
      <c r="J292" s="196"/>
    </row>
    <row r="293">
      <c r="E293" s="196"/>
      <c r="F293" s="84"/>
      <c r="G293" s="84"/>
      <c r="J293" s="196"/>
    </row>
    <row r="294">
      <c r="E294" s="196"/>
      <c r="F294" s="84"/>
      <c r="G294" s="84"/>
      <c r="J294" s="196"/>
    </row>
    <row r="295">
      <c r="E295" s="196"/>
      <c r="F295" s="84"/>
      <c r="G295" s="84"/>
      <c r="J295" s="196"/>
    </row>
    <row r="296">
      <c r="E296" s="196"/>
      <c r="F296" s="84"/>
      <c r="G296" s="84"/>
      <c r="J296" s="196"/>
    </row>
    <row r="297">
      <c r="E297" s="196"/>
      <c r="F297" s="84"/>
      <c r="G297" s="84"/>
      <c r="J297" s="196"/>
    </row>
    <row r="298">
      <c r="E298" s="196"/>
      <c r="F298" s="84"/>
      <c r="G298" s="84"/>
      <c r="J298" s="196"/>
    </row>
    <row r="299">
      <c r="E299" s="196"/>
      <c r="F299" s="84"/>
      <c r="G299" s="84"/>
      <c r="J299" s="196"/>
    </row>
    <row r="300">
      <c r="E300" s="196"/>
      <c r="F300" s="84"/>
      <c r="G300" s="84"/>
      <c r="J300" s="196"/>
    </row>
    <row r="301">
      <c r="E301" s="196"/>
      <c r="F301" s="84"/>
      <c r="G301" s="84"/>
      <c r="J301" s="196"/>
    </row>
    <row r="302">
      <c r="E302" s="196"/>
      <c r="F302" s="84"/>
      <c r="G302" s="84"/>
      <c r="J302" s="196"/>
    </row>
    <row r="303">
      <c r="E303" s="196"/>
      <c r="F303" s="84"/>
      <c r="G303" s="84"/>
      <c r="J303" s="196"/>
    </row>
    <row r="304">
      <c r="E304" s="196"/>
      <c r="F304" s="84"/>
      <c r="G304" s="84"/>
      <c r="J304" s="196"/>
    </row>
    <row r="305">
      <c r="E305" s="196"/>
      <c r="F305" s="84"/>
      <c r="G305" s="84"/>
      <c r="J305" s="196"/>
    </row>
    <row r="306">
      <c r="E306" s="196"/>
      <c r="F306" s="84"/>
      <c r="G306" s="84"/>
      <c r="J306" s="196"/>
    </row>
    <row r="307">
      <c r="E307" s="196"/>
      <c r="F307" s="84"/>
      <c r="G307" s="84"/>
      <c r="J307" s="196"/>
    </row>
    <row r="308">
      <c r="E308" s="196"/>
      <c r="F308" s="84"/>
      <c r="G308" s="84"/>
      <c r="J308" s="196"/>
    </row>
    <row r="309">
      <c r="E309" s="196"/>
      <c r="F309" s="84"/>
      <c r="G309" s="84"/>
      <c r="J309" s="196"/>
    </row>
    <row r="310">
      <c r="E310" s="196"/>
      <c r="F310" s="84"/>
      <c r="G310" s="84"/>
      <c r="J310" s="196"/>
    </row>
    <row r="311">
      <c r="E311" s="196"/>
      <c r="F311" s="84"/>
      <c r="G311" s="84"/>
      <c r="J311" s="196"/>
    </row>
    <row r="312">
      <c r="E312" s="196"/>
      <c r="F312" s="84"/>
      <c r="G312" s="84"/>
      <c r="J312" s="196"/>
    </row>
    <row r="313">
      <c r="E313" s="196"/>
      <c r="F313" s="84"/>
      <c r="G313" s="84"/>
      <c r="J313" s="196"/>
    </row>
    <row r="314">
      <c r="E314" s="196"/>
      <c r="F314" s="84"/>
      <c r="G314" s="84"/>
      <c r="J314" s="196"/>
    </row>
    <row r="315">
      <c r="E315" s="196"/>
      <c r="F315" s="84"/>
      <c r="G315" s="84"/>
      <c r="J315" s="196"/>
    </row>
    <row r="316">
      <c r="E316" s="196"/>
      <c r="F316" s="84"/>
      <c r="G316" s="84"/>
      <c r="J316" s="196"/>
    </row>
    <row r="317">
      <c r="E317" s="196"/>
      <c r="F317" s="84"/>
      <c r="G317" s="84"/>
      <c r="J317" s="196"/>
    </row>
    <row r="318">
      <c r="E318" s="196"/>
      <c r="F318" s="84"/>
      <c r="G318" s="84"/>
      <c r="J318" s="196"/>
    </row>
    <row r="319">
      <c r="E319" s="196"/>
      <c r="F319" s="84"/>
      <c r="G319" s="84"/>
      <c r="J319" s="196"/>
    </row>
    <row r="320">
      <c r="E320" s="196"/>
      <c r="F320" s="84"/>
      <c r="G320" s="84"/>
      <c r="J320" s="196"/>
    </row>
    <row r="321">
      <c r="E321" s="196"/>
      <c r="F321" s="84"/>
      <c r="G321" s="84"/>
      <c r="J321" s="196"/>
    </row>
    <row r="322">
      <c r="E322" s="196"/>
      <c r="F322" s="84"/>
      <c r="G322" s="84"/>
      <c r="J322" s="196"/>
    </row>
    <row r="323">
      <c r="E323" s="196"/>
      <c r="F323" s="84"/>
      <c r="G323" s="84"/>
      <c r="J323" s="196"/>
    </row>
    <row r="324">
      <c r="E324" s="196"/>
      <c r="F324" s="84"/>
      <c r="G324" s="84"/>
      <c r="J324" s="196"/>
    </row>
    <row r="325">
      <c r="E325" s="196"/>
      <c r="F325" s="84"/>
      <c r="G325" s="84"/>
      <c r="J325" s="196"/>
    </row>
    <row r="326">
      <c r="E326" s="196"/>
      <c r="F326" s="84"/>
      <c r="G326" s="84"/>
      <c r="J326" s="196"/>
    </row>
    <row r="327">
      <c r="E327" s="196"/>
      <c r="F327" s="84"/>
      <c r="G327" s="84"/>
      <c r="J327" s="196"/>
    </row>
    <row r="328">
      <c r="E328" s="196"/>
      <c r="F328" s="84"/>
      <c r="G328" s="84"/>
      <c r="J328" s="196"/>
    </row>
    <row r="329">
      <c r="E329" s="196"/>
      <c r="F329" s="84"/>
      <c r="G329" s="84"/>
      <c r="J329" s="196"/>
    </row>
    <row r="330">
      <c r="E330" s="196"/>
      <c r="F330" s="84"/>
      <c r="G330" s="84"/>
      <c r="J330" s="196"/>
    </row>
    <row r="331">
      <c r="E331" s="196"/>
      <c r="F331" s="84"/>
      <c r="G331" s="84"/>
      <c r="J331" s="196"/>
    </row>
    <row r="332">
      <c r="E332" s="196"/>
      <c r="F332" s="84"/>
      <c r="G332" s="84"/>
      <c r="J332" s="196"/>
    </row>
    <row r="333">
      <c r="E333" s="196"/>
      <c r="F333" s="84"/>
      <c r="G333" s="84"/>
      <c r="J333" s="196"/>
    </row>
    <row r="334">
      <c r="E334" s="196"/>
      <c r="F334" s="84"/>
      <c r="G334" s="84"/>
      <c r="J334" s="196"/>
    </row>
    <row r="335">
      <c r="E335" s="196"/>
      <c r="F335" s="84"/>
      <c r="G335" s="84"/>
      <c r="J335" s="196"/>
    </row>
    <row r="336">
      <c r="E336" s="196"/>
      <c r="F336" s="84"/>
      <c r="G336" s="84"/>
      <c r="J336" s="196"/>
    </row>
    <row r="337">
      <c r="E337" s="196"/>
      <c r="F337" s="84"/>
      <c r="G337" s="84"/>
      <c r="J337" s="196"/>
    </row>
    <row r="338">
      <c r="E338" s="196"/>
      <c r="F338" s="84"/>
      <c r="G338" s="84"/>
      <c r="J338" s="196"/>
    </row>
    <row r="339">
      <c r="E339" s="196"/>
      <c r="F339" s="84"/>
      <c r="G339" s="84"/>
      <c r="J339" s="196"/>
    </row>
    <row r="340">
      <c r="E340" s="196"/>
      <c r="F340" s="84"/>
      <c r="G340" s="84"/>
      <c r="J340" s="196"/>
    </row>
    <row r="341">
      <c r="E341" s="196"/>
      <c r="F341" s="84"/>
      <c r="G341" s="84"/>
      <c r="J341" s="196"/>
    </row>
    <row r="342">
      <c r="E342" s="196"/>
      <c r="F342" s="84"/>
      <c r="G342" s="84"/>
      <c r="J342" s="196"/>
    </row>
    <row r="343">
      <c r="E343" s="196"/>
      <c r="F343" s="84"/>
      <c r="G343" s="84"/>
      <c r="J343" s="196"/>
    </row>
    <row r="344">
      <c r="E344" s="196"/>
      <c r="F344" s="84"/>
      <c r="G344" s="84"/>
      <c r="J344" s="196"/>
    </row>
    <row r="345">
      <c r="E345" s="196"/>
      <c r="F345" s="84"/>
      <c r="G345" s="84"/>
      <c r="J345" s="196"/>
    </row>
    <row r="346">
      <c r="E346" s="196"/>
      <c r="F346" s="84"/>
      <c r="G346" s="84"/>
      <c r="J346" s="196"/>
    </row>
    <row r="347">
      <c r="E347" s="196"/>
      <c r="F347" s="84"/>
      <c r="G347" s="84"/>
      <c r="J347" s="196"/>
    </row>
    <row r="348">
      <c r="E348" s="196"/>
      <c r="F348" s="84"/>
      <c r="G348" s="84"/>
      <c r="J348" s="196"/>
    </row>
    <row r="349">
      <c r="E349" s="196"/>
      <c r="F349" s="84"/>
      <c r="G349" s="84"/>
      <c r="J349" s="196"/>
    </row>
    <row r="350">
      <c r="E350" s="196"/>
      <c r="F350" s="84"/>
      <c r="G350" s="84"/>
      <c r="J350" s="196"/>
    </row>
    <row r="351">
      <c r="E351" s="196"/>
      <c r="F351" s="84"/>
      <c r="G351" s="84"/>
      <c r="J351" s="196"/>
    </row>
    <row r="352">
      <c r="E352" s="196"/>
      <c r="F352" s="84"/>
      <c r="G352" s="84"/>
      <c r="J352" s="196"/>
    </row>
    <row r="353">
      <c r="E353" s="196"/>
      <c r="F353" s="84"/>
      <c r="G353" s="84"/>
      <c r="J353" s="196"/>
    </row>
    <row r="354">
      <c r="E354" s="196"/>
      <c r="F354" s="84"/>
      <c r="G354" s="84"/>
      <c r="J354" s="196"/>
    </row>
    <row r="355">
      <c r="E355" s="196"/>
      <c r="F355" s="84"/>
      <c r="G355" s="84"/>
      <c r="J355" s="196"/>
    </row>
    <row r="356">
      <c r="E356" s="196"/>
      <c r="F356" s="84"/>
      <c r="G356" s="84"/>
      <c r="J356" s="196"/>
    </row>
    <row r="357">
      <c r="E357" s="196"/>
      <c r="F357" s="84"/>
      <c r="G357" s="84"/>
      <c r="J357" s="196"/>
    </row>
    <row r="358">
      <c r="E358" s="196"/>
      <c r="F358" s="84"/>
      <c r="G358" s="84"/>
      <c r="J358" s="196"/>
    </row>
    <row r="359">
      <c r="E359" s="196"/>
      <c r="F359" s="84"/>
      <c r="G359" s="84"/>
      <c r="J359" s="196"/>
    </row>
    <row r="360">
      <c r="E360" s="196"/>
      <c r="F360" s="84"/>
      <c r="G360" s="84"/>
      <c r="J360" s="196"/>
    </row>
    <row r="361">
      <c r="E361" s="196"/>
      <c r="F361" s="84"/>
      <c r="G361" s="84"/>
      <c r="J361" s="196"/>
    </row>
    <row r="362">
      <c r="E362" s="196"/>
      <c r="F362" s="84"/>
      <c r="G362" s="84"/>
      <c r="J362" s="196"/>
    </row>
    <row r="363">
      <c r="E363" s="196"/>
      <c r="F363" s="84"/>
      <c r="G363" s="84"/>
      <c r="J363" s="196"/>
    </row>
    <row r="364">
      <c r="E364" s="196"/>
      <c r="F364" s="84"/>
      <c r="G364" s="84"/>
      <c r="J364" s="196"/>
    </row>
    <row r="365">
      <c r="E365" s="196"/>
      <c r="F365" s="84"/>
      <c r="G365" s="84"/>
      <c r="J365" s="196"/>
    </row>
    <row r="366">
      <c r="E366" s="196"/>
      <c r="F366" s="84"/>
      <c r="G366" s="84"/>
      <c r="J366" s="196"/>
    </row>
    <row r="367">
      <c r="E367" s="196"/>
      <c r="F367" s="84"/>
      <c r="G367" s="84"/>
      <c r="J367" s="196"/>
    </row>
    <row r="368">
      <c r="E368" s="196"/>
      <c r="F368" s="84"/>
      <c r="G368" s="84"/>
      <c r="J368" s="196"/>
    </row>
    <row r="369">
      <c r="E369" s="196"/>
      <c r="F369" s="84"/>
      <c r="G369" s="84"/>
      <c r="J369" s="196"/>
    </row>
    <row r="370">
      <c r="E370" s="196"/>
      <c r="F370" s="84"/>
      <c r="G370" s="84"/>
      <c r="J370" s="196"/>
    </row>
    <row r="371">
      <c r="E371" s="196"/>
      <c r="F371" s="84"/>
      <c r="G371" s="84"/>
      <c r="J371" s="196"/>
    </row>
    <row r="372">
      <c r="E372" s="196"/>
      <c r="F372" s="84"/>
      <c r="G372" s="84"/>
      <c r="J372" s="196"/>
    </row>
    <row r="373">
      <c r="E373" s="196"/>
      <c r="F373" s="84"/>
      <c r="G373" s="84"/>
      <c r="J373" s="196"/>
    </row>
    <row r="374">
      <c r="E374" s="196"/>
      <c r="F374" s="84"/>
      <c r="G374" s="84"/>
      <c r="J374" s="196"/>
    </row>
    <row r="375">
      <c r="E375" s="196"/>
      <c r="F375" s="84"/>
      <c r="G375" s="84"/>
      <c r="J375" s="196"/>
    </row>
    <row r="376">
      <c r="E376" s="196"/>
      <c r="F376" s="84"/>
      <c r="G376" s="84"/>
      <c r="J376" s="196"/>
    </row>
    <row r="377">
      <c r="E377" s="196"/>
      <c r="F377" s="84"/>
      <c r="G377" s="84"/>
      <c r="J377" s="196"/>
    </row>
    <row r="378">
      <c r="E378" s="196"/>
      <c r="F378" s="84"/>
      <c r="G378" s="84"/>
      <c r="J378" s="196"/>
    </row>
    <row r="379">
      <c r="E379" s="196"/>
      <c r="F379" s="84"/>
      <c r="G379" s="84"/>
      <c r="J379" s="196"/>
    </row>
    <row r="380">
      <c r="E380" s="196"/>
      <c r="F380" s="84"/>
      <c r="G380" s="84"/>
      <c r="J380" s="196"/>
    </row>
    <row r="381">
      <c r="E381" s="196"/>
      <c r="F381" s="84"/>
      <c r="G381" s="84"/>
      <c r="J381" s="196"/>
    </row>
    <row r="382">
      <c r="E382" s="196"/>
      <c r="F382" s="84"/>
      <c r="G382" s="84"/>
      <c r="J382" s="196"/>
    </row>
    <row r="383">
      <c r="E383" s="196"/>
      <c r="F383" s="84"/>
      <c r="G383" s="84"/>
      <c r="J383" s="196"/>
    </row>
    <row r="384">
      <c r="E384" s="196"/>
      <c r="F384" s="84"/>
      <c r="G384" s="84"/>
      <c r="J384" s="196"/>
    </row>
    <row r="385">
      <c r="E385" s="196"/>
      <c r="F385" s="84"/>
      <c r="G385" s="84"/>
      <c r="J385" s="196"/>
    </row>
    <row r="386">
      <c r="E386" s="196"/>
      <c r="F386" s="84"/>
      <c r="G386" s="84"/>
      <c r="J386" s="196"/>
    </row>
    <row r="387">
      <c r="E387" s="196"/>
      <c r="F387" s="84"/>
      <c r="G387" s="84"/>
      <c r="J387" s="196"/>
    </row>
    <row r="388">
      <c r="E388" s="196"/>
      <c r="F388" s="84"/>
      <c r="G388" s="84"/>
      <c r="J388" s="196"/>
    </row>
    <row r="389">
      <c r="E389" s="196"/>
      <c r="F389" s="84"/>
      <c r="G389" s="84"/>
      <c r="J389" s="196"/>
    </row>
    <row r="390">
      <c r="E390" s="196"/>
      <c r="F390" s="84"/>
      <c r="G390" s="84"/>
      <c r="J390" s="196"/>
    </row>
    <row r="391">
      <c r="E391" s="196"/>
      <c r="F391" s="84"/>
      <c r="G391" s="84"/>
      <c r="J391" s="196"/>
    </row>
    <row r="392">
      <c r="E392" s="196"/>
      <c r="F392" s="84"/>
      <c r="G392" s="84"/>
      <c r="J392" s="196"/>
    </row>
    <row r="393">
      <c r="E393" s="196"/>
      <c r="F393" s="84"/>
      <c r="G393" s="84"/>
      <c r="J393" s="196"/>
    </row>
    <row r="394">
      <c r="E394" s="196"/>
      <c r="F394" s="84"/>
      <c r="G394" s="84"/>
      <c r="J394" s="196"/>
    </row>
    <row r="395">
      <c r="E395" s="196"/>
      <c r="F395" s="84"/>
      <c r="G395" s="84"/>
      <c r="J395" s="196"/>
    </row>
    <row r="396">
      <c r="E396" s="196"/>
      <c r="F396" s="84"/>
      <c r="G396" s="84"/>
      <c r="J396" s="196"/>
    </row>
    <row r="397">
      <c r="E397" s="196"/>
      <c r="F397" s="84"/>
      <c r="G397" s="84"/>
      <c r="J397" s="196"/>
    </row>
    <row r="398">
      <c r="E398" s="196"/>
      <c r="F398" s="84"/>
      <c r="G398" s="84"/>
      <c r="J398" s="196"/>
    </row>
    <row r="399">
      <c r="E399" s="196"/>
      <c r="F399" s="84"/>
      <c r="G399" s="84"/>
      <c r="J399" s="196"/>
    </row>
    <row r="400">
      <c r="E400" s="196"/>
      <c r="F400" s="84"/>
      <c r="G400" s="84"/>
      <c r="J400" s="196"/>
    </row>
    <row r="401">
      <c r="E401" s="196"/>
      <c r="F401" s="84"/>
      <c r="G401" s="84"/>
      <c r="J401" s="196"/>
    </row>
    <row r="402">
      <c r="E402" s="196"/>
      <c r="F402" s="84"/>
      <c r="G402" s="84"/>
      <c r="J402" s="196"/>
    </row>
    <row r="403">
      <c r="E403" s="196"/>
      <c r="F403" s="84"/>
      <c r="G403" s="84"/>
      <c r="J403" s="196"/>
    </row>
    <row r="404">
      <c r="E404" s="196"/>
      <c r="F404" s="84"/>
      <c r="G404" s="84"/>
      <c r="J404" s="196"/>
    </row>
    <row r="405">
      <c r="E405" s="196"/>
      <c r="F405" s="84"/>
      <c r="G405" s="84"/>
      <c r="J405" s="196"/>
    </row>
    <row r="406">
      <c r="E406" s="196"/>
      <c r="F406" s="84"/>
      <c r="G406" s="84"/>
      <c r="J406" s="196"/>
    </row>
    <row r="407">
      <c r="E407" s="196"/>
      <c r="F407" s="84"/>
      <c r="G407" s="84"/>
      <c r="J407" s="196"/>
    </row>
    <row r="408">
      <c r="E408" s="196"/>
      <c r="F408" s="84"/>
      <c r="G408" s="84"/>
      <c r="J408" s="196"/>
    </row>
    <row r="409">
      <c r="E409" s="196"/>
      <c r="F409" s="84"/>
      <c r="G409" s="84"/>
      <c r="J409" s="196"/>
    </row>
    <row r="410">
      <c r="E410" s="196"/>
      <c r="F410" s="84"/>
      <c r="G410" s="84"/>
      <c r="J410" s="196"/>
    </row>
    <row r="411">
      <c r="E411" s="196"/>
      <c r="F411" s="84"/>
      <c r="G411" s="84"/>
      <c r="J411" s="196"/>
    </row>
    <row r="412">
      <c r="E412" s="196"/>
      <c r="F412" s="84"/>
      <c r="G412" s="84"/>
      <c r="J412" s="196"/>
    </row>
    <row r="413">
      <c r="E413" s="196"/>
      <c r="F413" s="84"/>
      <c r="G413" s="84"/>
      <c r="J413" s="196"/>
    </row>
    <row r="414">
      <c r="E414" s="196"/>
      <c r="F414" s="84"/>
      <c r="G414" s="84"/>
      <c r="J414" s="196"/>
    </row>
    <row r="415">
      <c r="E415" s="196"/>
      <c r="F415" s="84"/>
      <c r="G415" s="84"/>
      <c r="J415" s="196"/>
    </row>
    <row r="416">
      <c r="E416" s="196"/>
      <c r="F416" s="84"/>
      <c r="G416" s="84"/>
      <c r="J416" s="196"/>
    </row>
    <row r="417">
      <c r="E417" s="196"/>
      <c r="F417" s="84"/>
      <c r="G417" s="84"/>
      <c r="J417" s="196"/>
    </row>
    <row r="418">
      <c r="E418" s="196"/>
      <c r="F418" s="84"/>
      <c r="G418" s="84"/>
      <c r="J418" s="196"/>
    </row>
    <row r="419">
      <c r="E419" s="196"/>
      <c r="F419" s="84"/>
      <c r="G419" s="84"/>
      <c r="J419" s="196"/>
    </row>
    <row r="420">
      <c r="E420" s="196"/>
      <c r="F420" s="84"/>
      <c r="G420" s="84"/>
      <c r="J420" s="196"/>
    </row>
    <row r="421">
      <c r="E421" s="196"/>
      <c r="F421" s="84"/>
      <c r="G421" s="84"/>
      <c r="J421" s="196"/>
    </row>
    <row r="422">
      <c r="E422" s="196"/>
      <c r="F422" s="84"/>
      <c r="G422" s="84"/>
      <c r="J422" s="196"/>
    </row>
    <row r="423">
      <c r="E423" s="196"/>
      <c r="F423" s="84"/>
      <c r="G423" s="84"/>
      <c r="J423" s="196"/>
    </row>
    <row r="424">
      <c r="E424" s="196"/>
      <c r="F424" s="84"/>
      <c r="G424" s="84"/>
      <c r="J424" s="196"/>
    </row>
    <row r="425">
      <c r="E425" s="196"/>
      <c r="F425" s="84"/>
      <c r="G425" s="84"/>
      <c r="J425" s="196"/>
    </row>
    <row r="426">
      <c r="E426" s="196"/>
      <c r="F426" s="84"/>
      <c r="G426" s="84"/>
      <c r="J426" s="196"/>
    </row>
    <row r="427">
      <c r="E427" s="196"/>
      <c r="F427" s="84"/>
      <c r="G427" s="84"/>
      <c r="J427" s="196"/>
    </row>
    <row r="428">
      <c r="E428" s="196"/>
      <c r="F428" s="84"/>
      <c r="G428" s="84"/>
      <c r="J428" s="196"/>
    </row>
    <row r="429">
      <c r="E429" s="196"/>
      <c r="F429" s="84"/>
      <c r="G429" s="84"/>
      <c r="J429" s="196"/>
    </row>
    <row r="430">
      <c r="E430" s="196"/>
      <c r="F430" s="84"/>
      <c r="G430" s="84"/>
      <c r="J430" s="196"/>
    </row>
    <row r="431">
      <c r="E431" s="196"/>
      <c r="F431" s="84"/>
      <c r="G431" s="84"/>
      <c r="J431" s="196"/>
    </row>
    <row r="432">
      <c r="E432" s="196"/>
      <c r="F432" s="84"/>
      <c r="G432" s="84"/>
      <c r="J432" s="196"/>
    </row>
    <row r="433">
      <c r="E433" s="196"/>
      <c r="F433" s="84"/>
      <c r="G433" s="84"/>
      <c r="J433" s="196"/>
    </row>
    <row r="434">
      <c r="E434" s="196"/>
      <c r="F434" s="84"/>
      <c r="G434" s="84"/>
      <c r="J434" s="196"/>
    </row>
    <row r="435">
      <c r="E435" s="196"/>
      <c r="F435" s="84"/>
      <c r="G435" s="84"/>
      <c r="J435" s="196"/>
    </row>
    <row r="436">
      <c r="E436" s="196"/>
      <c r="F436" s="84"/>
      <c r="G436" s="84"/>
      <c r="J436" s="196"/>
    </row>
    <row r="437">
      <c r="E437" s="196"/>
      <c r="F437" s="84"/>
      <c r="G437" s="84"/>
      <c r="J437" s="196"/>
    </row>
    <row r="438">
      <c r="E438" s="196"/>
      <c r="F438" s="84"/>
      <c r="G438" s="84"/>
      <c r="J438" s="196"/>
    </row>
    <row r="439">
      <c r="E439" s="196"/>
      <c r="F439" s="84"/>
      <c r="G439" s="84"/>
      <c r="J439" s="196"/>
    </row>
    <row r="440">
      <c r="E440" s="196"/>
      <c r="F440" s="84"/>
      <c r="G440" s="84"/>
      <c r="J440" s="196"/>
    </row>
    <row r="441">
      <c r="E441" s="196"/>
      <c r="F441" s="84"/>
      <c r="G441" s="84"/>
      <c r="J441" s="196"/>
    </row>
    <row r="442">
      <c r="E442" s="196"/>
      <c r="F442" s="84"/>
      <c r="G442" s="84"/>
      <c r="J442" s="196"/>
    </row>
    <row r="443">
      <c r="E443" s="196"/>
      <c r="F443" s="84"/>
      <c r="G443" s="84"/>
      <c r="J443" s="196"/>
    </row>
    <row r="444">
      <c r="E444" s="196"/>
      <c r="F444" s="84"/>
      <c r="G444" s="84"/>
      <c r="J444" s="196"/>
    </row>
    <row r="445">
      <c r="E445" s="196"/>
      <c r="F445" s="84"/>
      <c r="G445" s="84"/>
      <c r="J445" s="196"/>
    </row>
    <row r="446">
      <c r="E446" s="196"/>
      <c r="F446" s="84"/>
      <c r="G446" s="84"/>
      <c r="J446" s="196"/>
    </row>
    <row r="447">
      <c r="E447" s="196"/>
      <c r="F447" s="84"/>
      <c r="G447" s="84"/>
      <c r="J447" s="196"/>
    </row>
    <row r="448">
      <c r="E448" s="196"/>
      <c r="F448" s="84"/>
      <c r="G448" s="84"/>
      <c r="J448" s="196"/>
    </row>
    <row r="449">
      <c r="E449" s="196"/>
      <c r="F449" s="84"/>
      <c r="G449" s="84"/>
      <c r="J449" s="196"/>
    </row>
    <row r="450">
      <c r="E450" s="196"/>
      <c r="F450" s="84"/>
      <c r="G450" s="84"/>
      <c r="J450" s="196"/>
    </row>
    <row r="451">
      <c r="E451" s="196"/>
      <c r="F451" s="84"/>
      <c r="G451" s="84"/>
      <c r="J451" s="196"/>
    </row>
    <row r="452">
      <c r="E452" s="196"/>
      <c r="F452" s="84"/>
      <c r="G452" s="84"/>
      <c r="J452" s="196"/>
    </row>
    <row r="453">
      <c r="E453" s="196"/>
      <c r="F453" s="84"/>
      <c r="G453" s="84"/>
      <c r="J453" s="196"/>
    </row>
    <row r="454">
      <c r="E454" s="196"/>
      <c r="F454" s="84"/>
      <c r="G454" s="84"/>
      <c r="J454" s="196"/>
    </row>
    <row r="455">
      <c r="E455" s="196"/>
      <c r="F455" s="84"/>
      <c r="G455" s="84"/>
      <c r="J455" s="196"/>
    </row>
    <row r="456">
      <c r="E456" s="196"/>
      <c r="F456" s="84"/>
      <c r="G456" s="84"/>
      <c r="J456" s="196"/>
    </row>
    <row r="457">
      <c r="E457" s="196"/>
      <c r="F457" s="84"/>
      <c r="G457" s="84"/>
      <c r="J457" s="196"/>
    </row>
    <row r="458">
      <c r="E458" s="196"/>
      <c r="F458" s="84"/>
      <c r="G458" s="84"/>
      <c r="J458" s="196"/>
    </row>
    <row r="459">
      <c r="E459" s="196"/>
      <c r="F459" s="84"/>
      <c r="G459" s="84"/>
      <c r="J459" s="196"/>
    </row>
    <row r="460">
      <c r="E460" s="196"/>
      <c r="F460" s="84"/>
      <c r="G460" s="84"/>
      <c r="J460" s="196"/>
    </row>
    <row r="461">
      <c r="E461" s="196"/>
      <c r="F461" s="84"/>
      <c r="G461" s="84"/>
      <c r="J461" s="196"/>
    </row>
    <row r="462">
      <c r="E462" s="196"/>
      <c r="F462" s="84"/>
      <c r="G462" s="84"/>
      <c r="J462" s="196"/>
    </row>
    <row r="463">
      <c r="E463" s="196"/>
      <c r="F463" s="84"/>
      <c r="G463" s="84"/>
      <c r="J463" s="196"/>
    </row>
    <row r="464">
      <c r="E464" s="196"/>
      <c r="F464" s="84"/>
      <c r="G464" s="84"/>
      <c r="J464" s="196"/>
    </row>
    <row r="465">
      <c r="E465" s="196"/>
      <c r="F465" s="84"/>
      <c r="G465" s="84"/>
      <c r="J465" s="196"/>
    </row>
    <row r="466">
      <c r="E466" s="196"/>
      <c r="F466" s="84"/>
      <c r="G466" s="84"/>
      <c r="J466" s="196"/>
    </row>
    <row r="467">
      <c r="E467" s="196"/>
      <c r="F467" s="84"/>
      <c r="G467" s="84"/>
      <c r="J467" s="196"/>
    </row>
    <row r="468">
      <c r="E468" s="196"/>
      <c r="F468" s="84"/>
      <c r="G468" s="84"/>
      <c r="J468" s="196"/>
    </row>
    <row r="469">
      <c r="E469" s="196"/>
      <c r="F469" s="84"/>
      <c r="G469" s="84"/>
      <c r="J469" s="196"/>
    </row>
    <row r="470">
      <c r="E470" s="196"/>
      <c r="F470" s="84"/>
      <c r="G470" s="84"/>
      <c r="J470" s="196"/>
    </row>
    <row r="471">
      <c r="E471" s="196"/>
      <c r="F471" s="84"/>
      <c r="G471" s="84"/>
      <c r="J471" s="196"/>
    </row>
    <row r="472">
      <c r="E472" s="196"/>
      <c r="F472" s="84"/>
      <c r="G472" s="84"/>
      <c r="J472" s="196"/>
    </row>
    <row r="473">
      <c r="E473" s="196"/>
      <c r="F473" s="84"/>
      <c r="G473" s="84"/>
      <c r="J473" s="196"/>
    </row>
    <row r="474">
      <c r="E474" s="196"/>
      <c r="F474" s="84"/>
      <c r="G474" s="84"/>
      <c r="J474" s="196"/>
    </row>
    <row r="475">
      <c r="E475" s="196"/>
      <c r="F475" s="84"/>
      <c r="G475" s="84"/>
      <c r="J475" s="196"/>
    </row>
    <row r="476">
      <c r="E476" s="196"/>
      <c r="F476" s="84"/>
      <c r="G476" s="84"/>
      <c r="J476" s="196"/>
    </row>
    <row r="477">
      <c r="E477" s="196"/>
      <c r="F477" s="84"/>
      <c r="G477" s="84"/>
      <c r="J477" s="196"/>
    </row>
    <row r="478">
      <c r="E478" s="196"/>
      <c r="F478" s="84"/>
      <c r="G478" s="84"/>
      <c r="J478" s="196"/>
    </row>
    <row r="479">
      <c r="E479" s="196"/>
      <c r="F479" s="84"/>
      <c r="G479" s="84"/>
      <c r="J479" s="196"/>
    </row>
    <row r="480">
      <c r="E480" s="196"/>
      <c r="F480" s="84"/>
      <c r="G480" s="84"/>
      <c r="J480" s="196"/>
    </row>
    <row r="481">
      <c r="E481" s="196"/>
      <c r="F481" s="84"/>
      <c r="G481" s="84"/>
      <c r="J481" s="196"/>
    </row>
    <row r="482">
      <c r="E482" s="196"/>
      <c r="F482" s="84"/>
      <c r="G482" s="84"/>
      <c r="J482" s="196"/>
    </row>
    <row r="483">
      <c r="E483" s="196"/>
      <c r="F483" s="84"/>
      <c r="G483" s="84"/>
      <c r="J483" s="196"/>
    </row>
    <row r="484">
      <c r="E484" s="196"/>
      <c r="F484" s="84"/>
      <c r="G484" s="84"/>
      <c r="J484" s="196"/>
    </row>
    <row r="485">
      <c r="E485" s="196"/>
      <c r="F485" s="84"/>
      <c r="G485" s="84"/>
      <c r="J485" s="196"/>
    </row>
    <row r="486">
      <c r="E486" s="196"/>
      <c r="F486" s="84"/>
      <c r="G486" s="84"/>
      <c r="J486" s="196"/>
    </row>
    <row r="487">
      <c r="E487" s="196"/>
      <c r="F487" s="84"/>
      <c r="G487" s="84"/>
      <c r="J487" s="196"/>
    </row>
    <row r="488">
      <c r="E488" s="196"/>
      <c r="F488" s="84"/>
      <c r="G488" s="84"/>
      <c r="J488" s="196"/>
    </row>
    <row r="489">
      <c r="E489" s="196"/>
      <c r="F489" s="84"/>
      <c r="G489" s="84"/>
      <c r="J489" s="196"/>
    </row>
    <row r="490">
      <c r="E490" s="196"/>
      <c r="F490" s="84"/>
      <c r="G490" s="84"/>
      <c r="J490" s="196"/>
    </row>
    <row r="491">
      <c r="E491" s="196"/>
      <c r="F491" s="84"/>
      <c r="G491" s="84"/>
      <c r="J491" s="196"/>
    </row>
    <row r="492">
      <c r="E492" s="196"/>
      <c r="F492" s="84"/>
      <c r="G492" s="84"/>
      <c r="J492" s="196"/>
    </row>
    <row r="493">
      <c r="E493" s="196"/>
      <c r="F493" s="84"/>
      <c r="G493" s="84"/>
      <c r="J493" s="196"/>
    </row>
    <row r="494">
      <c r="E494" s="196"/>
      <c r="F494" s="84"/>
      <c r="G494" s="84"/>
      <c r="J494" s="196"/>
    </row>
    <row r="495">
      <c r="E495" s="196"/>
      <c r="F495" s="84"/>
      <c r="G495" s="84"/>
      <c r="J495" s="196"/>
    </row>
    <row r="496">
      <c r="E496" s="196"/>
      <c r="F496" s="84"/>
      <c r="G496" s="84"/>
      <c r="J496" s="196"/>
    </row>
    <row r="497">
      <c r="E497" s="196"/>
      <c r="F497" s="84"/>
      <c r="G497" s="84"/>
      <c r="J497" s="196"/>
    </row>
    <row r="498">
      <c r="E498" s="196"/>
      <c r="F498" s="84"/>
      <c r="G498" s="84"/>
      <c r="J498" s="196"/>
    </row>
    <row r="499">
      <c r="E499" s="196"/>
      <c r="F499" s="84"/>
      <c r="G499" s="84"/>
      <c r="J499" s="196"/>
    </row>
    <row r="500">
      <c r="E500" s="196"/>
      <c r="F500" s="84"/>
      <c r="G500" s="84"/>
      <c r="J500" s="196"/>
    </row>
    <row r="501">
      <c r="E501" s="196"/>
      <c r="F501" s="84"/>
      <c r="G501" s="84"/>
      <c r="J501" s="196"/>
    </row>
    <row r="502">
      <c r="E502" s="196"/>
      <c r="F502" s="84"/>
      <c r="G502" s="84"/>
      <c r="J502" s="196"/>
    </row>
    <row r="503">
      <c r="E503" s="196"/>
      <c r="F503" s="84"/>
      <c r="G503" s="84"/>
      <c r="J503" s="196"/>
    </row>
    <row r="504">
      <c r="E504" s="196"/>
      <c r="F504" s="84"/>
      <c r="G504" s="84"/>
      <c r="J504" s="196"/>
    </row>
    <row r="505">
      <c r="E505" s="196"/>
      <c r="F505" s="84"/>
      <c r="G505" s="84"/>
      <c r="J505" s="196"/>
    </row>
    <row r="506">
      <c r="E506" s="196"/>
      <c r="F506" s="84"/>
      <c r="G506" s="84"/>
      <c r="J506" s="196"/>
    </row>
    <row r="507">
      <c r="E507" s="196"/>
      <c r="F507" s="84"/>
      <c r="G507" s="84"/>
      <c r="J507" s="196"/>
    </row>
    <row r="508">
      <c r="E508" s="196"/>
      <c r="F508" s="84"/>
      <c r="G508" s="84"/>
      <c r="J508" s="196"/>
    </row>
    <row r="509">
      <c r="E509" s="196"/>
      <c r="F509" s="84"/>
      <c r="G509" s="84"/>
      <c r="J509" s="196"/>
    </row>
    <row r="510">
      <c r="E510" s="196"/>
      <c r="F510" s="84"/>
      <c r="G510" s="84"/>
      <c r="J510" s="196"/>
    </row>
    <row r="511">
      <c r="E511" s="196"/>
      <c r="F511" s="84"/>
      <c r="G511" s="84"/>
      <c r="J511" s="196"/>
    </row>
    <row r="512">
      <c r="E512" s="196"/>
      <c r="F512" s="84"/>
      <c r="G512" s="84"/>
      <c r="J512" s="196"/>
    </row>
    <row r="513">
      <c r="E513" s="196"/>
      <c r="F513" s="84"/>
      <c r="G513" s="84"/>
      <c r="J513" s="196"/>
    </row>
    <row r="514">
      <c r="E514" s="196"/>
      <c r="F514" s="84"/>
      <c r="G514" s="84"/>
      <c r="J514" s="196"/>
    </row>
    <row r="515">
      <c r="E515" s="196"/>
      <c r="F515" s="84"/>
      <c r="G515" s="84"/>
      <c r="J515" s="196"/>
    </row>
    <row r="516">
      <c r="E516" s="196"/>
      <c r="F516" s="84"/>
      <c r="G516" s="84"/>
      <c r="J516" s="196"/>
    </row>
    <row r="517">
      <c r="E517" s="196"/>
      <c r="F517" s="84"/>
      <c r="G517" s="84"/>
      <c r="J517" s="196"/>
    </row>
    <row r="518">
      <c r="E518" s="196"/>
      <c r="F518" s="84"/>
      <c r="G518" s="84"/>
      <c r="J518" s="196"/>
    </row>
    <row r="519">
      <c r="E519" s="196"/>
      <c r="F519" s="84"/>
      <c r="G519" s="84"/>
      <c r="J519" s="196"/>
    </row>
    <row r="520">
      <c r="E520" s="196"/>
      <c r="F520" s="84"/>
      <c r="G520" s="84"/>
      <c r="J520" s="196"/>
    </row>
    <row r="521">
      <c r="E521" s="196"/>
      <c r="F521" s="84"/>
      <c r="G521" s="84"/>
      <c r="J521" s="196"/>
    </row>
    <row r="522">
      <c r="E522" s="196"/>
      <c r="F522" s="84"/>
      <c r="G522" s="84"/>
      <c r="J522" s="196"/>
    </row>
    <row r="523">
      <c r="E523" s="196"/>
      <c r="F523" s="84"/>
      <c r="G523" s="84"/>
      <c r="J523" s="196"/>
    </row>
    <row r="524">
      <c r="E524" s="196"/>
      <c r="F524" s="84"/>
      <c r="G524" s="84"/>
      <c r="J524" s="196"/>
    </row>
    <row r="525">
      <c r="E525" s="196"/>
      <c r="F525" s="84"/>
      <c r="G525" s="84"/>
      <c r="J525" s="196"/>
    </row>
    <row r="526">
      <c r="E526" s="196"/>
      <c r="F526" s="84"/>
      <c r="G526" s="84"/>
      <c r="J526" s="196"/>
    </row>
    <row r="527">
      <c r="E527" s="196"/>
      <c r="F527" s="84"/>
      <c r="G527" s="84"/>
      <c r="J527" s="196"/>
    </row>
    <row r="528">
      <c r="E528" s="196"/>
      <c r="F528" s="84"/>
      <c r="G528" s="84"/>
      <c r="J528" s="196"/>
    </row>
    <row r="529">
      <c r="E529" s="196"/>
      <c r="F529" s="84"/>
      <c r="G529" s="84"/>
      <c r="J529" s="196"/>
    </row>
    <row r="530">
      <c r="E530" s="196"/>
      <c r="F530" s="84"/>
      <c r="G530" s="84"/>
      <c r="J530" s="196"/>
    </row>
    <row r="531">
      <c r="E531" s="196"/>
      <c r="F531" s="84"/>
      <c r="G531" s="84"/>
      <c r="J531" s="196"/>
    </row>
    <row r="532">
      <c r="E532" s="196"/>
      <c r="F532" s="84"/>
      <c r="G532" s="84"/>
      <c r="J532" s="196"/>
    </row>
    <row r="533">
      <c r="E533" s="196"/>
      <c r="F533" s="84"/>
      <c r="G533" s="84"/>
      <c r="J533" s="196"/>
    </row>
    <row r="534">
      <c r="E534" s="196"/>
      <c r="F534" s="84"/>
      <c r="G534" s="84"/>
      <c r="J534" s="196"/>
    </row>
    <row r="535">
      <c r="E535" s="196"/>
      <c r="F535" s="84"/>
      <c r="G535" s="84"/>
      <c r="J535" s="196"/>
    </row>
    <row r="536">
      <c r="E536" s="196"/>
      <c r="F536" s="84"/>
      <c r="G536" s="84"/>
      <c r="J536" s="196"/>
    </row>
    <row r="537">
      <c r="E537" s="196"/>
      <c r="F537" s="84"/>
      <c r="G537" s="84"/>
      <c r="J537" s="196"/>
    </row>
    <row r="538">
      <c r="E538" s="196"/>
      <c r="F538" s="84"/>
      <c r="G538" s="84"/>
      <c r="J538" s="196"/>
    </row>
    <row r="539">
      <c r="E539" s="196"/>
      <c r="F539" s="84"/>
      <c r="G539" s="84"/>
      <c r="J539" s="196"/>
    </row>
    <row r="540">
      <c r="E540" s="196"/>
      <c r="F540" s="84"/>
      <c r="G540" s="84"/>
      <c r="J540" s="196"/>
    </row>
    <row r="541">
      <c r="E541" s="196"/>
      <c r="F541" s="84"/>
      <c r="G541" s="84"/>
      <c r="J541" s="196"/>
    </row>
    <row r="542">
      <c r="E542" s="196"/>
      <c r="F542" s="84"/>
      <c r="G542" s="84"/>
      <c r="J542" s="196"/>
    </row>
    <row r="543">
      <c r="E543" s="196"/>
      <c r="F543" s="84"/>
      <c r="G543" s="84"/>
      <c r="J543" s="196"/>
    </row>
    <row r="544">
      <c r="E544" s="196"/>
      <c r="F544" s="84"/>
      <c r="G544" s="84"/>
      <c r="J544" s="196"/>
    </row>
    <row r="545">
      <c r="E545" s="196"/>
      <c r="F545" s="84"/>
      <c r="G545" s="84"/>
      <c r="J545" s="196"/>
    </row>
    <row r="546">
      <c r="E546" s="196"/>
      <c r="F546" s="84"/>
      <c r="G546" s="84"/>
      <c r="J546" s="196"/>
    </row>
    <row r="547">
      <c r="E547" s="196"/>
      <c r="F547" s="84"/>
      <c r="G547" s="84"/>
      <c r="J547" s="196"/>
    </row>
    <row r="548">
      <c r="E548" s="196"/>
      <c r="F548" s="84"/>
      <c r="G548" s="84"/>
      <c r="J548" s="196"/>
    </row>
    <row r="549">
      <c r="E549" s="196"/>
      <c r="F549" s="84"/>
      <c r="G549" s="84"/>
      <c r="J549" s="196"/>
    </row>
    <row r="550">
      <c r="E550" s="196"/>
      <c r="F550" s="84"/>
      <c r="G550" s="84"/>
      <c r="J550" s="196"/>
    </row>
    <row r="551">
      <c r="E551" s="196"/>
      <c r="F551" s="84"/>
      <c r="G551" s="84"/>
      <c r="J551" s="196"/>
    </row>
    <row r="552">
      <c r="E552" s="196"/>
      <c r="F552" s="84"/>
      <c r="G552" s="84"/>
      <c r="J552" s="196"/>
    </row>
    <row r="553">
      <c r="E553" s="196"/>
      <c r="F553" s="84"/>
      <c r="G553" s="84"/>
      <c r="J553" s="196"/>
    </row>
    <row r="554">
      <c r="E554" s="196"/>
      <c r="F554" s="84"/>
      <c r="G554" s="84"/>
      <c r="J554" s="196"/>
    </row>
    <row r="555">
      <c r="E555" s="196"/>
      <c r="F555" s="84"/>
      <c r="G555" s="84"/>
      <c r="J555" s="196"/>
    </row>
    <row r="556">
      <c r="E556" s="196"/>
      <c r="F556" s="84"/>
      <c r="G556" s="84"/>
      <c r="J556" s="196"/>
    </row>
    <row r="557">
      <c r="E557" s="196"/>
      <c r="F557" s="84"/>
      <c r="G557" s="84"/>
      <c r="J557" s="196"/>
    </row>
    <row r="558">
      <c r="E558" s="196"/>
      <c r="F558" s="84"/>
      <c r="G558" s="84"/>
      <c r="J558" s="196"/>
    </row>
    <row r="559">
      <c r="E559" s="196"/>
      <c r="F559" s="84"/>
      <c r="G559" s="84"/>
      <c r="J559" s="196"/>
    </row>
    <row r="560">
      <c r="E560" s="196"/>
      <c r="F560" s="84"/>
      <c r="G560" s="84"/>
      <c r="J560" s="196"/>
    </row>
    <row r="561">
      <c r="E561" s="196"/>
      <c r="F561" s="84"/>
      <c r="G561" s="84"/>
      <c r="J561" s="196"/>
    </row>
    <row r="562">
      <c r="E562" s="196"/>
      <c r="F562" s="84"/>
      <c r="G562" s="84"/>
      <c r="J562" s="196"/>
    </row>
    <row r="563">
      <c r="E563" s="196"/>
      <c r="F563" s="84"/>
      <c r="G563" s="84"/>
      <c r="J563" s="196"/>
    </row>
    <row r="564">
      <c r="E564" s="196"/>
      <c r="F564" s="84"/>
      <c r="G564" s="84"/>
      <c r="J564" s="196"/>
    </row>
    <row r="565">
      <c r="E565" s="196"/>
      <c r="F565" s="84"/>
      <c r="G565" s="84"/>
      <c r="J565" s="196"/>
    </row>
    <row r="566">
      <c r="E566" s="196"/>
      <c r="F566" s="84"/>
      <c r="G566" s="84"/>
      <c r="J566" s="196"/>
    </row>
    <row r="567">
      <c r="E567" s="196"/>
      <c r="F567" s="84"/>
      <c r="G567" s="84"/>
      <c r="J567" s="196"/>
    </row>
    <row r="568">
      <c r="E568" s="196"/>
      <c r="F568" s="84"/>
      <c r="G568" s="84"/>
      <c r="J568" s="196"/>
    </row>
    <row r="569">
      <c r="E569" s="196"/>
      <c r="F569" s="84"/>
      <c r="G569" s="84"/>
      <c r="J569" s="196"/>
    </row>
    <row r="570">
      <c r="E570" s="196"/>
      <c r="F570" s="84"/>
      <c r="G570" s="84"/>
      <c r="J570" s="196"/>
    </row>
    <row r="571">
      <c r="E571" s="196"/>
      <c r="F571" s="84"/>
      <c r="G571" s="84"/>
      <c r="J571" s="196"/>
    </row>
    <row r="572">
      <c r="E572" s="196"/>
      <c r="F572" s="84"/>
      <c r="G572" s="84"/>
      <c r="J572" s="196"/>
    </row>
    <row r="573">
      <c r="E573" s="196"/>
      <c r="F573" s="84"/>
      <c r="G573" s="84"/>
      <c r="J573" s="196"/>
    </row>
    <row r="574">
      <c r="E574" s="196"/>
      <c r="F574" s="84"/>
      <c r="G574" s="84"/>
      <c r="J574" s="196"/>
    </row>
    <row r="575">
      <c r="E575" s="196"/>
      <c r="F575" s="84"/>
      <c r="G575" s="84"/>
      <c r="J575" s="196"/>
    </row>
    <row r="576">
      <c r="E576" s="196"/>
      <c r="F576" s="84"/>
      <c r="G576" s="84"/>
      <c r="J576" s="196"/>
    </row>
    <row r="577">
      <c r="E577" s="196"/>
      <c r="F577" s="84"/>
      <c r="G577" s="84"/>
      <c r="J577" s="196"/>
    </row>
    <row r="578">
      <c r="E578" s="196"/>
      <c r="F578" s="84"/>
      <c r="G578" s="84"/>
      <c r="J578" s="196"/>
    </row>
    <row r="579">
      <c r="E579" s="196"/>
      <c r="F579" s="84"/>
      <c r="G579" s="84"/>
      <c r="J579" s="196"/>
    </row>
    <row r="580">
      <c r="E580" s="196"/>
      <c r="F580" s="84"/>
      <c r="G580" s="84"/>
      <c r="J580" s="196"/>
    </row>
    <row r="581">
      <c r="E581" s="196"/>
      <c r="F581" s="84"/>
      <c r="G581" s="84"/>
      <c r="J581" s="196"/>
    </row>
    <row r="582">
      <c r="E582" s="196"/>
      <c r="F582" s="84"/>
      <c r="G582" s="84"/>
      <c r="J582" s="196"/>
    </row>
    <row r="583">
      <c r="E583" s="196"/>
      <c r="F583" s="84"/>
      <c r="G583" s="84"/>
      <c r="J583" s="196"/>
    </row>
    <row r="584">
      <c r="E584" s="196"/>
      <c r="F584" s="84"/>
      <c r="G584" s="84"/>
      <c r="J584" s="196"/>
    </row>
    <row r="585">
      <c r="E585" s="196"/>
      <c r="F585" s="84"/>
      <c r="G585" s="84"/>
      <c r="J585" s="196"/>
    </row>
    <row r="586">
      <c r="E586" s="196"/>
      <c r="F586" s="84"/>
      <c r="G586" s="84"/>
      <c r="J586" s="196"/>
    </row>
    <row r="587">
      <c r="E587" s="196"/>
      <c r="F587" s="84"/>
      <c r="G587" s="84"/>
      <c r="J587" s="196"/>
    </row>
    <row r="588">
      <c r="E588" s="196"/>
      <c r="F588" s="84"/>
      <c r="G588" s="84"/>
      <c r="J588" s="196"/>
    </row>
    <row r="589">
      <c r="E589" s="196"/>
      <c r="F589" s="84"/>
      <c r="G589" s="84"/>
      <c r="J589" s="196"/>
    </row>
    <row r="590">
      <c r="E590" s="196"/>
      <c r="F590" s="84"/>
      <c r="G590" s="84"/>
      <c r="J590" s="196"/>
    </row>
    <row r="591">
      <c r="E591" s="196"/>
      <c r="F591" s="84"/>
      <c r="G591" s="84"/>
      <c r="J591" s="196"/>
    </row>
    <row r="592">
      <c r="E592" s="196"/>
      <c r="F592" s="84"/>
      <c r="G592" s="84"/>
      <c r="J592" s="196"/>
    </row>
    <row r="593">
      <c r="E593" s="196"/>
      <c r="F593" s="84"/>
      <c r="G593" s="84"/>
      <c r="J593" s="196"/>
    </row>
    <row r="594">
      <c r="E594" s="196"/>
      <c r="F594" s="84"/>
      <c r="G594" s="84"/>
      <c r="J594" s="196"/>
    </row>
    <row r="595">
      <c r="E595" s="196"/>
      <c r="F595" s="84"/>
      <c r="G595" s="84"/>
      <c r="J595" s="196"/>
    </row>
    <row r="596">
      <c r="E596" s="196"/>
      <c r="F596" s="84"/>
      <c r="G596" s="84"/>
      <c r="J596" s="196"/>
    </row>
    <row r="597">
      <c r="E597" s="196"/>
      <c r="F597" s="84"/>
      <c r="G597" s="84"/>
      <c r="J597" s="196"/>
    </row>
    <row r="598">
      <c r="E598" s="196"/>
      <c r="F598" s="84"/>
      <c r="G598" s="84"/>
      <c r="J598" s="196"/>
    </row>
    <row r="599">
      <c r="E599" s="196"/>
      <c r="F599" s="84"/>
      <c r="G599" s="84"/>
      <c r="J599" s="196"/>
    </row>
    <row r="600">
      <c r="E600" s="196"/>
      <c r="F600" s="84"/>
      <c r="G600" s="84"/>
      <c r="J600" s="196"/>
    </row>
    <row r="601">
      <c r="E601" s="196"/>
      <c r="F601" s="84"/>
      <c r="G601" s="84"/>
      <c r="J601" s="196"/>
    </row>
    <row r="602">
      <c r="E602" s="196"/>
      <c r="F602" s="84"/>
      <c r="G602" s="84"/>
      <c r="J602" s="196"/>
    </row>
    <row r="603">
      <c r="E603" s="196"/>
      <c r="F603" s="84"/>
      <c r="G603" s="84"/>
      <c r="J603" s="196"/>
    </row>
    <row r="604">
      <c r="E604" s="196"/>
      <c r="F604" s="84"/>
      <c r="G604" s="84"/>
      <c r="J604" s="196"/>
    </row>
    <row r="605">
      <c r="E605" s="196"/>
      <c r="F605" s="84"/>
      <c r="G605" s="84"/>
      <c r="J605" s="196"/>
    </row>
    <row r="606">
      <c r="E606" s="196"/>
      <c r="F606" s="84"/>
      <c r="G606" s="84"/>
      <c r="J606" s="196"/>
    </row>
    <row r="607">
      <c r="E607" s="196"/>
      <c r="F607" s="84"/>
      <c r="G607" s="84"/>
      <c r="J607" s="196"/>
    </row>
    <row r="608">
      <c r="E608" s="196"/>
      <c r="F608" s="84"/>
      <c r="G608" s="84"/>
      <c r="J608" s="196"/>
    </row>
    <row r="609">
      <c r="E609" s="196"/>
      <c r="F609" s="84"/>
      <c r="G609" s="84"/>
      <c r="J609" s="196"/>
    </row>
    <row r="610">
      <c r="E610" s="196"/>
      <c r="F610" s="84"/>
      <c r="G610" s="84"/>
      <c r="J610" s="196"/>
    </row>
    <row r="611">
      <c r="E611" s="196"/>
      <c r="F611" s="84"/>
      <c r="G611" s="84"/>
      <c r="J611" s="196"/>
    </row>
    <row r="612">
      <c r="E612" s="196"/>
      <c r="F612" s="84"/>
      <c r="G612" s="84"/>
      <c r="J612" s="196"/>
    </row>
    <row r="613">
      <c r="E613" s="196"/>
      <c r="F613" s="84"/>
      <c r="G613" s="84"/>
      <c r="J613" s="196"/>
    </row>
    <row r="614">
      <c r="E614" s="196"/>
      <c r="F614" s="84"/>
      <c r="G614" s="84"/>
      <c r="J614" s="196"/>
    </row>
    <row r="615">
      <c r="E615" s="196"/>
      <c r="F615" s="84"/>
      <c r="G615" s="84"/>
      <c r="J615" s="196"/>
    </row>
    <row r="616">
      <c r="E616" s="196"/>
      <c r="F616" s="84"/>
      <c r="G616" s="84"/>
      <c r="J616" s="196"/>
    </row>
    <row r="617">
      <c r="E617" s="196"/>
      <c r="F617" s="84"/>
      <c r="G617" s="84"/>
      <c r="J617" s="196"/>
    </row>
    <row r="618">
      <c r="E618" s="196"/>
      <c r="F618" s="84"/>
      <c r="G618" s="84"/>
      <c r="J618" s="196"/>
    </row>
    <row r="619">
      <c r="E619" s="196"/>
      <c r="F619" s="84"/>
      <c r="G619" s="84"/>
      <c r="J619" s="196"/>
    </row>
    <row r="620">
      <c r="E620" s="196"/>
      <c r="F620" s="84"/>
      <c r="G620" s="84"/>
      <c r="J620" s="196"/>
    </row>
    <row r="621">
      <c r="E621" s="196"/>
      <c r="F621" s="84"/>
      <c r="G621" s="84"/>
      <c r="J621" s="196"/>
    </row>
    <row r="622">
      <c r="E622" s="196"/>
      <c r="F622" s="84"/>
      <c r="G622" s="84"/>
      <c r="J622" s="196"/>
    </row>
    <row r="623">
      <c r="E623" s="196"/>
      <c r="F623" s="84"/>
      <c r="G623" s="84"/>
      <c r="J623" s="196"/>
    </row>
    <row r="624">
      <c r="E624" s="196"/>
      <c r="F624" s="84"/>
      <c r="G624" s="84"/>
      <c r="J624" s="196"/>
    </row>
    <row r="625">
      <c r="E625" s="196"/>
      <c r="F625" s="84"/>
      <c r="G625" s="84"/>
      <c r="J625" s="196"/>
    </row>
    <row r="626">
      <c r="E626" s="196"/>
      <c r="F626" s="84"/>
      <c r="G626" s="84"/>
      <c r="J626" s="196"/>
    </row>
    <row r="627">
      <c r="E627" s="196"/>
      <c r="F627" s="84"/>
      <c r="G627" s="84"/>
      <c r="J627" s="196"/>
    </row>
    <row r="628">
      <c r="E628" s="196"/>
      <c r="F628" s="84"/>
      <c r="G628" s="84"/>
      <c r="J628" s="196"/>
    </row>
    <row r="629">
      <c r="E629" s="196"/>
      <c r="F629" s="84"/>
      <c r="G629" s="84"/>
      <c r="J629" s="196"/>
    </row>
    <row r="630">
      <c r="E630" s="196"/>
      <c r="F630" s="84"/>
      <c r="G630" s="84"/>
      <c r="J630" s="196"/>
    </row>
    <row r="631">
      <c r="E631" s="196"/>
      <c r="F631" s="84"/>
      <c r="G631" s="84"/>
      <c r="J631" s="196"/>
    </row>
    <row r="632">
      <c r="E632" s="196"/>
      <c r="F632" s="84"/>
      <c r="G632" s="84"/>
      <c r="J632" s="196"/>
    </row>
    <row r="633">
      <c r="E633" s="196"/>
      <c r="F633" s="84"/>
      <c r="G633" s="84"/>
      <c r="J633" s="196"/>
    </row>
    <row r="634">
      <c r="E634" s="196"/>
      <c r="F634" s="84"/>
      <c r="G634" s="84"/>
      <c r="J634" s="196"/>
    </row>
    <row r="635">
      <c r="E635" s="196"/>
      <c r="F635" s="84"/>
      <c r="G635" s="84"/>
      <c r="J635" s="196"/>
    </row>
    <row r="636">
      <c r="E636" s="196"/>
      <c r="F636" s="84"/>
      <c r="G636" s="84"/>
      <c r="J636" s="196"/>
    </row>
    <row r="637">
      <c r="E637" s="196"/>
      <c r="F637" s="84"/>
      <c r="G637" s="84"/>
      <c r="J637" s="196"/>
    </row>
    <row r="638">
      <c r="E638" s="196"/>
      <c r="F638" s="84"/>
      <c r="G638" s="84"/>
      <c r="J638" s="196"/>
    </row>
    <row r="639">
      <c r="E639" s="196"/>
      <c r="F639" s="84"/>
      <c r="G639" s="84"/>
      <c r="J639" s="196"/>
    </row>
    <row r="640">
      <c r="E640" s="196"/>
      <c r="F640" s="84"/>
      <c r="G640" s="84"/>
      <c r="J640" s="196"/>
    </row>
    <row r="641">
      <c r="E641" s="196"/>
      <c r="F641" s="84"/>
      <c r="G641" s="84"/>
      <c r="J641" s="196"/>
    </row>
    <row r="642">
      <c r="E642" s="196"/>
      <c r="F642" s="84"/>
      <c r="G642" s="84"/>
      <c r="J642" s="196"/>
    </row>
    <row r="643">
      <c r="E643" s="196"/>
      <c r="F643" s="84"/>
      <c r="G643" s="84"/>
      <c r="J643" s="196"/>
    </row>
    <row r="644">
      <c r="E644" s="196"/>
      <c r="F644" s="84"/>
      <c r="G644" s="84"/>
      <c r="J644" s="196"/>
    </row>
    <row r="645">
      <c r="E645" s="196"/>
      <c r="F645" s="84"/>
      <c r="G645" s="84"/>
      <c r="J645" s="196"/>
    </row>
    <row r="646">
      <c r="E646" s="196"/>
      <c r="F646" s="84"/>
      <c r="G646" s="84"/>
      <c r="J646" s="196"/>
    </row>
    <row r="647">
      <c r="E647" s="196"/>
      <c r="F647" s="84"/>
      <c r="G647" s="84"/>
      <c r="J647" s="196"/>
    </row>
    <row r="648">
      <c r="E648" s="196"/>
      <c r="F648" s="84"/>
      <c r="G648" s="84"/>
      <c r="J648" s="196"/>
    </row>
    <row r="649">
      <c r="E649" s="196"/>
      <c r="F649" s="84"/>
      <c r="G649" s="84"/>
      <c r="J649" s="196"/>
    </row>
    <row r="650">
      <c r="E650" s="196"/>
      <c r="F650" s="84"/>
      <c r="G650" s="84"/>
      <c r="J650" s="196"/>
    </row>
    <row r="651">
      <c r="E651" s="196"/>
      <c r="F651" s="84"/>
      <c r="G651" s="84"/>
      <c r="J651" s="196"/>
    </row>
    <row r="652">
      <c r="E652" s="196"/>
      <c r="F652" s="84"/>
      <c r="G652" s="84"/>
      <c r="J652" s="196"/>
    </row>
    <row r="653">
      <c r="E653" s="196"/>
      <c r="F653" s="84"/>
      <c r="G653" s="84"/>
      <c r="J653" s="196"/>
    </row>
    <row r="654">
      <c r="E654" s="196"/>
      <c r="F654" s="84"/>
      <c r="G654" s="84"/>
      <c r="J654" s="196"/>
    </row>
    <row r="655">
      <c r="E655" s="196"/>
      <c r="F655" s="84"/>
      <c r="G655" s="84"/>
      <c r="J655" s="196"/>
    </row>
    <row r="656">
      <c r="E656" s="196"/>
      <c r="F656" s="84"/>
      <c r="G656" s="84"/>
      <c r="J656" s="196"/>
    </row>
    <row r="657">
      <c r="E657" s="196"/>
      <c r="F657" s="84"/>
      <c r="G657" s="84"/>
      <c r="J657" s="196"/>
    </row>
    <row r="658">
      <c r="E658" s="196"/>
      <c r="F658" s="84"/>
      <c r="G658" s="84"/>
      <c r="J658" s="196"/>
    </row>
    <row r="659">
      <c r="E659" s="196"/>
      <c r="F659" s="84"/>
      <c r="G659" s="84"/>
      <c r="J659" s="196"/>
    </row>
    <row r="660">
      <c r="E660" s="196"/>
      <c r="F660" s="84"/>
      <c r="G660" s="84"/>
      <c r="J660" s="196"/>
    </row>
    <row r="661">
      <c r="E661" s="196"/>
      <c r="F661" s="84"/>
      <c r="G661" s="84"/>
      <c r="J661" s="196"/>
    </row>
    <row r="662">
      <c r="E662" s="196"/>
      <c r="F662" s="84"/>
      <c r="G662" s="84"/>
      <c r="J662" s="196"/>
    </row>
    <row r="663">
      <c r="E663" s="196"/>
      <c r="F663" s="84"/>
      <c r="G663" s="84"/>
      <c r="J663" s="196"/>
    </row>
    <row r="664">
      <c r="E664" s="196"/>
      <c r="F664" s="84"/>
      <c r="G664" s="84"/>
      <c r="J664" s="196"/>
    </row>
    <row r="665">
      <c r="E665" s="196"/>
      <c r="F665" s="84"/>
      <c r="G665" s="84"/>
      <c r="J665" s="196"/>
    </row>
    <row r="666">
      <c r="E666" s="196"/>
      <c r="F666" s="84"/>
      <c r="G666" s="84"/>
      <c r="J666" s="196"/>
    </row>
    <row r="667">
      <c r="E667" s="196"/>
      <c r="F667" s="84"/>
      <c r="G667" s="84"/>
      <c r="J667" s="196"/>
    </row>
    <row r="668">
      <c r="E668" s="196"/>
      <c r="F668" s="84"/>
      <c r="G668" s="84"/>
      <c r="J668" s="196"/>
    </row>
    <row r="669">
      <c r="E669" s="196"/>
      <c r="F669" s="84"/>
      <c r="G669" s="84"/>
      <c r="J669" s="196"/>
    </row>
    <row r="670">
      <c r="E670" s="196"/>
      <c r="F670" s="84"/>
      <c r="G670" s="84"/>
      <c r="J670" s="196"/>
    </row>
    <row r="671">
      <c r="E671" s="196"/>
      <c r="F671" s="84"/>
      <c r="G671" s="84"/>
      <c r="J671" s="196"/>
    </row>
    <row r="672">
      <c r="E672" s="196"/>
      <c r="F672" s="84"/>
      <c r="G672" s="84"/>
      <c r="J672" s="196"/>
    </row>
    <row r="673">
      <c r="E673" s="196"/>
      <c r="F673" s="84"/>
      <c r="G673" s="84"/>
      <c r="J673" s="196"/>
    </row>
    <row r="674">
      <c r="E674" s="196"/>
      <c r="F674" s="84"/>
      <c r="G674" s="84"/>
      <c r="J674" s="196"/>
    </row>
    <row r="675">
      <c r="E675" s="196"/>
      <c r="F675" s="84"/>
      <c r="G675" s="84"/>
      <c r="J675" s="196"/>
    </row>
    <row r="676">
      <c r="E676" s="196"/>
      <c r="F676" s="84"/>
      <c r="G676" s="84"/>
      <c r="J676" s="196"/>
    </row>
    <row r="677">
      <c r="E677" s="196"/>
      <c r="F677" s="84"/>
      <c r="G677" s="84"/>
      <c r="J677" s="196"/>
    </row>
    <row r="678">
      <c r="E678" s="196"/>
      <c r="F678" s="84"/>
      <c r="G678" s="84"/>
      <c r="J678" s="196"/>
    </row>
    <row r="679">
      <c r="E679" s="196"/>
      <c r="F679" s="84"/>
      <c r="G679" s="84"/>
      <c r="J679" s="196"/>
    </row>
    <row r="680">
      <c r="E680" s="196"/>
      <c r="F680" s="84"/>
      <c r="G680" s="84"/>
      <c r="J680" s="196"/>
    </row>
    <row r="681">
      <c r="E681" s="196"/>
      <c r="F681" s="84"/>
      <c r="G681" s="84"/>
      <c r="J681" s="196"/>
    </row>
    <row r="682">
      <c r="E682" s="196"/>
      <c r="F682" s="84"/>
      <c r="G682" s="84"/>
      <c r="J682" s="196"/>
    </row>
    <row r="683">
      <c r="E683" s="196"/>
      <c r="F683" s="84"/>
      <c r="G683" s="84"/>
      <c r="J683" s="196"/>
    </row>
    <row r="684">
      <c r="E684" s="196"/>
      <c r="F684" s="84"/>
      <c r="G684" s="84"/>
      <c r="J684" s="196"/>
    </row>
    <row r="685">
      <c r="E685" s="196"/>
      <c r="F685" s="84"/>
      <c r="G685" s="84"/>
      <c r="J685" s="196"/>
    </row>
    <row r="686">
      <c r="E686" s="196"/>
      <c r="F686" s="84"/>
      <c r="G686" s="84"/>
      <c r="J686" s="196"/>
    </row>
    <row r="687">
      <c r="E687" s="196"/>
      <c r="F687" s="84"/>
      <c r="G687" s="84"/>
      <c r="J687" s="196"/>
    </row>
    <row r="688">
      <c r="E688" s="196"/>
      <c r="F688" s="84"/>
      <c r="G688" s="84"/>
      <c r="J688" s="196"/>
    </row>
    <row r="689">
      <c r="E689" s="196"/>
      <c r="F689" s="84"/>
      <c r="G689" s="84"/>
      <c r="J689" s="196"/>
    </row>
    <row r="690">
      <c r="E690" s="196"/>
      <c r="F690" s="84"/>
      <c r="G690" s="84"/>
      <c r="J690" s="196"/>
    </row>
    <row r="691">
      <c r="E691" s="196"/>
      <c r="F691" s="84"/>
      <c r="G691" s="84"/>
      <c r="J691" s="196"/>
    </row>
    <row r="692">
      <c r="E692" s="196"/>
      <c r="F692" s="84"/>
      <c r="G692" s="84"/>
      <c r="J692" s="196"/>
    </row>
    <row r="693">
      <c r="E693" s="196"/>
      <c r="F693" s="84"/>
      <c r="G693" s="84"/>
      <c r="J693" s="196"/>
    </row>
    <row r="694">
      <c r="E694" s="196"/>
      <c r="F694" s="84"/>
      <c r="G694" s="84"/>
      <c r="J694" s="196"/>
    </row>
    <row r="695">
      <c r="E695" s="196"/>
      <c r="F695" s="84"/>
      <c r="G695" s="84"/>
      <c r="J695" s="196"/>
    </row>
    <row r="696">
      <c r="E696" s="196"/>
      <c r="F696" s="84"/>
      <c r="G696" s="84"/>
      <c r="J696" s="196"/>
    </row>
    <row r="697">
      <c r="E697" s="196"/>
      <c r="F697" s="84"/>
      <c r="G697" s="84"/>
      <c r="J697" s="196"/>
    </row>
    <row r="698">
      <c r="E698" s="196"/>
      <c r="F698" s="84"/>
      <c r="G698" s="84"/>
      <c r="J698" s="196"/>
    </row>
    <row r="699">
      <c r="E699" s="196"/>
      <c r="F699" s="84"/>
      <c r="G699" s="84"/>
      <c r="J699" s="196"/>
    </row>
    <row r="700">
      <c r="E700" s="196"/>
      <c r="F700" s="84"/>
      <c r="G700" s="84"/>
      <c r="J700" s="196"/>
    </row>
    <row r="701">
      <c r="E701" s="196"/>
      <c r="F701" s="84"/>
      <c r="G701" s="84"/>
      <c r="J701" s="196"/>
    </row>
    <row r="702">
      <c r="E702" s="196"/>
      <c r="F702" s="84"/>
      <c r="G702" s="84"/>
      <c r="J702" s="196"/>
    </row>
    <row r="703">
      <c r="E703" s="196"/>
      <c r="F703" s="84"/>
      <c r="G703" s="84"/>
      <c r="J703" s="196"/>
    </row>
    <row r="704">
      <c r="E704" s="196"/>
      <c r="F704" s="84"/>
      <c r="G704" s="84"/>
      <c r="J704" s="196"/>
    </row>
    <row r="705">
      <c r="E705" s="196"/>
      <c r="F705" s="84"/>
      <c r="G705" s="84"/>
      <c r="J705" s="196"/>
    </row>
    <row r="706">
      <c r="E706" s="196"/>
      <c r="F706" s="84"/>
      <c r="G706" s="84"/>
      <c r="J706" s="196"/>
    </row>
    <row r="707">
      <c r="E707" s="196"/>
      <c r="F707" s="84"/>
      <c r="G707" s="84"/>
      <c r="J707" s="196"/>
    </row>
    <row r="708">
      <c r="E708" s="196"/>
      <c r="F708" s="84"/>
      <c r="G708" s="84"/>
      <c r="J708" s="196"/>
    </row>
    <row r="709">
      <c r="E709" s="196"/>
      <c r="F709" s="84"/>
      <c r="G709" s="84"/>
      <c r="J709" s="196"/>
    </row>
    <row r="710">
      <c r="E710" s="196"/>
      <c r="F710" s="84"/>
      <c r="G710" s="84"/>
      <c r="J710" s="196"/>
    </row>
    <row r="711">
      <c r="E711" s="196"/>
      <c r="F711" s="84"/>
      <c r="G711" s="84"/>
      <c r="J711" s="196"/>
    </row>
    <row r="712">
      <c r="E712" s="196"/>
      <c r="F712" s="84"/>
      <c r="G712" s="84"/>
      <c r="J712" s="196"/>
    </row>
    <row r="713">
      <c r="E713" s="196"/>
      <c r="F713" s="84"/>
      <c r="G713" s="84"/>
      <c r="J713" s="196"/>
    </row>
    <row r="714">
      <c r="E714" s="196"/>
      <c r="F714" s="84"/>
      <c r="G714" s="84"/>
      <c r="J714" s="196"/>
    </row>
    <row r="715">
      <c r="E715" s="196"/>
      <c r="F715" s="84"/>
      <c r="G715" s="84"/>
      <c r="J715" s="196"/>
    </row>
    <row r="716">
      <c r="E716" s="196"/>
      <c r="F716" s="84"/>
      <c r="G716" s="84"/>
      <c r="J716" s="196"/>
    </row>
    <row r="717">
      <c r="E717" s="196"/>
      <c r="F717" s="84"/>
      <c r="G717" s="84"/>
      <c r="J717" s="196"/>
    </row>
    <row r="718">
      <c r="E718" s="196"/>
      <c r="F718" s="84"/>
      <c r="G718" s="84"/>
      <c r="J718" s="196"/>
    </row>
    <row r="719">
      <c r="E719" s="196"/>
      <c r="F719" s="84"/>
      <c r="G719" s="84"/>
      <c r="J719" s="196"/>
    </row>
    <row r="720">
      <c r="E720" s="196"/>
      <c r="F720" s="84"/>
      <c r="G720" s="84"/>
      <c r="J720" s="196"/>
    </row>
    <row r="721">
      <c r="E721" s="196"/>
      <c r="F721" s="84"/>
      <c r="G721" s="84"/>
      <c r="J721" s="196"/>
    </row>
    <row r="722">
      <c r="E722" s="196"/>
      <c r="F722" s="84"/>
      <c r="G722" s="84"/>
      <c r="J722" s="196"/>
    </row>
    <row r="723">
      <c r="E723" s="196"/>
      <c r="F723" s="84"/>
      <c r="G723" s="84"/>
      <c r="J723" s="196"/>
    </row>
    <row r="724">
      <c r="E724" s="196"/>
      <c r="F724" s="84"/>
      <c r="G724" s="84"/>
      <c r="J724" s="196"/>
    </row>
    <row r="725">
      <c r="E725" s="196"/>
      <c r="F725" s="84"/>
      <c r="G725" s="84"/>
      <c r="J725" s="196"/>
    </row>
    <row r="726">
      <c r="E726" s="196"/>
      <c r="F726" s="84"/>
      <c r="G726" s="84"/>
      <c r="J726" s="196"/>
    </row>
    <row r="727">
      <c r="E727" s="196"/>
      <c r="F727" s="84"/>
      <c r="G727" s="84"/>
      <c r="J727" s="196"/>
    </row>
    <row r="728">
      <c r="E728" s="196"/>
      <c r="F728" s="84"/>
      <c r="G728" s="84"/>
      <c r="J728" s="196"/>
    </row>
    <row r="729">
      <c r="E729" s="196"/>
      <c r="F729" s="84"/>
      <c r="G729" s="84"/>
      <c r="J729" s="196"/>
    </row>
    <row r="730">
      <c r="E730" s="196"/>
      <c r="F730" s="84"/>
      <c r="G730" s="84"/>
      <c r="J730" s="196"/>
    </row>
    <row r="731">
      <c r="E731" s="196"/>
      <c r="F731" s="84"/>
      <c r="G731" s="84"/>
      <c r="J731" s="196"/>
    </row>
    <row r="732">
      <c r="E732" s="196"/>
      <c r="F732" s="84"/>
      <c r="G732" s="84"/>
      <c r="J732" s="196"/>
    </row>
    <row r="733">
      <c r="E733" s="196"/>
      <c r="F733" s="84"/>
      <c r="G733" s="84"/>
      <c r="J733" s="196"/>
    </row>
    <row r="734">
      <c r="E734" s="196"/>
      <c r="F734" s="84"/>
      <c r="G734" s="84"/>
      <c r="J734" s="196"/>
    </row>
    <row r="735">
      <c r="E735" s="196"/>
      <c r="F735" s="84"/>
      <c r="G735" s="84"/>
      <c r="J735" s="196"/>
    </row>
    <row r="736">
      <c r="E736" s="196"/>
      <c r="F736" s="84"/>
      <c r="G736" s="84"/>
      <c r="J736" s="196"/>
    </row>
    <row r="737">
      <c r="E737" s="196"/>
      <c r="F737" s="84"/>
      <c r="G737" s="84"/>
      <c r="J737" s="196"/>
    </row>
    <row r="738">
      <c r="E738" s="196"/>
      <c r="F738" s="84"/>
      <c r="G738" s="84"/>
      <c r="J738" s="196"/>
    </row>
    <row r="739">
      <c r="E739" s="196"/>
      <c r="F739" s="84"/>
      <c r="G739" s="84"/>
      <c r="J739" s="196"/>
    </row>
    <row r="740">
      <c r="E740" s="196"/>
      <c r="F740" s="84"/>
      <c r="G740" s="84"/>
      <c r="J740" s="196"/>
    </row>
    <row r="741">
      <c r="E741" s="196"/>
      <c r="F741" s="84"/>
      <c r="G741" s="84"/>
      <c r="J741" s="196"/>
    </row>
    <row r="742">
      <c r="E742" s="196"/>
      <c r="F742" s="84"/>
      <c r="G742" s="84"/>
      <c r="J742" s="196"/>
    </row>
    <row r="743">
      <c r="E743" s="196"/>
      <c r="F743" s="84"/>
      <c r="G743" s="84"/>
      <c r="J743" s="196"/>
    </row>
    <row r="744">
      <c r="E744" s="196"/>
      <c r="F744" s="84"/>
      <c r="G744" s="84"/>
      <c r="J744" s="196"/>
    </row>
    <row r="745">
      <c r="E745" s="196"/>
      <c r="F745" s="84"/>
      <c r="G745" s="84"/>
      <c r="J745" s="196"/>
    </row>
    <row r="746">
      <c r="E746" s="196"/>
      <c r="F746" s="84"/>
      <c r="G746" s="84"/>
      <c r="J746" s="196"/>
    </row>
    <row r="747">
      <c r="E747" s="196"/>
      <c r="F747" s="84"/>
      <c r="G747" s="84"/>
      <c r="J747" s="196"/>
    </row>
    <row r="748">
      <c r="E748" s="196"/>
      <c r="F748" s="84"/>
      <c r="G748" s="84"/>
      <c r="J748" s="196"/>
    </row>
    <row r="749">
      <c r="E749" s="196"/>
      <c r="F749" s="84"/>
      <c r="G749" s="84"/>
      <c r="J749" s="196"/>
    </row>
    <row r="750">
      <c r="E750" s="196"/>
      <c r="F750" s="84"/>
      <c r="G750" s="84"/>
      <c r="J750" s="196"/>
    </row>
    <row r="751">
      <c r="E751" s="196"/>
      <c r="F751" s="84"/>
      <c r="G751" s="84"/>
      <c r="J751" s="196"/>
    </row>
    <row r="752">
      <c r="E752" s="196"/>
      <c r="F752" s="84"/>
      <c r="G752" s="84"/>
      <c r="J752" s="196"/>
    </row>
    <row r="753">
      <c r="E753" s="196"/>
      <c r="F753" s="84"/>
      <c r="G753" s="84"/>
      <c r="J753" s="196"/>
    </row>
    <row r="754">
      <c r="E754" s="196"/>
      <c r="F754" s="84"/>
      <c r="G754" s="84"/>
      <c r="J754" s="196"/>
    </row>
    <row r="755">
      <c r="E755" s="196"/>
      <c r="F755" s="84"/>
      <c r="G755" s="84"/>
      <c r="J755" s="196"/>
    </row>
    <row r="756">
      <c r="E756" s="196"/>
      <c r="F756" s="84"/>
      <c r="G756" s="84"/>
      <c r="J756" s="196"/>
    </row>
    <row r="757">
      <c r="E757" s="196"/>
      <c r="F757" s="84"/>
      <c r="G757" s="84"/>
      <c r="J757" s="196"/>
    </row>
    <row r="758">
      <c r="E758" s="196"/>
      <c r="F758" s="84"/>
      <c r="G758" s="84"/>
      <c r="J758" s="196"/>
    </row>
    <row r="759">
      <c r="E759" s="196"/>
      <c r="F759" s="84"/>
      <c r="G759" s="84"/>
      <c r="J759" s="196"/>
    </row>
    <row r="760">
      <c r="E760" s="196"/>
      <c r="F760" s="84"/>
      <c r="G760" s="84"/>
      <c r="J760" s="196"/>
    </row>
    <row r="761">
      <c r="E761" s="196"/>
      <c r="F761" s="84"/>
      <c r="G761" s="84"/>
      <c r="J761" s="196"/>
    </row>
    <row r="762">
      <c r="E762" s="196"/>
      <c r="F762" s="84"/>
      <c r="G762" s="84"/>
      <c r="J762" s="196"/>
    </row>
    <row r="763">
      <c r="E763" s="196"/>
      <c r="F763" s="84"/>
      <c r="G763" s="84"/>
      <c r="J763" s="196"/>
    </row>
    <row r="764">
      <c r="E764" s="196"/>
      <c r="F764" s="84"/>
      <c r="G764" s="84"/>
      <c r="J764" s="196"/>
    </row>
    <row r="765">
      <c r="E765" s="196"/>
      <c r="F765" s="84"/>
      <c r="G765" s="84"/>
      <c r="J765" s="196"/>
    </row>
    <row r="766">
      <c r="E766" s="196"/>
      <c r="F766" s="84"/>
      <c r="G766" s="84"/>
      <c r="J766" s="196"/>
    </row>
    <row r="767">
      <c r="E767" s="196"/>
      <c r="F767" s="84"/>
      <c r="G767" s="84"/>
      <c r="J767" s="196"/>
    </row>
    <row r="768">
      <c r="E768" s="196"/>
      <c r="F768" s="84"/>
      <c r="G768" s="84"/>
      <c r="J768" s="196"/>
    </row>
    <row r="769">
      <c r="E769" s="196"/>
      <c r="F769" s="84"/>
      <c r="G769" s="84"/>
      <c r="J769" s="196"/>
    </row>
    <row r="770">
      <c r="E770" s="196"/>
      <c r="F770" s="84"/>
      <c r="G770" s="84"/>
      <c r="J770" s="196"/>
    </row>
    <row r="771">
      <c r="E771" s="196"/>
      <c r="F771" s="84"/>
      <c r="G771" s="84"/>
      <c r="J771" s="196"/>
    </row>
    <row r="772">
      <c r="E772" s="196"/>
      <c r="F772" s="84"/>
      <c r="G772" s="84"/>
      <c r="J772" s="196"/>
    </row>
    <row r="773">
      <c r="E773" s="196"/>
      <c r="F773" s="84"/>
      <c r="G773" s="84"/>
      <c r="J773" s="196"/>
    </row>
    <row r="774">
      <c r="E774" s="196"/>
      <c r="F774" s="84"/>
      <c r="G774" s="84"/>
      <c r="J774" s="196"/>
    </row>
    <row r="775">
      <c r="E775" s="196"/>
      <c r="F775" s="84"/>
      <c r="G775" s="84"/>
      <c r="J775" s="196"/>
    </row>
    <row r="776">
      <c r="E776" s="196"/>
      <c r="F776" s="84"/>
      <c r="G776" s="84"/>
      <c r="J776" s="196"/>
    </row>
    <row r="777">
      <c r="E777" s="196"/>
      <c r="F777" s="84"/>
      <c r="G777" s="84"/>
      <c r="J777" s="196"/>
    </row>
    <row r="778">
      <c r="E778" s="196"/>
      <c r="F778" s="84"/>
      <c r="G778" s="84"/>
      <c r="J778" s="196"/>
    </row>
    <row r="779">
      <c r="E779" s="196"/>
      <c r="F779" s="84"/>
      <c r="G779" s="84"/>
      <c r="J779" s="196"/>
    </row>
    <row r="780">
      <c r="E780" s="196"/>
      <c r="F780" s="84"/>
      <c r="G780" s="84"/>
      <c r="J780" s="196"/>
    </row>
    <row r="781">
      <c r="E781" s="196"/>
      <c r="F781" s="84"/>
      <c r="G781" s="84"/>
      <c r="J781" s="196"/>
    </row>
    <row r="782">
      <c r="E782" s="196"/>
      <c r="F782" s="84"/>
      <c r="G782" s="84"/>
      <c r="J782" s="196"/>
    </row>
    <row r="783">
      <c r="E783" s="196"/>
      <c r="F783" s="84"/>
      <c r="G783" s="84"/>
      <c r="J783" s="196"/>
    </row>
    <row r="784">
      <c r="E784" s="196"/>
      <c r="F784" s="84"/>
      <c r="G784" s="84"/>
      <c r="J784" s="196"/>
    </row>
    <row r="785">
      <c r="E785" s="196"/>
      <c r="F785" s="84"/>
      <c r="G785" s="84"/>
      <c r="J785" s="196"/>
    </row>
    <row r="786">
      <c r="E786" s="196"/>
      <c r="F786" s="84"/>
      <c r="G786" s="84"/>
      <c r="J786" s="196"/>
    </row>
    <row r="787">
      <c r="E787" s="196"/>
      <c r="F787" s="84"/>
      <c r="G787" s="84"/>
      <c r="J787" s="196"/>
    </row>
    <row r="788">
      <c r="E788" s="196"/>
      <c r="F788" s="84"/>
      <c r="G788" s="84"/>
      <c r="J788" s="196"/>
    </row>
    <row r="789">
      <c r="E789" s="196"/>
      <c r="F789" s="84"/>
      <c r="G789" s="84"/>
      <c r="J789" s="196"/>
    </row>
    <row r="790">
      <c r="E790" s="196"/>
      <c r="F790" s="84"/>
      <c r="G790" s="84"/>
      <c r="J790" s="196"/>
    </row>
    <row r="791">
      <c r="E791" s="196"/>
      <c r="F791" s="84"/>
      <c r="G791" s="84"/>
      <c r="J791" s="196"/>
    </row>
    <row r="792">
      <c r="E792" s="196"/>
      <c r="F792" s="84"/>
      <c r="G792" s="84"/>
      <c r="J792" s="196"/>
    </row>
    <row r="793">
      <c r="E793" s="196"/>
      <c r="F793" s="84"/>
      <c r="G793" s="84"/>
      <c r="J793" s="196"/>
    </row>
    <row r="794">
      <c r="E794" s="196"/>
      <c r="F794" s="84"/>
      <c r="G794" s="84"/>
      <c r="J794" s="196"/>
    </row>
    <row r="795">
      <c r="E795" s="196"/>
      <c r="F795" s="84"/>
      <c r="G795" s="84"/>
      <c r="J795" s="196"/>
    </row>
    <row r="796">
      <c r="E796" s="196"/>
      <c r="F796" s="84"/>
      <c r="G796" s="84"/>
      <c r="J796" s="196"/>
    </row>
    <row r="797">
      <c r="E797" s="196"/>
      <c r="F797" s="84"/>
      <c r="G797" s="84"/>
      <c r="J797" s="196"/>
    </row>
    <row r="798">
      <c r="E798" s="196"/>
      <c r="F798" s="84"/>
      <c r="G798" s="84"/>
      <c r="J798" s="196"/>
    </row>
    <row r="799">
      <c r="E799" s="196"/>
      <c r="F799" s="84"/>
      <c r="G799" s="84"/>
      <c r="J799" s="196"/>
    </row>
    <row r="800">
      <c r="E800" s="196"/>
      <c r="F800" s="84"/>
      <c r="G800" s="84"/>
      <c r="J800" s="196"/>
    </row>
    <row r="801">
      <c r="E801" s="196"/>
      <c r="F801" s="84"/>
      <c r="G801" s="84"/>
      <c r="J801" s="196"/>
    </row>
    <row r="802">
      <c r="E802" s="196"/>
      <c r="F802" s="84"/>
      <c r="G802" s="84"/>
      <c r="J802" s="196"/>
    </row>
    <row r="803">
      <c r="E803" s="196"/>
      <c r="F803" s="84"/>
      <c r="G803" s="84"/>
      <c r="J803" s="196"/>
    </row>
    <row r="804">
      <c r="E804" s="196"/>
      <c r="F804" s="84"/>
      <c r="G804" s="84"/>
      <c r="J804" s="196"/>
    </row>
    <row r="805">
      <c r="E805" s="196"/>
      <c r="F805" s="84"/>
      <c r="G805" s="84"/>
      <c r="J805" s="196"/>
    </row>
    <row r="806">
      <c r="E806" s="196"/>
      <c r="F806" s="84"/>
      <c r="G806" s="84"/>
      <c r="J806" s="196"/>
    </row>
    <row r="807">
      <c r="E807" s="196"/>
      <c r="F807" s="84"/>
      <c r="G807" s="84"/>
      <c r="J807" s="196"/>
    </row>
    <row r="808">
      <c r="E808" s="196"/>
      <c r="F808" s="84"/>
      <c r="G808" s="84"/>
      <c r="J808" s="196"/>
    </row>
    <row r="809">
      <c r="E809" s="196"/>
      <c r="F809" s="84"/>
      <c r="G809" s="84"/>
      <c r="J809" s="196"/>
    </row>
    <row r="810">
      <c r="E810" s="196"/>
      <c r="F810" s="84"/>
      <c r="G810" s="84"/>
      <c r="J810" s="196"/>
    </row>
    <row r="811">
      <c r="E811" s="196"/>
      <c r="F811" s="84"/>
      <c r="G811" s="84"/>
      <c r="J811" s="196"/>
    </row>
    <row r="812">
      <c r="E812" s="196"/>
      <c r="F812" s="84"/>
      <c r="G812" s="84"/>
      <c r="J812" s="196"/>
    </row>
    <row r="813">
      <c r="E813" s="196"/>
      <c r="F813" s="84"/>
      <c r="G813" s="84"/>
      <c r="J813" s="196"/>
    </row>
    <row r="814">
      <c r="E814" s="196"/>
      <c r="F814" s="84"/>
      <c r="G814" s="84"/>
      <c r="J814" s="196"/>
    </row>
    <row r="815">
      <c r="E815" s="196"/>
      <c r="F815" s="84"/>
      <c r="G815" s="84"/>
      <c r="J815" s="196"/>
    </row>
    <row r="816">
      <c r="E816" s="196"/>
      <c r="F816" s="84"/>
      <c r="G816" s="84"/>
      <c r="J816" s="196"/>
    </row>
    <row r="817">
      <c r="E817" s="196"/>
      <c r="F817" s="84"/>
      <c r="G817" s="84"/>
      <c r="J817" s="196"/>
    </row>
    <row r="818">
      <c r="E818" s="196"/>
      <c r="F818" s="84"/>
      <c r="G818" s="84"/>
      <c r="J818" s="196"/>
    </row>
    <row r="819">
      <c r="E819" s="196"/>
      <c r="F819" s="84"/>
      <c r="G819" s="84"/>
      <c r="J819" s="196"/>
    </row>
    <row r="820">
      <c r="E820" s="196"/>
      <c r="F820" s="84"/>
      <c r="G820" s="84"/>
      <c r="J820" s="196"/>
    </row>
    <row r="821">
      <c r="E821" s="196"/>
      <c r="F821" s="84"/>
      <c r="G821" s="84"/>
      <c r="J821" s="196"/>
    </row>
    <row r="822">
      <c r="E822" s="196"/>
      <c r="F822" s="84"/>
      <c r="G822" s="84"/>
      <c r="J822" s="196"/>
    </row>
    <row r="823">
      <c r="E823" s="196"/>
      <c r="F823" s="84"/>
      <c r="G823" s="84"/>
      <c r="J823" s="196"/>
    </row>
    <row r="824">
      <c r="E824" s="196"/>
      <c r="F824" s="84"/>
      <c r="G824" s="84"/>
      <c r="J824" s="196"/>
    </row>
    <row r="825">
      <c r="E825" s="196"/>
      <c r="F825" s="84"/>
      <c r="G825" s="84"/>
      <c r="J825" s="196"/>
    </row>
    <row r="826">
      <c r="E826" s="196"/>
      <c r="F826" s="84"/>
      <c r="G826" s="84"/>
      <c r="J826" s="196"/>
    </row>
    <row r="827">
      <c r="E827" s="196"/>
      <c r="F827" s="84"/>
      <c r="G827" s="84"/>
      <c r="J827" s="196"/>
    </row>
    <row r="828">
      <c r="E828" s="196"/>
      <c r="F828" s="84"/>
      <c r="G828" s="84"/>
      <c r="J828" s="196"/>
    </row>
    <row r="829">
      <c r="E829" s="196"/>
      <c r="F829" s="84"/>
      <c r="G829" s="84"/>
      <c r="J829" s="196"/>
    </row>
    <row r="830">
      <c r="E830" s="196"/>
      <c r="F830" s="84"/>
      <c r="G830" s="84"/>
      <c r="J830" s="196"/>
    </row>
    <row r="831">
      <c r="E831" s="196"/>
      <c r="F831" s="84"/>
      <c r="G831" s="84"/>
      <c r="J831" s="196"/>
    </row>
    <row r="832">
      <c r="E832" s="196"/>
      <c r="F832" s="84"/>
      <c r="G832" s="84"/>
      <c r="J832" s="196"/>
    </row>
    <row r="833">
      <c r="E833" s="196"/>
      <c r="F833" s="84"/>
      <c r="G833" s="84"/>
      <c r="J833" s="196"/>
    </row>
    <row r="834">
      <c r="E834" s="196"/>
      <c r="F834" s="84"/>
      <c r="G834" s="84"/>
      <c r="J834" s="196"/>
    </row>
    <row r="835">
      <c r="E835" s="196"/>
      <c r="F835" s="84"/>
      <c r="G835" s="84"/>
      <c r="J835" s="196"/>
    </row>
    <row r="836">
      <c r="E836" s="196"/>
      <c r="F836" s="84"/>
      <c r="G836" s="84"/>
      <c r="J836" s="196"/>
    </row>
    <row r="837">
      <c r="E837" s="196"/>
      <c r="F837" s="84"/>
      <c r="G837" s="84"/>
      <c r="J837" s="196"/>
    </row>
    <row r="838">
      <c r="E838" s="196"/>
      <c r="F838" s="84"/>
      <c r="G838" s="84"/>
      <c r="J838" s="196"/>
    </row>
    <row r="839">
      <c r="E839" s="196"/>
      <c r="F839" s="84"/>
      <c r="G839" s="84"/>
      <c r="J839" s="196"/>
    </row>
    <row r="840">
      <c r="E840" s="196"/>
      <c r="F840" s="84"/>
      <c r="G840" s="84"/>
      <c r="J840" s="196"/>
    </row>
    <row r="841">
      <c r="E841" s="196"/>
      <c r="F841" s="84"/>
      <c r="G841" s="84"/>
      <c r="J841" s="196"/>
    </row>
    <row r="842">
      <c r="E842" s="196"/>
      <c r="F842" s="84"/>
      <c r="G842" s="84"/>
      <c r="J842" s="196"/>
    </row>
    <row r="843">
      <c r="E843" s="196"/>
      <c r="F843" s="84"/>
      <c r="G843" s="84"/>
      <c r="J843" s="196"/>
    </row>
    <row r="844">
      <c r="E844" s="196"/>
      <c r="F844" s="84"/>
      <c r="G844" s="84"/>
      <c r="J844" s="196"/>
    </row>
    <row r="845">
      <c r="E845" s="196"/>
      <c r="F845" s="84"/>
      <c r="G845" s="84"/>
      <c r="J845" s="196"/>
    </row>
    <row r="846">
      <c r="E846" s="196"/>
      <c r="F846" s="84"/>
      <c r="G846" s="84"/>
      <c r="J846" s="196"/>
    </row>
    <row r="847">
      <c r="E847" s="196"/>
      <c r="F847" s="84"/>
      <c r="G847" s="84"/>
      <c r="J847" s="196"/>
    </row>
    <row r="848">
      <c r="E848" s="196"/>
      <c r="F848" s="84"/>
      <c r="G848" s="84"/>
      <c r="J848" s="196"/>
    </row>
    <row r="849">
      <c r="E849" s="196"/>
      <c r="F849" s="84"/>
      <c r="G849" s="84"/>
      <c r="J849" s="196"/>
    </row>
    <row r="850">
      <c r="E850" s="196"/>
      <c r="F850" s="84"/>
      <c r="G850" s="84"/>
      <c r="J850" s="196"/>
    </row>
    <row r="851">
      <c r="E851" s="196"/>
      <c r="F851" s="84"/>
      <c r="G851" s="84"/>
      <c r="J851" s="196"/>
    </row>
    <row r="852">
      <c r="E852" s="196"/>
      <c r="F852" s="84"/>
      <c r="G852" s="84"/>
      <c r="J852" s="196"/>
    </row>
    <row r="853">
      <c r="E853" s="196"/>
      <c r="F853" s="84"/>
      <c r="G853" s="84"/>
      <c r="J853" s="196"/>
    </row>
    <row r="854">
      <c r="E854" s="196"/>
      <c r="F854" s="84"/>
      <c r="G854" s="84"/>
      <c r="J854" s="196"/>
    </row>
    <row r="855">
      <c r="E855" s="196"/>
      <c r="F855" s="84"/>
      <c r="G855" s="84"/>
      <c r="J855" s="196"/>
    </row>
    <row r="856">
      <c r="E856" s="196"/>
      <c r="F856" s="84"/>
      <c r="G856" s="84"/>
      <c r="J856" s="196"/>
    </row>
    <row r="857">
      <c r="E857" s="196"/>
      <c r="F857" s="84"/>
      <c r="G857" s="84"/>
      <c r="J857" s="196"/>
    </row>
    <row r="858">
      <c r="E858" s="196"/>
      <c r="F858" s="84"/>
      <c r="G858" s="84"/>
      <c r="J858" s="196"/>
    </row>
    <row r="859">
      <c r="E859" s="196"/>
      <c r="F859" s="84"/>
      <c r="G859" s="84"/>
      <c r="J859" s="196"/>
    </row>
    <row r="860">
      <c r="E860" s="196"/>
      <c r="F860" s="84"/>
      <c r="G860" s="84"/>
      <c r="J860" s="196"/>
    </row>
    <row r="861">
      <c r="E861" s="196"/>
      <c r="F861" s="84"/>
      <c r="G861" s="84"/>
      <c r="J861" s="196"/>
    </row>
    <row r="862">
      <c r="E862" s="196"/>
      <c r="F862" s="84"/>
      <c r="G862" s="84"/>
      <c r="J862" s="196"/>
    </row>
    <row r="863">
      <c r="E863" s="196"/>
      <c r="F863" s="84"/>
      <c r="G863" s="84"/>
      <c r="J863" s="196"/>
    </row>
    <row r="864">
      <c r="E864" s="196"/>
      <c r="F864" s="84"/>
      <c r="G864" s="84"/>
      <c r="J864" s="196"/>
    </row>
    <row r="865">
      <c r="E865" s="196"/>
      <c r="F865" s="84"/>
      <c r="G865" s="84"/>
      <c r="J865" s="196"/>
    </row>
    <row r="866">
      <c r="E866" s="196"/>
      <c r="F866" s="84"/>
      <c r="G866" s="84"/>
      <c r="J866" s="196"/>
    </row>
    <row r="867">
      <c r="E867" s="196"/>
      <c r="F867" s="84"/>
      <c r="G867" s="84"/>
      <c r="J867" s="196"/>
    </row>
    <row r="868">
      <c r="E868" s="196"/>
      <c r="F868" s="84"/>
      <c r="G868" s="84"/>
      <c r="J868" s="196"/>
    </row>
    <row r="869">
      <c r="E869" s="196"/>
      <c r="F869" s="84"/>
      <c r="G869" s="84"/>
      <c r="J869" s="196"/>
    </row>
    <row r="870">
      <c r="E870" s="196"/>
      <c r="F870" s="84"/>
      <c r="G870" s="84"/>
      <c r="J870" s="196"/>
    </row>
    <row r="871">
      <c r="E871" s="196"/>
      <c r="F871" s="84"/>
      <c r="G871" s="84"/>
      <c r="J871" s="196"/>
    </row>
    <row r="872">
      <c r="E872" s="196"/>
      <c r="F872" s="84"/>
      <c r="G872" s="84"/>
      <c r="J872" s="196"/>
    </row>
    <row r="873">
      <c r="E873" s="196"/>
      <c r="F873" s="84"/>
      <c r="G873" s="84"/>
      <c r="J873" s="196"/>
    </row>
    <row r="874">
      <c r="E874" s="196"/>
      <c r="F874" s="84"/>
      <c r="G874" s="84"/>
      <c r="J874" s="196"/>
    </row>
    <row r="875">
      <c r="E875" s="196"/>
      <c r="F875" s="84"/>
      <c r="G875" s="84"/>
      <c r="J875" s="196"/>
    </row>
    <row r="876">
      <c r="E876" s="196"/>
      <c r="F876" s="84"/>
      <c r="G876" s="84"/>
      <c r="J876" s="196"/>
    </row>
    <row r="877">
      <c r="E877" s="196"/>
      <c r="F877" s="84"/>
      <c r="G877" s="84"/>
      <c r="J877" s="196"/>
    </row>
    <row r="878">
      <c r="E878" s="196"/>
      <c r="F878" s="84"/>
      <c r="G878" s="84"/>
      <c r="J878" s="196"/>
    </row>
    <row r="879">
      <c r="E879" s="196"/>
      <c r="F879" s="84"/>
      <c r="G879" s="84"/>
      <c r="J879" s="196"/>
    </row>
    <row r="880">
      <c r="E880" s="196"/>
      <c r="F880" s="84"/>
      <c r="G880" s="84"/>
      <c r="J880" s="196"/>
    </row>
    <row r="881">
      <c r="E881" s="196"/>
      <c r="F881" s="84"/>
      <c r="G881" s="84"/>
      <c r="J881" s="196"/>
    </row>
    <row r="882">
      <c r="E882" s="196"/>
      <c r="F882" s="84"/>
      <c r="G882" s="84"/>
      <c r="J882" s="196"/>
    </row>
    <row r="883">
      <c r="E883" s="196"/>
      <c r="F883" s="84"/>
      <c r="G883" s="84"/>
      <c r="J883" s="196"/>
    </row>
    <row r="884">
      <c r="E884" s="196"/>
      <c r="F884" s="84"/>
      <c r="G884" s="84"/>
      <c r="J884" s="196"/>
    </row>
    <row r="885">
      <c r="E885" s="196"/>
      <c r="F885" s="84"/>
      <c r="G885" s="84"/>
      <c r="J885" s="196"/>
    </row>
    <row r="886">
      <c r="E886" s="196"/>
      <c r="F886" s="84"/>
      <c r="G886" s="84"/>
      <c r="J886" s="196"/>
    </row>
    <row r="887">
      <c r="E887" s="196"/>
      <c r="F887" s="84"/>
      <c r="G887" s="84"/>
      <c r="J887" s="196"/>
    </row>
    <row r="888">
      <c r="E888" s="196"/>
      <c r="F888" s="84"/>
      <c r="G888" s="84"/>
      <c r="J888" s="196"/>
    </row>
    <row r="889">
      <c r="E889" s="196"/>
      <c r="F889" s="84"/>
      <c r="G889" s="84"/>
      <c r="J889" s="196"/>
    </row>
    <row r="890">
      <c r="E890" s="196"/>
      <c r="F890" s="84"/>
      <c r="G890" s="84"/>
      <c r="J890" s="196"/>
    </row>
    <row r="891">
      <c r="E891" s="196"/>
      <c r="F891" s="84"/>
      <c r="G891" s="84"/>
      <c r="J891" s="196"/>
    </row>
    <row r="892">
      <c r="E892" s="196"/>
      <c r="F892" s="84"/>
      <c r="G892" s="84"/>
      <c r="J892" s="196"/>
    </row>
    <row r="893">
      <c r="E893" s="196"/>
      <c r="F893" s="84"/>
      <c r="G893" s="84"/>
      <c r="J893" s="196"/>
    </row>
    <row r="894">
      <c r="E894" s="196"/>
      <c r="F894" s="84"/>
      <c r="G894" s="84"/>
      <c r="J894" s="196"/>
    </row>
    <row r="895">
      <c r="E895" s="196"/>
      <c r="F895" s="84"/>
      <c r="G895" s="84"/>
      <c r="J895" s="196"/>
    </row>
    <row r="896">
      <c r="E896" s="196"/>
      <c r="F896" s="84"/>
      <c r="G896" s="84"/>
      <c r="J896" s="196"/>
    </row>
    <row r="897">
      <c r="E897" s="196"/>
      <c r="F897" s="84"/>
      <c r="G897" s="84"/>
      <c r="J897" s="196"/>
    </row>
    <row r="898">
      <c r="E898" s="196"/>
      <c r="F898" s="84"/>
      <c r="G898" s="84"/>
      <c r="J898" s="196"/>
    </row>
    <row r="899">
      <c r="E899" s="196"/>
      <c r="F899" s="84"/>
      <c r="G899" s="84"/>
      <c r="J899" s="196"/>
    </row>
    <row r="900">
      <c r="E900" s="196"/>
      <c r="F900" s="84"/>
      <c r="G900" s="84"/>
      <c r="J900" s="196"/>
    </row>
    <row r="901">
      <c r="E901" s="196"/>
      <c r="F901" s="84"/>
      <c r="G901" s="84"/>
      <c r="J901" s="196"/>
    </row>
    <row r="902">
      <c r="E902" s="196"/>
      <c r="F902" s="84"/>
      <c r="G902" s="84"/>
      <c r="J902" s="196"/>
    </row>
    <row r="903">
      <c r="E903" s="196"/>
      <c r="F903" s="84"/>
      <c r="G903" s="84"/>
      <c r="J903" s="196"/>
    </row>
    <row r="904">
      <c r="E904" s="196"/>
      <c r="F904" s="84"/>
      <c r="G904" s="84"/>
      <c r="J904" s="196"/>
    </row>
    <row r="905">
      <c r="E905" s="196"/>
      <c r="F905" s="84"/>
      <c r="G905" s="84"/>
      <c r="J905" s="196"/>
    </row>
    <row r="906">
      <c r="E906" s="196"/>
      <c r="F906" s="84"/>
      <c r="G906" s="84"/>
      <c r="J906" s="196"/>
    </row>
    <row r="907">
      <c r="E907" s="196"/>
      <c r="F907" s="84"/>
      <c r="G907" s="84"/>
      <c r="J907" s="196"/>
    </row>
    <row r="908">
      <c r="E908" s="196"/>
      <c r="F908" s="84"/>
      <c r="G908" s="84"/>
      <c r="J908" s="196"/>
    </row>
    <row r="909">
      <c r="E909" s="196"/>
      <c r="F909" s="84"/>
      <c r="G909" s="84"/>
      <c r="J909" s="196"/>
    </row>
    <row r="910">
      <c r="E910" s="196"/>
      <c r="F910" s="84"/>
      <c r="G910" s="84"/>
      <c r="J910" s="196"/>
    </row>
    <row r="911">
      <c r="E911" s="196"/>
      <c r="F911" s="84"/>
      <c r="G911" s="84"/>
      <c r="J911" s="196"/>
    </row>
    <row r="912">
      <c r="E912" s="196"/>
      <c r="F912" s="84"/>
      <c r="G912" s="84"/>
      <c r="J912" s="196"/>
    </row>
    <row r="913">
      <c r="E913" s="196"/>
      <c r="F913" s="84"/>
      <c r="G913" s="84"/>
      <c r="J913" s="196"/>
    </row>
    <row r="914">
      <c r="E914" s="196"/>
      <c r="F914" s="84"/>
      <c r="G914" s="84"/>
      <c r="J914" s="196"/>
    </row>
    <row r="915">
      <c r="E915" s="196"/>
      <c r="F915" s="84"/>
      <c r="G915" s="84"/>
      <c r="J915" s="196"/>
    </row>
    <row r="916">
      <c r="E916" s="196"/>
      <c r="F916" s="84"/>
      <c r="G916" s="84"/>
      <c r="J916" s="196"/>
    </row>
    <row r="917">
      <c r="E917" s="196"/>
      <c r="F917" s="84"/>
      <c r="G917" s="84"/>
      <c r="J917" s="196"/>
    </row>
    <row r="918">
      <c r="E918" s="196"/>
      <c r="F918" s="84"/>
      <c r="G918" s="84"/>
      <c r="J918" s="196"/>
    </row>
    <row r="919">
      <c r="E919" s="196"/>
      <c r="F919" s="84"/>
      <c r="G919" s="84"/>
      <c r="J919" s="196"/>
    </row>
    <row r="920">
      <c r="E920" s="196"/>
      <c r="F920" s="84"/>
      <c r="G920" s="84"/>
      <c r="J920" s="196"/>
    </row>
    <row r="921">
      <c r="E921" s="196"/>
      <c r="F921" s="84"/>
      <c r="G921" s="84"/>
      <c r="J921" s="196"/>
    </row>
    <row r="922">
      <c r="E922" s="196"/>
      <c r="F922" s="84"/>
      <c r="G922" s="84"/>
      <c r="J922" s="196"/>
    </row>
    <row r="923">
      <c r="E923" s="196"/>
      <c r="F923" s="84"/>
      <c r="G923" s="84"/>
      <c r="J923" s="196"/>
    </row>
    <row r="924">
      <c r="E924" s="196"/>
      <c r="F924" s="84"/>
      <c r="G924" s="84"/>
      <c r="J924" s="196"/>
    </row>
    <row r="925">
      <c r="E925" s="196"/>
      <c r="F925" s="84"/>
      <c r="G925" s="84"/>
      <c r="J925" s="196"/>
    </row>
    <row r="926">
      <c r="E926" s="196"/>
      <c r="F926" s="84"/>
      <c r="G926" s="84"/>
      <c r="J926" s="196"/>
    </row>
    <row r="927">
      <c r="E927" s="196"/>
      <c r="F927" s="84"/>
      <c r="G927" s="84"/>
      <c r="J927" s="196"/>
    </row>
    <row r="928">
      <c r="E928" s="196"/>
      <c r="F928" s="84"/>
      <c r="G928" s="84"/>
      <c r="J928" s="196"/>
    </row>
    <row r="929">
      <c r="E929" s="196"/>
      <c r="F929" s="84"/>
      <c r="G929" s="84"/>
      <c r="J929" s="196"/>
    </row>
    <row r="930">
      <c r="E930" s="196"/>
      <c r="F930" s="84"/>
      <c r="G930" s="84"/>
      <c r="J930" s="196"/>
    </row>
    <row r="931">
      <c r="E931" s="196"/>
      <c r="F931" s="84"/>
      <c r="G931" s="84"/>
      <c r="J931" s="196"/>
    </row>
    <row r="932">
      <c r="E932" s="196"/>
      <c r="F932" s="84"/>
      <c r="G932" s="84"/>
      <c r="J932" s="196"/>
    </row>
    <row r="933">
      <c r="E933" s="196"/>
      <c r="F933" s="84"/>
      <c r="G933" s="84"/>
      <c r="J933" s="196"/>
    </row>
    <row r="934">
      <c r="E934" s="196"/>
      <c r="F934" s="84"/>
      <c r="G934" s="84"/>
      <c r="J934" s="196"/>
    </row>
    <row r="935">
      <c r="E935" s="196"/>
      <c r="F935" s="84"/>
      <c r="G935" s="84"/>
      <c r="J935" s="196"/>
    </row>
    <row r="936">
      <c r="E936" s="196"/>
      <c r="F936" s="84"/>
      <c r="G936" s="84"/>
      <c r="J936" s="196"/>
    </row>
    <row r="937">
      <c r="E937" s="196"/>
      <c r="F937" s="84"/>
      <c r="G937" s="84"/>
      <c r="J937" s="196"/>
    </row>
    <row r="938">
      <c r="E938" s="196"/>
      <c r="F938" s="84"/>
      <c r="G938" s="84"/>
      <c r="J938" s="196"/>
    </row>
    <row r="939">
      <c r="E939" s="196"/>
      <c r="F939" s="84"/>
      <c r="G939" s="84"/>
      <c r="J939" s="196"/>
    </row>
    <row r="940">
      <c r="E940" s="196"/>
      <c r="F940" s="84"/>
      <c r="G940" s="84"/>
      <c r="J940" s="196"/>
    </row>
    <row r="941">
      <c r="E941" s="196"/>
      <c r="F941" s="84"/>
      <c r="G941" s="84"/>
      <c r="J941" s="196"/>
    </row>
    <row r="942">
      <c r="E942" s="196"/>
      <c r="F942" s="84"/>
      <c r="G942" s="84"/>
      <c r="J942" s="196"/>
    </row>
    <row r="943">
      <c r="E943" s="196"/>
      <c r="F943" s="84"/>
      <c r="G943" s="84"/>
      <c r="J943" s="196"/>
    </row>
    <row r="944">
      <c r="E944" s="196"/>
      <c r="F944" s="84"/>
      <c r="G944" s="84"/>
      <c r="J944" s="196"/>
    </row>
    <row r="945">
      <c r="E945" s="196"/>
      <c r="F945" s="84"/>
      <c r="G945" s="84"/>
      <c r="J945" s="196"/>
    </row>
    <row r="946">
      <c r="E946" s="196"/>
      <c r="F946" s="84"/>
      <c r="G946" s="84"/>
      <c r="J946" s="196"/>
    </row>
    <row r="947">
      <c r="E947" s="196"/>
      <c r="F947" s="84"/>
      <c r="G947" s="84"/>
      <c r="J947" s="196"/>
    </row>
    <row r="948">
      <c r="E948" s="196"/>
      <c r="F948" s="84"/>
      <c r="G948" s="84"/>
      <c r="J948" s="196"/>
    </row>
    <row r="949">
      <c r="E949" s="196"/>
      <c r="F949" s="84"/>
      <c r="G949" s="84"/>
      <c r="J949" s="196"/>
    </row>
    <row r="950">
      <c r="E950" s="196"/>
      <c r="F950" s="84"/>
      <c r="G950" s="84"/>
      <c r="J950" s="196"/>
    </row>
    <row r="951">
      <c r="E951" s="196"/>
      <c r="F951" s="84"/>
      <c r="G951" s="84"/>
      <c r="J951" s="196"/>
    </row>
    <row r="952">
      <c r="E952" s="196"/>
      <c r="F952" s="84"/>
      <c r="G952" s="84"/>
      <c r="J952" s="196"/>
    </row>
    <row r="953">
      <c r="E953" s="196"/>
      <c r="F953" s="84"/>
      <c r="G953" s="84"/>
      <c r="J953" s="196"/>
    </row>
    <row r="954">
      <c r="E954" s="196"/>
      <c r="F954" s="84"/>
      <c r="G954" s="84"/>
      <c r="J954" s="196"/>
    </row>
    <row r="955">
      <c r="E955" s="196"/>
      <c r="F955" s="84"/>
      <c r="G955" s="84"/>
      <c r="J955" s="196"/>
    </row>
    <row r="956">
      <c r="E956" s="196"/>
      <c r="F956" s="84"/>
      <c r="G956" s="84"/>
      <c r="J956" s="196"/>
    </row>
    <row r="957">
      <c r="E957" s="196"/>
      <c r="F957" s="84"/>
      <c r="G957" s="84"/>
      <c r="J957" s="196"/>
    </row>
    <row r="958">
      <c r="E958" s="196"/>
      <c r="F958" s="84"/>
      <c r="G958" s="84"/>
      <c r="J958" s="196"/>
    </row>
    <row r="959">
      <c r="E959" s="196"/>
      <c r="F959" s="84"/>
      <c r="G959" s="84"/>
      <c r="J959" s="196"/>
    </row>
    <row r="960">
      <c r="E960" s="196"/>
      <c r="F960" s="84"/>
      <c r="G960" s="84"/>
      <c r="J960" s="196"/>
    </row>
    <row r="961">
      <c r="E961" s="196"/>
      <c r="F961" s="84"/>
      <c r="G961" s="84"/>
      <c r="J961" s="196"/>
    </row>
    <row r="962">
      <c r="E962" s="196"/>
      <c r="F962" s="84"/>
      <c r="G962" s="84"/>
      <c r="J962" s="196"/>
    </row>
    <row r="963">
      <c r="E963" s="196"/>
      <c r="F963" s="84"/>
      <c r="G963" s="84"/>
      <c r="J963" s="196"/>
    </row>
    <row r="964">
      <c r="E964" s="196"/>
      <c r="F964" s="84"/>
      <c r="G964" s="84"/>
      <c r="J964" s="196"/>
    </row>
    <row r="965">
      <c r="E965" s="196"/>
      <c r="F965" s="84"/>
      <c r="G965" s="84"/>
      <c r="J965" s="196"/>
    </row>
    <row r="966">
      <c r="E966" s="196"/>
      <c r="F966" s="84"/>
      <c r="G966" s="84"/>
      <c r="J966" s="196"/>
    </row>
    <row r="967">
      <c r="E967" s="196"/>
      <c r="F967" s="84"/>
      <c r="G967" s="84"/>
      <c r="J967" s="196"/>
    </row>
    <row r="968">
      <c r="E968" s="196"/>
      <c r="F968" s="84"/>
      <c r="G968" s="84"/>
      <c r="J968" s="196"/>
    </row>
    <row r="969">
      <c r="E969" s="196"/>
      <c r="F969" s="84"/>
      <c r="G969" s="84"/>
      <c r="J969" s="196"/>
    </row>
    <row r="970">
      <c r="E970" s="196"/>
      <c r="F970" s="84"/>
      <c r="G970" s="84"/>
      <c r="J970" s="196"/>
    </row>
    <row r="971">
      <c r="E971" s="196"/>
      <c r="F971" s="84"/>
      <c r="G971" s="84"/>
      <c r="J971" s="196"/>
    </row>
    <row r="972">
      <c r="E972" s="196"/>
      <c r="F972" s="84"/>
      <c r="G972" s="84"/>
      <c r="J972" s="196"/>
    </row>
    <row r="973">
      <c r="E973" s="196"/>
      <c r="F973" s="84"/>
      <c r="G973" s="84"/>
      <c r="J973" s="196"/>
    </row>
    <row r="974">
      <c r="E974" s="196"/>
      <c r="F974" s="84"/>
      <c r="G974" s="84"/>
      <c r="J974" s="196"/>
    </row>
    <row r="975">
      <c r="E975" s="196"/>
      <c r="F975" s="84"/>
      <c r="G975" s="84"/>
      <c r="J975" s="196"/>
    </row>
    <row r="976">
      <c r="E976" s="196"/>
      <c r="F976" s="84"/>
      <c r="G976" s="84"/>
      <c r="J976" s="196"/>
    </row>
    <row r="977">
      <c r="E977" s="196"/>
      <c r="F977" s="84"/>
      <c r="G977" s="84"/>
      <c r="J977" s="196"/>
    </row>
    <row r="978">
      <c r="E978" s="196"/>
      <c r="F978" s="84"/>
      <c r="G978" s="84"/>
      <c r="J978" s="196"/>
    </row>
    <row r="979">
      <c r="E979" s="196"/>
      <c r="F979" s="84"/>
      <c r="G979" s="84"/>
      <c r="J979" s="196"/>
    </row>
    <row r="980">
      <c r="E980" s="196"/>
      <c r="F980" s="84"/>
      <c r="G980" s="84"/>
      <c r="J980" s="196"/>
    </row>
    <row r="981">
      <c r="E981" s="196"/>
      <c r="F981" s="84"/>
      <c r="G981" s="84"/>
      <c r="J981" s="196"/>
    </row>
    <row r="982">
      <c r="E982" s="196"/>
      <c r="F982" s="84"/>
      <c r="G982" s="84"/>
      <c r="J982" s="196"/>
    </row>
    <row r="983">
      <c r="E983" s="196"/>
      <c r="F983" s="84"/>
      <c r="G983" s="84"/>
      <c r="J983" s="196"/>
    </row>
    <row r="984">
      <c r="E984" s="196"/>
      <c r="F984" s="84"/>
      <c r="G984" s="84"/>
      <c r="J984" s="196"/>
    </row>
    <row r="985">
      <c r="E985" s="196"/>
      <c r="F985" s="84"/>
      <c r="G985" s="84"/>
      <c r="J985" s="196"/>
    </row>
    <row r="986">
      <c r="E986" s="196"/>
      <c r="F986" s="84"/>
      <c r="G986" s="84"/>
      <c r="J986" s="196"/>
    </row>
    <row r="987">
      <c r="E987" s="196"/>
      <c r="F987" s="84"/>
      <c r="G987" s="84"/>
      <c r="J987" s="196"/>
    </row>
    <row r="988">
      <c r="E988" s="196"/>
      <c r="F988" s="84"/>
      <c r="G988" s="84"/>
      <c r="J988" s="196"/>
    </row>
    <row r="989">
      <c r="E989" s="196"/>
      <c r="F989" s="84"/>
      <c r="G989" s="84"/>
      <c r="J989" s="196"/>
    </row>
    <row r="990">
      <c r="E990" s="196"/>
      <c r="F990" s="84"/>
      <c r="G990" s="84"/>
      <c r="J990" s="196"/>
    </row>
    <row r="991">
      <c r="E991" s="196"/>
      <c r="F991" s="84"/>
      <c r="G991" s="84"/>
      <c r="J991" s="196"/>
    </row>
    <row r="992">
      <c r="E992" s="196"/>
      <c r="F992" s="84"/>
      <c r="G992" s="84"/>
      <c r="J992" s="196"/>
    </row>
    <row r="993">
      <c r="E993" s="196"/>
      <c r="F993" s="84"/>
      <c r="G993" s="84"/>
      <c r="J993" s="196"/>
    </row>
    <row r="994">
      <c r="E994" s="196"/>
      <c r="F994" s="84"/>
      <c r="G994" s="84"/>
      <c r="J994" s="196"/>
    </row>
    <row r="995">
      <c r="E995" s="196"/>
      <c r="F995" s="84"/>
      <c r="G995" s="84"/>
      <c r="J995" s="196"/>
    </row>
    <row r="996">
      <c r="E996" s="196"/>
      <c r="F996" s="84"/>
      <c r="G996" s="84"/>
      <c r="J996" s="196"/>
    </row>
    <row r="997">
      <c r="E997" s="196"/>
      <c r="F997" s="84"/>
      <c r="G997" s="84"/>
      <c r="J997" s="196"/>
    </row>
    <row r="998">
      <c r="E998" s="196"/>
      <c r="F998" s="84"/>
      <c r="G998" s="84"/>
      <c r="J998" s="196"/>
    </row>
    <row r="999">
      <c r="E999" s="196"/>
      <c r="F999" s="84"/>
      <c r="G999" s="84"/>
      <c r="J999" s="196"/>
    </row>
    <row r="1000">
      <c r="E1000" s="196"/>
      <c r="F1000" s="84"/>
      <c r="G1000" s="84"/>
      <c r="J1000" s="196"/>
    </row>
    <row r="1001">
      <c r="E1001" s="196"/>
      <c r="F1001" s="84"/>
      <c r="G1001" s="84"/>
      <c r="J1001" s="196"/>
    </row>
    <row r="1002">
      <c r="E1002" s="196"/>
      <c r="F1002" s="84"/>
      <c r="G1002" s="84"/>
      <c r="J1002" s="196"/>
    </row>
    <row r="1003">
      <c r="E1003" s="196"/>
      <c r="F1003" s="84"/>
      <c r="G1003" s="84"/>
      <c r="J1003" s="196"/>
    </row>
    <row r="1004">
      <c r="E1004" s="196"/>
      <c r="F1004" s="84"/>
      <c r="G1004" s="84"/>
      <c r="J1004" s="196"/>
    </row>
    <row r="1005">
      <c r="E1005" s="196"/>
      <c r="F1005" s="84"/>
      <c r="G1005" s="84"/>
      <c r="J1005" s="196"/>
    </row>
    <row r="1006">
      <c r="E1006" s="196"/>
      <c r="F1006" s="84"/>
      <c r="G1006" s="84"/>
      <c r="J1006" s="196"/>
    </row>
    <row r="1007">
      <c r="E1007" s="196"/>
      <c r="F1007" s="84"/>
      <c r="G1007" s="84"/>
      <c r="J1007" s="196"/>
    </row>
    <row r="1008">
      <c r="E1008" s="196"/>
      <c r="F1008" s="84"/>
      <c r="G1008" s="84"/>
      <c r="J1008" s="196"/>
    </row>
    <row r="1009">
      <c r="E1009" s="196"/>
      <c r="F1009" s="84"/>
      <c r="G1009" s="84"/>
      <c r="J1009" s="196"/>
    </row>
    <row r="1010">
      <c r="E1010" s="196"/>
      <c r="F1010" s="84"/>
      <c r="G1010" s="84"/>
      <c r="J1010" s="196"/>
    </row>
    <row r="1011">
      <c r="E1011" s="196"/>
      <c r="F1011" s="84"/>
      <c r="G1011" s="84"/>
      <c r="J1011" s="196"/>
    </row>
    <row r="1012">
      <c r="E1012" s="196"/>
      <c r="F1012" s="84"/>
      <c r="G1012" s="84"/>
      <c r="J1012" s="196"/>
    </row>
    <row r="1013">
      <c r="E1013" s="196"/>
      <c r="F1013" s="84"/>
      <c r="G1013" s="84"/>
      <c r="J1013" s="196"/>
    </row>
    <row r="1014">
      <c r="E1014" s="196"/>
      <c r="F1014" s="84"/>
      <c r="G1014" s="84"/>
      <c r="J1014" s="196"/>
    </row>
    <row r="1015">
      <c r="E1015" s="196"/>
      <c r="F1015" s="84"/>
      <c r="G1015" s="84"/>
      <c r="J1015" s="196"/>
    </row>
    <row r="1016">
      <c r="E1016" s="196"/>
      <c r="F1016" s="84"/>
      <c r="G1016" s="84"/>
      <c r="J1016" s="196"/>
    </row>
    <row r="1017">
      <c r="E1017" s="196"/>
      <c r="F1017" s="84"/>
      <c r="G1017" s="84"/>
      <c r="J1017" s="196"/>
    </row>
    <row r="1018">
      <c r="E1018" s="196"/>
      <c r="F1018" s="84"/>
      <c r="G1018" s="84"/>
      <c r="J1018" s="196"/>
    </row>
    <row r="1019">
      <c r="E1019" s="196"/>
      <c r="F1019" s="84"/>
      <c r="G1019" s="84"/>
      <c r="J1019" s="196"/>
    </row>
    <row r="1020">
      <c r="E1020" s="196"/>
      <c r="F1020" s="84"/>
      <c r="G1020" s="84"/>
      <c r="J1020" s="196"/>
    </row>
    <row r="1021">
      <c r="E1021" s="196"/>
      <c r="F1021" s="84"/>
      <c r="G1021" s="84"/>
      <c r="J1021" s="196"/>
    </row>
    <row r="1022">
      <c r="E1022" s="196"/>
      <c r="F1022" s="84"/>
      <c r="G1022" s="84"/>
      <c r="J1022" s="196"/>
    </row>
    <row r="1023">
      <c r="E1023" s="196"/>
      <c r="F1023" s="84"/>
      <c r="G1023" s="84"/>
      <c r="J1023" s="196"/>
    </row>
    <row r="1024">
      <c r="E1024" s="196"/>
      <c r="F1024" s="84"/>
      <c r="G1024" s="84"/>
      <c r="J1024" s="196"/>
    </row>
    <row r="1025">
      <c r="E1025" s="196"/>
      <c r="F1025" s="84"/>
      <c r="G1025" s="84"/>
      <c r="J1025" s="196"/>
    </row>
    <row r="1026">
      <c r="E1026" s="196"/>
      <c r="F1026" s="84"/>
      <c r="G1026" s="84"/>
      <c r="J1026" s="196"/>
    </row>
    <row r="1027">
      <c r="E1027" s="196"/>
      <c r="F1027" s="84"/>
      <c r="G1027" s="84"/>
      <c r="J1027" s="196"/>
    </row>
    <row r="1028">
      <c r="E1028" s="196"/>
      <c r="F1028" s="84"/>
      <c r="G1028" s="84"/>
      <c r="J1028" s="196"/>
    </row>
    <row r="1029">
      <c r="E1029" s="196"/>
      <c r="F1029" s="84"/>
      <c r="G1029" s="84"/>
      <c r="J1029" s="196"/>
    </row>
    <row r="1030">
      <c r="E1030" s="196"/>
      <c r="F1030" s="84"/>
      <c r="G1030" s="84"/>
      <c r="J1030" s="196"/>
    </row>
    <row r="1031">
      <c r="E1031" s="196"/>
      <c r="F1031" s="84"/>
      <c r="G1031" s="84"/>
      <c r="J1031" s="196"/>
    </row>
    <row r="1032">
      <c r="E1032" s="196"/>
      <c r="F1032" s="84"/>
      <c r="G1032" s="84"/>
      <c r="J1032" s="196"/>
    </row>
    <row r="1033">
      <c r="E1033" s="196"/>
      <c r="F1033" s="84"/>
      <c r="G1033" s="84"/>
      <c r="J1033" s="196"/>
    </row>
    <row r="1034">
      <c r="E1034" s="196"/>
      <c r="F1034" s="84"/>
      <c r="G1034" s="84"/>
      <c r="J1034" s="196"/>
    </row>
    <row r="1035">
      <c r="E1035" s="196"/>
      <c r="F1035" s="84"/>
      <c r="G1035" s="84"/>
      <c r="J1035" s="196"/>
    </row>
    <row r="1036">
      <c r="E1036" s="196"/>
      <c r="F1036" s="84"/>
      <c r="G1036" s="84"/>
      <c r="J1036" s="196"/>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7.88"/>
    <col customWidth="1" min="3" max="3" width="15.0"/>
    <col customWidth="1" min="5" max="5" width="36.75"/>
    <col customWidth="1" min="6" max="6" width="6.13"/>
    <col customWidth="1" min="7" max="7" width="8.5"/>
    <col customWidth="1" min="8" max="8" width="7.25"/>
    <col customWidth="1" min="9" max="9" width="39.38"/>
    <col customWidth="1" min="10" max="10" width="35.13"/>
  </cols>
  <sheetData>
    <row r="1">
      <c r="A1" s="246" t="s">
        <v>2744</v>
      </c>
      <c r="B1" s="247" t="s">
        <v>2</v>
      </c>
      <c r="C1" s="247" t="s">
        <v>3</v>
      </c>
      <c r="D1" s="246" t="s">
        <v>4</v>
      </c>
      <c r="E1" s="246" t="s">
        <v>2745</v>
      </c>
      <c r="F1" s="248" t="s">
        <v>6</v>
      </c>
      <c r="G1" s="248" t="s">
        <v>7</v>
      </c>
      <c r="H1" s="247" t="s">
        <v>2705</v>
      </c>
      <c r="I1" s="7" t="s">
        <v>3674</v>
      </c>
      <c r="J1" s="5" t="s">
        <v>3675</v>
      </c>
    </row>
    <row r="2">
      <c r="A2" s="7" t="s">
        <v>2704</v>
      </c>
      <c r="B2" s="7" t="s">
        <v>1501</v>
      </c>
      <c r="C2" s="7" t="s">
        <v>1502</v>
      </c>
      <c r="D2" s="5" t="s">
        <v>1503</v>
      </c>
      <c r="E2" s="5" t="s">
        <v>1504</v>
      </c>
      <c r="F2" s="7">
        <v>24.0</v>
      </c>
      <c r="G2" s="7">
        <v>40.0</v>
      </c>
      <c r="J2" s="196"/>
    </row>
    <row r="3">
      <c r="A3" s="39" t="s">
        <v>2704</v>
      </c>
      <c r="B3" s="7" t="s">
        <v>1501</v>
      </c>
      <c r="C3" s="7" t="s">
        <v>1502</v>
      </c>
      <c r="D3" s="5" t="s">
        <v>1503</v>
      </c>
      <c r="E3" s="5" t="s">
        <v>1506</v>
      </c>
      <c r="F3" s="7">
        <v>24.0</v>
      </c>
      <c r="G3" s="7">
        <v>40.0</v>
      </c>
      <c r="J3" s="196"/>
    </row>
    <row r="4">
      <c r="A4" s="39" t="s">
        <v>2704</v>
      </c>
      <c r="B4" s="7" t="s">
        <v>1501</v>
      </c>
      <c r="C4" s="7" t="s">
        <v>1502</v>
      </c>
      <c r="D4" s="5" t="s">
        <v>1503</v>
      </c>
      <c r="E4" s="5" t="s">
        <v>1508</v>
      </c>
      <c r="F4" s="7">
        <v>28.0</v>
      </c>
      <c r="G4" s="7">
        <v>42.0</v>
      </c>
      <c r="J4" s="196"/>
    </row>
    <row r="5">
      <c r="A5" s="39" t="s">
        <v>2704</v>
      </c>
      <c r="B5" s="7" t="s">
        <v>1501</v>
      </c>
      <c r="C5" s="7" t="s">
        <v>1502</v>
      </c>
      <c r="D5" s="5" t="s">
        <v>1503</v>
      </c>
      <c r="E5" s="5" t="s">
        <v>1510</v>
      </c>
      <c r="F5" s="7">
        <v>28.0</v>
      </c>
      <c r="G5" s="7">
        <v>42.0</v>
      </c>
      <c r="J5" s="196"/>
    </row>
    <row r="6">
      <c r="A6" s="39" t="s">
        <v>2704</v>
      </c>
      <c r="B6" s="7" t="s">
        <v>1501</v>
      </c>
      <c r="C6" s="7" t="s">
        <v>1502</v>
      </c>
      <c r="D6" s="5" t="s">
        <v>1503</v>
      </c>
      <c r="E6" s="5" t="s">
        <v>1512</v>
      </c>
      <c r="F6" s="7">
        <v>24.0</v>
      </c>
      <c r="G6" s="7">
        <v>36.0</v>
      </c>
      <c r="J6" s="196"/>
    </row>
    <row r="7">
      <c r="A7" s="39" t="s">
        <v>2704</v>
      </c>
      <c r="B7" s="7" t="s">
        <v>1501</v>
      </c>
      <c r="C7" s="7" t="s">
        <v>1502</v>
      </c>
      <c r="D7" s="5" t="s">
        <v>1503</v>
      </c>
      <c r="E7" s="5" t="s">
        <v>1514</v>
      </c>
      <c r="F7" s="5">
        <v>30.0</v>
      </c>
      <c r="G7" s="7">
        <v>42.0</v>
      </c>
      <c r="J7" s="196"/>
    </row>
    <row r="8">
      <c r="A8" s="39" t="s">
        <v>2704</v>
      </c>
      <c r="B8" s="7" t="s">
        <v>1501</v>
      </c>
      <c r="C8" s="7" t="s">
        <v>1502</v>
      </c>
      <c r="D8" s="5" t="s">
        <v>1503</v>
      </c>
      <c r="E8" s="5" t="s">
        <v>1516</v>
      </c>
      <c r="F8" s="7">
        <v>36.0</v>
      </c>
      <c r="G8" s="7">
        <v>44.0</v>
      </c>
      <c r="J8" s="380" t="s">
        <v>3676</v>
      </c>
    </row>
    <row r="9">
      <c r="A9" s="39" t="s">
        <v>2704</v>
      </c>
      <c r="B9" s="7" t="s">
        <v>1501</v>
      </c>
      <c r="C9" s="7" t="s">
        <v>1502</v>
      </c>
      <c r="D9" s="5" t="s">
        <v>1503</v>
      </c>
      <c r="E9" s="5" t="s">
        <v>1518</v>
      </c>
      <c r="F9" s="7">
        <v>36.0</v>
      </c>
      <c r="G9" s="7">
        <v>48.0</v>
      </c>
      <c r="J9" s="196"/>
    </row>
    <row r="10">
      <c r="A10" s="39" t="s">
        <v>2704</v>
      </c>
      <c r="B10" s="7" t="s">
        <v>1501</v>
      </c>
      <c r="C10" s="7" t="s">
        <v>1502</v>
      </c>
      <c r="D10" s="5" t="s">
        <v>1503</v>
      </c>
      <c r="E10" s="5" t="s">
        <v>1520</v>
      </c>
      <c r="F10" s="7">
        <v>36.0</v>
      </c>
      <c r="G10" s="7">
        <v>48.0</v>
      </c>
      <c r="J10" s="196"/>
    </row>
    <row r="11">
      <c r="A11" s="39" t="s">
        <v>2704</v>
      </c>
      <c r="B11" s="7" t="s">
        <v>1501</v>
      </c>
      <c r="C11" s="7" t="s">
        <v>1502</v>
      </c>
      <c r="D11" s="5" t="s">
        <v>1503</v>
      </c>
      <c r="E11" s="5" t="s">
        <v>1522</v>
      </c>
      <c r="F11" s="7">
        <v>36.0</v>
      </c>
      <c r="G11" s="7">
        <v>48.0</v>
      </c>
      <c r="J11" s="196"/>
    </row>
    <row r="12">
      <c r="A12" s="39" t="s">
        <v>2704</v>
      </c>
      <c r="B12" s="7" t="s">
        <v>1501</v>
      </c>
      <c r="C12" s="7" t="s">
        <v>1502</v>
      </c>
      <c r="D12" s="5" t="s">
        <v>1503</v>
      </c>
      <c r="E12" s="5" t="s">
        <v>1524</v>
      </c>
      <c r="F12" s="7">
        <v>36.0</v>
      </c>
      <c r="G12" s="7">
        <v>50.0</v>
      </c>
      <c r="I12" s="5" t="s">
        <v>3677</v>
      </c>
      <c r="J12" s="196"/>
    </row>
    <row r="13">
      <c r="A13" s="7" t="s">
        <v>2704</v>
      </c>
      <c r="B13" s="7" t="s">
        <v>1501</v>
      </c>
      <c r="C13" s="7" t="s">
        <v>1502</v>
      </c>
      <c r="D13" s="5" t="s">
        <v>1503</v>
      </c>
      <c r="E13" s="5" t="s">
        <v>1526</v>
      </c>
      <c r="F13" s="7">
        <v>36.0</v>
      </c>
      <c r="G13" s="7">
        <v>50.0</v>
      </c>
      <c r="J13" s="196"/>
    </row>
    <row r="14">
      <c r="A14" s="39" t="s">
        <v>2704</v>
      </c>
      <c r="B14" s="7" t="s">
        <v>1501</v>
      </c>
      <c r="C14" s="7" t="s">
        <v>1502</v>
      </c>
      <c r="D14" s="5" t="s">
        <v>1503</v>
      </c>
      <c r="E14" s="5" t="s">
        <v>1528</v>
      </c>
      <c r="F14" s="7">
        <v>36.0</v>
      </c>
      <c r="G14" s="7">
        <v>44.0</v>
      </c>
      <c r="J14" s="5" t="s">
        <v>3678</v>
      </c>
    </row>
    <row r="15">
      <c r="A15" s="39" t="s">
        <v>2704</v>
      </c>
      <c r="B15" s="7" t="s">
        <v>1501</v>
      </c>
      <c r="C15" s="7" t="s">
        <v>1502</v>
      </c>
      <c r="D15" s="5" t="s">
        <v>1503</v>
      </c>
      <c r="E15" s="5" t="s">
        <v>1530</v>
      </c>
      <c r="F15" s="7">
        <v>36.0</v>
      </c>
      <c r="G15" s="7">
        <v>44.0</v>
      </c>
      <c r="J15" s="196"/>
    </row>
    <row r="16">
      <c r="A16" s="39" t="s">
        <v>2704</v>
      </c>
      <c r="B16" s="7" t="s">
        <v>1501</v>
      </c>
      <c r="C16" s="7" t="s">
        <v>1502</v>
      </c>
      <c r="D16" s="5" t="s">
        <v>1503</v>
      </c>
      <c r="E16" s="5" t="s">
        <v>1532</v>
      </c>
      <c r="F16" s="7">
        <v>42.0</v>
      </c>
      <c r="G16" s="7">
        <v>54.0</v>
      </c>
      <c r="J16" s="196"/>
    </row>
    <row r="17">
      <c r="A17" s="39" t="s">
        <v>2704</v>
      </c>
      <c r="B17" s="7" t="s">
        <v>1501</v>
      </c>
      <c r="C17" s="7" t="s">
        <v>1502</v>
      </c>
      <c r="D17" s="5" t="s">
        <v>1503</v>
      </c>
      <c r="E17" s="5" t="s">
        <v>1534</v>
      </c>
      <c r="F17" s="7">
        <v>42.0</v>
      </c>
      <c r="G17" s="7">
        <v>60.0</v>
      </c>
      <c r="J17" s="380" t="s">
        <v>3679</v>
      </c>
    </row>
    <row r="18">
      <c r="A18" s="39" t="s">
        <v>2704</v>
      </c>
      <c r="B18" s="7" t="s">
        <v>1501</v>
      </c>
      <c r="C18" s="7" t="s">
        <v>1502</v>
      </c>
      <c r="D18" s="5" t="s">
        <v>1503</v>
      </c>
      <c r="E18" s="5" t="s">
        <v>1536</v>
      </c>
      <c r="F18" s="7">
        <v>48.0</v>
      </c>
      <c r="G18" s="7">
        <v>60.0</v>
      </c>
      <c r="J18" s="5" t="s">
        <v>3680</v>
      </c>
    </row>
    <row r="19">
      <c r="A19" s="39" t="s">
        <v>2704</v>
      </c>
      <c r="B19" s="7" t="s">
        <v>1501</v>
      </c>
      <c r="C19" s="7" t="s">
        <v>1502</v>
      </c>
      <c r="D19" s="5" t="s">
        <v>1503</v>
      </c>
      <c r="E19" s="5" t="s">
        <v>1538</v>
      </c>
      <c r="F19" s="7">
        <v>54.0</v>
      </c>
      <c r="G19" s="7">
        <v>66.0</v>
      </c>
      <c r="J19" s="5"/>
    </row>
    <row r="20">
      <c r="A20" s="39" t="s">
        <v>2704</v>
      </c>
      <c r="B20" s="7" t="s">
        <v>1501</v>
      </c>
      <c r="C20" s="7" t="s">
        <v>1502</v>
      </c>
      <c r="D20" s="5" t="s">
        <v>1503</v>
      </c>
      <c r="E20" s="5" t="s">
        <v>1540</v>
      </c>
      <c r="F20" s="7">
        <v>60.0</v>
      </c>
      <c r="G20" s="7">
        <v>72.0</v>
      </c>
      <c r="J20" s="5" t="s">
        <v>3681</v>
      </c>
    </row>
    <row r="21">
      <c r="A21" s="39" t="s">
        <v>2704</v>
      </c>
      <c r="B21" s="7" t="s">
        <v>1501</v>
      </c>
      <c r="C21" s="7" t="s">
        <v>1502</v>
      </c>
      <c r="D21" s="5" t="s">
        <v>1503</v>
      </c>
      <c r="E21" s="5" t="s">
        <v>1542</v>
      </c>
      <c r="F21" s="7">
        <v>54.0</v>
      </c>
      <c r="G21" s="7">
        <v>72.0</v>
      </c>
      <c r="J21" s="5" t="s">
        <v>3682</v>
      </c>
    </row>
    <row r="22">
      <c r="A22" s="39" t="s">
        <v>2704</v>
      </c>
      <c r="B22" s="7" t="s">
        <v>1501</v>
      </c>
      <c r="C22" s="7" t="s">
        <v>1502</v>
      </c>
      <c r="D22" s="5" t="s">
        <v>1544</v>
      </c>
      <c r="E22" s="5" t="s">
        <v>1545</v>
      </c>
      <c r="F22" s="7">
        <v>36.0</v>
      </c>
      <c r="G22" s="7">
        <v>48.0</v>
      </c>
      <c r="J22" s="5" t="s">
        <v>3683</v>
      </c>
    </row>
    <row r="23">
      <c r="A23" s="39" t="s">
        <v>2704</v>
      </c>
      <c r="B23" s="7" t="s">
        <v>1501</v>
      </c>
      <c r="C23" s="7" t="s">
        <v>1502</v>
      </c>
      <c r="D23" s="5" t="s">
        <v>1544</v>
      </c>
      <c r="E23" s="5" t="s">
        <v>1547</v>
      </c>
      <c r="F23" s="7">
        <v>48.0</v>
      </c>
      <c r="G23" s="7">
        <v>60.0</v>
      </c>
      <c r="J23" s="196"/>
    </row>
    <row r="24">
      <c r="A24" s="39" t="s">
        <v>2704</v>
      </c>
      <c r="B24" s="7" t="s">
        <v>1501</v>
      </c>
      <c r="C24" s="7" t="s">
        <v>1502</v>
      </c>
      <c r="D24" s="5" t="s">
        <v>1544</v>
      </c>
      <c r="E24" s="5" t="s">
        <v>1549</v>
      </c>
      <c r="F24" s="7">
        <v>36.0</v>
      </c>
      <c r="G24" s="7">
        <v>50.0</v>
      </c>
      <c r="J24" s="5" t="s">
        <v>3684</v>
      </c>
    </row>
    <row r="25">
      <c r="A25" s="39" t="s">
        <v>2704</v>
      </c>
      <c r="B25" s="7" t="s">
        <v>1501</v>
      </c>
      <c r="C25" s="7" t="s">
        <v>1502</v>
      </c>
      <c r="D25" s="5" t="s">
        <v>1544</v>
      </c>
      <c r="E25" s="5" t="s">
        <v>1551</v>
      </c>
      <c r="F25" s="7">
        <v>36.0</v>
      </c>
      <c r="G25" s="7">
        <v>50.0</v>
      </c>
      <c r="J25" s="5" t="s">
        <v>3685</v>
      </c>
    </row>
    <row r="26">
      <c r="A26" s="39" t="s">
        <v>2704</v>
      </c>
      <c r="B26" s="7" t="s">
        <v>1501</v>
      </c>
      <c r="C26" s="7" t="s">
        <v>1502</v>
      </c>
      <c r="D26" s="5" t="s">
        <v>1544</v>
      </c>
      <c r="E26" s="5" t="s">
        <v>1553</v>
      </c>
      <c r="F26" s="5">
        <v>30.0</v>
      </c>
      <c r="G26" s="7">
        <v>40.0</v>
      </c>
      <c r="J26" s="196"/>
    </row>
    <row r="27">
      <c r="A27" s="39" t="s">
        <v>2704</v>
      </c>
      <c r="B27" s="7" t="s">
        <v>1501</v>
      </c>
      <c r="C27" s="7" t="s">
        <v>1502</v>
      </c>
      <c r="D27" s="5" t="s">
        <v>1555</v>
      </c>
      <c r="E27" s="5" t="s">
        <v>1556</v>
      </c>
      <c r="F27" s="7">
        <v>18.0</v>
      </c>
      <c r="G27" s="7">
        <v>30.0</v>
      </c>
      <c r="J27" s="196"/>
    </row>
    <row r="28">
      <c r="A28" s="39" t="s">
        <v>2704</v>
      </c>
      <c r="B28" s="7" t="s">
        <v>1501</v>
      </c>
      <c r="C28" s="7" t="s">
        <v>1502</v>
      </c>
      <c r="D28" s="5" t="s">
        <v>1555</v>
      </c>
      <c r="E28" s="5" t="s">
        <v>1558</v>
      </c>
      <c r="F28" s="7">
        <v>30.0</v>
      </c>
      <c r="G28" s="7">
        <v>42.0</v>
      </c>
      <c r="J28" s="196"/>
    </row>
    <row r="29">
      <c r="A29" s="39" t="s">
        <v>2704</v>
      </c>
      <c r="B29" s="7" t="s">
        <v>1501</v>
      </c>
      <c r="C29" s="7" t="s">
        <v>1502</v>
      </c>
      <c r="D29" s="5" t="s">
        <v>1555</v>
      </c>
      <c r="E29" s="5" t="s">
        <v>1560</v>
      </c>
      <c r="F29" s="7">
        <v>48.0</v>
      </c>
      <c r="G29" s="7">
        <v>60.0</v>
      </c>
      <c r="J29" s="196"/>
    </row>
    <row r="30">
      <c r="A30" s="39" t="s">
        <v>2704</v>
      </c>
      <c r="B30" s="7" t="s">
        <v>1501</v>
      </c>
      <c r="C30" s="7" t="s">
        <v>1502</v>
      </c>
      <c r="D30" s="5" t="s">
        <v>1555</v>
      </c>
      <c r="E30" s="5" t="s">
        <v>1562</v>
      </c>
      <c r="F30" s="7">
        <v>54.0</v>
      </c>
      <c r="G30" s="7">
        <v>66.0</v>
      </c>
      <c r="J30" s="196"/>
    </row>
    <row r="31">
      <c r="A31" s="39" t="s">
        <v>2704</v>
      </c>
      <c r="B31" s="7" t="s">
        <v>1501</v>
      </c>
      <c r="C31" s="7" t="s">
        <v>1502</v>
      </c>
      <c r="D31" s="5" t="s">
        <v>1555</v>
      </c>
      <c r="E31" s="5" t="s">
        <v>1564</v>
      </c>
      <c r="F31" s="7">
        <v>60.0</v>
      </c>
      <c r="G31" s="7">
        <v>72.0</v>
      </c>
      <c r="I31" s="5" t="s">
        <v>3686</v>
      </c>
      <c r="J31" s="5" t="s">
        <v>3687</v>
      </c>
    </row>
    <row r="32">
      <c r="A32" s="39" t="s">
        <v>2704</v>
      </c>
      <c r="B32" s="7" t="s">
        <v>1501</v>
      </c>
      <c r="C32" s="7" t="s">
        <v>1502</v>
      </c>
      <c r="D32" s="5" t="s">
        <v>1555</v>
      </c>
      <c r="E32" s="5" t="s">
        <v>1566</v>
      </c>
      <c r="F32" s="7">
        <v>42.0</v>
      </c>
      <c r="G32" s="7">
        <v>54.0</v>
      </c>
      <c r="J32" s="196"/>
    </row>
    <row r="33">
      <c r="A33" s="39" t="s">
        <v>2704</v>
      </c>
      <c r="B33" s="7" t="s">
        <v>1501</v>
      </c>
      <c r="C33" s="7" t="s">
        <v>1502</v>
      </c>
      <c r="D33" s="5" t="s">
        <v>1555</v>
      </c>
      <c r="E33" s="5" t="s">
        <v>1568</v>
      </c>
      <c r="F33" s="7">
        <v>60.0</v>
      </c>
      <c r="G33" s="7">
        <v>72.0</v>
      </c>
      <c r="J33" s="196"/>
    </row>
    <row r="34">
      <c r="A34" s="39" t="s">
        <v>2704</v>
      </c>
      <c r="B34" s="7" t="s">
        <v>1501</v>
      </c>
      <c r="C34" s="7" t="s">
        <v>1502</v>
      </c>
      <c r="D34" s="5" t="s">
        <v>1570</v>
      </c>
      <c r="E34" s="5" t="s">
        <v>1571</v>
      </c>
      <c r="F34" s="7">
        <v>30.0</v>
      </c>
      <c r="G34" s="7">
        <v>42.0</v>
      </c>
      <c r="J34" s="196"/>
    </row>
    <row r="35">
      <c r="A35" s="39" t="s">
        <v>2704</v>
      </c>
      <c r="B35" s="7" t="s">
        <v>1501</v>
      </c>
      <c r="C35" s="7" t="s">
        <v>1502</v>
      </c>
      <c r="D35" s="5" t="s">
        <v>1570</v>
      </c>
      <c r="E35" s="5" t="s">
        <v>1573</v>
      </c>
      <c r="F35" s="7">
        <v>30.0</v>
      </c>
      <c r="G35" s="7">
        <v>42.0</v>
      </c>
      <c r="J35" s="196"/>
    </row>
    <row r="36">
      <c r="A36" s="39" t="s">
        <v>2704</v>
      </c>
      <c r="B36" s="7" t="s">
        <v>1501</v>
      </c>
      <c r="C36" s="7" t="s">
        <v>1502</v>
      </c>
      <c r="D36" s="5" t="s">
        <v>1570</v>
      </c>
      <c r="E36" s="5" t="s">
        <v>1575</v>
      </c>
      <c r="F36" s="7">
        <v>30.0</v>
      </c>
      <c r="G36" s="7">
        <v>42.0</v>
      </c>
      <c r="J36" s="196"/>
    </row>
    <row r="37">
      <c r="A37" s="39" t="s">
        <v>2704</v>
      </c>
      <c r="B37" s="7" t="s">
        <v>1501</v>
      </c>
      <c r="C37" s="7" t="s">
        <v>1502</v>
      </c>
      <c r="D37" s="5" t="s">
        <v>1570</v>
      </c>
      <c r="E37" s="5" t="s">
        <v>1577</v>
      </c>
      <c r="F37" s="7">
        <v>30.0</v>
      </c>
      <c r="G37" s="7">
        <v>42.0</v>
      </c>
      <c r="J37" s="196"/>
    </row>
    <row r="38">
      <c r="A38" s="39" t="s">
        <v>2704</v>
      </c>
      <c r="B38" s="7" t="s">
        <v>1501</v>
      </c>
      <c r="C38" s="7" t="s">
        <v>1502</v>
      </c>
      <c r="D38" s="5" t="s">
        <v>1570</v>
      </c>
      <c r="E38" s="5" t="s">
        <v>1579</v>
      </c>
      <c r="F38" s="7">
        <v>42.0</v>
      </c>
      <c r="G38" s="7">
        <v>60.0</v>
      </c>
      <c r="J38" s="196"/>
    </row>
    <row r="39">
      <c r="A39" s="39" t="s">
        <v>2704</v>
      </c>
      <c r="B39" s="7" t="s">
        <v>1501</v>
      </c>
      <c r="C39" s="7" t="s">
        <v>1502</v>
      </c>
      <c r="D39" s="5" t="s">
        <v>1570</v>
      </c>
      <c r="E39" s="5" t="s">
        <v>1581</v>
      </c>
      <c r="F39" s="7">
        <v>48.0</v>
      </c>
      <c r="G39" s="7">
        <v>72.0</v>
      </c>
      <c r="J39" s="196"/>
    </row>
    <row r="40">
      <c r="A40" s="39" t="s">
        <v>2704</v>
      </c>
      <c r="B40" s="7" t="s">
        <v>1501</v>
      </c>
      <c r="C40" s="7" t="s">
        <v>1502</v>
      </c>
      <c r="D40" s="5" t="s">
        <v>1570</v>
      </c>
      <c r="E40" s="5" t="s">
        <v>1583</v>
      </c>
      <c r="F40" s="7">
        <v>48.0</v>
      </c>
      <c r="G40" s="7">
        <v>72.0</v>
      </c>
      <c r="J40" s="196"/>
    </row>
    <row r="41">
      <c r="A41" s="39" t="s">
        <v>2704</v>
      </c>
      <c r="B41" s="7" t="s">
        <v>1501</v>
      </c>
      <c r="C41" s="7" t="s">
        <v>1585</v>
      </c>
      <c r="D41" s="5" t="s">
        <v>1586</v>
      </c>
      <c r="E41" s="5" t="s">
        <v>1587</v>
      </c>
      <c r="F41" s="7">
        <v>12.0</v>
      </c>
      <c r="G41" s="7">
        <v>24.0</v>
      </c>
      <c r="J41" s="196"/>
    </row>
    <row r="42">
      <c r="A42" s="39" t="s">
        <v>2704</v>
      </c>
      <c r="B42" s="7" t="s">
        <v>1501</v>
      </c>
      <c r="C42" s="7" t="s">
        <v>1585</v>
      </c>
      <c r="D42" s="5" t="s">
        <v>1586</v>
      </c>
      <c r="E42" s="5" t="s">
        <v>1589</v>
      </c>
      <c r="F42" s="7">
        <v>18.0</v>
      </c>
      <c r="G42" s="7">
        <v>36.0</v>
      </c>
      <c r="J42" s="5" t="s">
        <v>3688</v>
      </c>
    </row>
    <row r="43">
      <c r="A43" s="39" t="s">
        <v>2704</v>
      </c>
      <c r="B43" s="7" t="s">
        <v>1501</v>
      </c>
      <c r="C43" s="7" t="s">
        <v>1585</v>
      </c>
      <c r="D43" s="5" t="s">
        <v>1586</v>
      </c>
      <c r="E43" s="5" t="s">
        <v>3689</v>
      </c>
      <c r="F43" s="7">
        <v>18.0</v>
      </c>
      <c r="G43" s="7">
        <v>36.0</v>
      </c>
      <c r="J43" s="5" t="s">
        <v>3690</v>
      </c>
    </row>
    <row r="44">
      <c r="A44" s="39" t="s">
        <v>2704</v>
      </c>
      <c r="B44" s="7" t="s">
        <v>1501</v>
      </c>
      <c r="C44" s="7" t="s">
        <v>1585</v>
      </c>
      <c r="D44" s="5" t="s">
        <v>1586</v>
      </c>
      <c r="E44" s="5" t="s">
        <v>1593</v>
      </c>
      <c r="F44" s="7">
        <v>18.0</v>
      </c>
      <c r="G44" s="7">
        <v>36.0</v>
      </c>
      <c r="J44" s="5" t="s">
        <v>3691</v>
      </c>
    </row>
    <row r="45">
      <c r="A45" s="39" t="s">
        <v>2704</v>
      </c>
      <c r="B45" s="7" t="s">
        <v>1501</v>
      </c>
      <c r="C45" s="7"/>
      <c r="D45" s="5" t="s">
        <v>1586</v>
      </c>
      <c r="E45" s="5" t="s">
        <v>1595</v>
      </c>
      <c r="F45" s="7">
        <v>36.0</v>
      </c>
      <c r="G45" s="7">
        <v>48.0</v>
      </c>
      <c r="J45" s="5"/>
    </row>
    <row r="46">
      <c r="A46" s="39" t="s">
        <v>2704</v>
      </c>
      <c r="B46" s="7" t="s">
        <v>1501</v>
      </c>
      <c r="C46" s="7" t="s">
        <v>1585</v>
      </c>
      <c r="D46" s="5" t="s">
        <v>1586</v>
      </c>
      <c r="E46" s="5" t="s">
        <v>1597</v>
      </c>
      <c r="F46" s="7">
        <v>36.0</v>
      </c>
      <c r="G46" s="7">
        <v>48.0</v>
      </c>
      <c r="J46" s="5" t="s">
        <v>3692</v>
      </c>
    </row>
    <row r="47">
      <c r="A47" s="39" t="s">
        <v>2704</v>
      </c>
      <c r="B47" s="7" t="s">
        <v>1501</v>
      </c>
      <c r="C47" s="7"/>
      <c r="D47" s="5" t="s">
        <v>1586</v>
      </c>
      <c r="E47" s="5" t="s">
        <v>1599</v>
      </c>
      <c r="F47" s="7">
        <v>36.0</v>
      </c>
      <c r="G47" s="7">
        <v>48.0</v>
      </c>
      <c r="J47" s="5"/>
    </row>
    <row r="48">
      <c r="A48" s="39" t="s">
        <v>2704</v>
      </c>
      <c r="B48" s="7" t="s">
        <v>1501</v>
      </c>
      <c r="C48" s="7" t="s">
        <v>1585</v>
      </c>
      <c r="D48" s="5" t="s">
        <v>1586</v>
      </c>
      <c r="E48" s="5" t="s">
        <v>1601</v>
      </c>
      <c r="F48" s="7">
        <v>36.0</v>
      </c>
      <c r="G48" s="7">
        <v>48.0</v>
      </c>
      <c r="J48" s="5" t="s">
        <v>3693</v>
      </c>
    </row>
    <row r="49">
      <c r="A49" s="39" t="s">
        <v>2704</v>
      </c>
      <c r="B49" s="7" t="s">
        <v>1501</v>
      </c>
      <c r="C49" s="7" t="s">
        <v>1585</v>
      </c>
      <c r="D49" s="5" t="s">
        <v>1586</v>
      </c>
      <c r="E49" s="5" t="s">
        <v>1603</v>
      </c>
      <c r="F49" s="7">
        <v>48.0</v>
      </c>
      <c r="G49" s="7">
        <v>60.0</v>
      </c>
      <c r="J49" s="196"/>
    </row>
    <row r="50">
      <c r="A50" s="39" t="s">
        <v>2704</v>
      </c>
      <c r="B50" s="7" t="s">
        <v>1501</v>
      </c>
      <c r="C50" s="7" t="s">
        <v>1585</v>
      </c>
      <c r="D50" s="5" t="s">
        <v>1586</v>
      </c>
      <c r="E50" s="5" t="s">
        <v>1605</v>
      </c>
      <c r="F50" s="7">
        <v>48.0</v>
      </c>
      <c r="G50" s="7">
        <v>72.0</v>
      </c>
      <c r="J50" s="5" t="s">
        <v>3694</v>
      </c>
    </row>
    <row r="51">
      <c r="A51" s="39" t="s">
        <v>2704</v>
      </c>
      <c r="B51" s="7" t="s">
        <v>1501</v>
      </c>
      <c r="C51" s="7" t="s">
        <v>1585</v>
      </c>
      <c r="D51" s="5" t="s">
        <v>1586</v>
      </c>
      <c r="E51" s="5" t="s">
        <v>1608</v>
      </c>
      <c r="F51" s="7">
        <v>48.0</v>
      </c>
      <c r="G51" s="7">
        <v>72.0</v>
      </c>
      <c r="J51" s="5" t="s">
        <v>3695</v>
      </c>
    </row>
    <row r="52">
      <c r="A52" s="39" t="s">
        <v>2704</v>
      </c>
      <c r="B52" s="7" t="s">
        <v>1501</v>
      </c>
      <c r="C52" s="7" t="s">
        <v>1585</v>
      </c>
      <c r="D52" s="5" t="s">
        <v>1586</v>
      </c>
      <c r="E52" s="5" t="s">
        <v>1610</v>
      </c>
      <c r="F52" s="7">
        <v>48.0</v>
      </c>
      <c r="G52" s="7">
        <v>60.0</v>
      </c>
      <c r="J52" s="5" t="s">
        <v>3696</v>
      </c>
    </row>
    <row r="53">
      <c r="A53" s="39" t="s">
        <v>2704</v>
      </c>
      <c r="B53" s="7" t="s">
        <v>1501</v>
      </c>
      <c r="C53" s="7" t="s">
        <v>1585</v>
      </c>
      <c r="D53" s="5" t="s">
        <v>1586</v>
      </c>
      <c r="E53" s="5" t="s">
        <v>1612</v>
      </c>
      <c r="F53" s="7">
        <v>72.0</v>
      </c>
      <c r="G53" s="7">
        <v>84.0</v>
      </c>
      <c r="J53" s="5" t="s">
        <v>3697</v>
      </c>
    </row>
    <row r="54">
      <c r="A54" s="39" t="s">
        <v>2704</v>
      </c>
      <c r="B54" s="7" t="s">
        <v>1501</v>
      </c>
      <c r="C54" s="7" t="s">
        <v>1585</v>
      </c>
      <c r="D54" s="5" t="s">
        <v>1614</v>
      </c>
      <c r="E54" s="5" t="s">
        <v>1615</v>
      </c>
      <c r="F54" s="7">
        <v>12.0</v>
      </c>
      <c r="G54" s="7">
        <v>24.0</v>
      </c>
      <c r="J54" s="196"/>
    </row>
    <row r="55">
      <c r="A55" s="39" t="s">
        <v>2704</v>
      </c>
      <c r="B55" s="7" t="s">
        <v>1501</v>
      </c>
      <c r="C55" s="7" t="s">
        <v>1585</v>
      </c>
      <c r="D55" s="5" t="s">
        <v>1614</v>
      </c>
      <c r="E55" s="5" t="s">
        <v>1617</v>
      </c>
      <c r="F55" s="7">
        <v>12.0</v>
      </c>
      <c r="G55" s="7">
        <v>24.0</v>
      </c>
      <c r="J55" s="5" t="s">
        <v>3698</v>
      </c>
    </row>
    <row r="56">
      <c r="A56" s="39" t="s">
        <v>2704</v>
      </c>
      <c r="B56" s="7" t="s">
        <v>1501</v>
      </c>
      <c r="C56" s="7" t="s">
        <v>1585</v>
      </c>
      <c r="D56" s="5" t="s">
        <v>1614</v>
      </c>
      <c r="E56" s="5" t="s">
        <v>1619</v>
      </c>
      <c r="F56" s="7">
        <v>18.0</v>
      </c>
      <c r="G56" s="7">
        <v>24.0</v>
      </c>
      <c r="J56" s="5" t="s">
        <v>3699</v>
      </c>
    </row>
    <row r="57">
      <c r="A57" s="39" t="s">
        <v>2704</v>
      </c>
      <c r="B57" s="7" t="s">
        <v>1501</v>
      </c>
      <c r="C57" s="7" t="s">
        <v>1585</v>
      </c>
      <c r="D57" s="5" t="s">
        <v>1614</v>
      </c>
      <c r="E57" s="5" t="s">
        <v>1621</v>
      </c>
      <c r="F57" s="7">
        <v>24.0</v>
      </c>
      <c r="G57" s="7">
        <v>36.0</v>
      </c>
      <c r="J57" s="5"/>
    </row>
    <row r="58">
      <c r="A58" s="39" t="s">
        <v>2704</v>
      </c>
      <c r="B58" s="7" t="s">
        <v>1501</v>
      </c>
      <c r="C58" s="7" t="s">
        <v>1585</v>
      </c>
      <c r="D58" s="5" t="s">
        <v>1614</v>
      </c>
      <c r="E58" s="5" t="s">
        <v>1623</v>
      </c>
      <c r="F58" s="7">
        <v>18.0</v>
      </c>
      <c r="G58" s="7">
        <v>36.0</v>
      </c>
      <c r="J58" s="5" t="s">
        <v>3700</v>
      </c>
    </row>
    <row r="59">
      <c r="A59" s="39" t="s">
        <v>2704</v>
      </c>
      <c r="B59" s="7" t="s">
        <v>1501</v>
      </c>
      <c r="C59" s="7" t="s">
        <v>1585</v>
      </c>
      <c r="D59" s="5" t="s">
        <v>1614</v>
      </c>
      <c r="E59" s="5" t="s">
        <v>1625</v>
      </c>
      <c r="F59" s="7">
        <v>18.0</v>
      </c>
      <c r="G59" s="7">
        <v>36.0</v>
      </c>
      <c r="J59" s="5" t="s">
        <v>3701</v>
      </c>
    </row>
    <row r="60">
      <c r="A60" s="39" t="s">
        <v>2704</v>
      </c>
      <c r="B60" s="7" t="s">
        <v>1501</v>
      </c>
      <c r="C60" s="7" t="s">
        <v>1585</v>
      </c>
      <c r="D60" s="5" t="s">
        <v>1614</v>
      </c>
      <c r="E60" s="5" t="s">
        <v>1627</v>
      </c>
      <c r="F60" s="7">
        <v>24.0</v>
      </c>
      <c r="G60" s="7">
        <v>36.0</v>
      </c>
      <c r="J60" s="196"/>
    </row>
    <row r="61">
      <c r="A61" s="39" t="s">
        <v>2704</v>
      </c>
      <c r="B61" s="7" t="s">
        <v>1501</v>
      </c>
      <c r="C61" s="7" t="s">
        <v>1585</v>
      </c>
      <c r="D61" s="5" t="s">
        <v>1614</v>
      </c>
      <c r="E61" s="5" t="s">
        <v>1629</v>
      </c>
      <c r="F61" s="7">
        <v>36.0</v>
      </c>
      <c r="G61" s="7">
        <v>48.0</v>
      </c>
      <c r="J61" s="5" t="s">
        <v>3702</v>
      </c>
    </row>
    <row r="62">
      <c r="A62" s="39" t="s">
        <v>2704</v>
      </c>
      <c r="B62" s="7" t="s">
        <v>1501</v>
      </c>
      <c r="C62" s="7" t="s">
        <v>1585</v>
      </c>
      <c r="D62" s="5" t="s">
        <v>1614</v>
      </c>
      <c r="E62" s="5" t="s">
        <v>1631</v>
      </c>
      <c r="F62" s="7">
        <v>24.0</v>
      </c>
      <c r="G62" s="7">
        <v>36.0</v>
      </c>
      <c r="J62" s="196"/>
    </row>
    <row r="63">
      <c r="A63" s="39" t="s">
        <v>2704</v>
      </c>
      <c r="B63" s="7" t="s">
        <v>1501</v>
      </c>
      <c r="C63" s="7" t="s">
        <v>1585</v>
      </c>
      <c r="D63" s="5" t="s">
        <v>1614</v>
      </c>
      <c r="E63" s="5" t="s">
        <v>1633</v>
      </c>
      <c r="F63" s="7">
        <v>24.0</v>
      </c>
      <c r="G63" s="7">
        <v>36.0</v>
      </c>
      <c r="J63" s="5" t="s">
        <v>3703</v>
      </c>
    </row>
    <row r="64">
      <c r="A64" s="39" t="s">
        <v>2704</v>
      </c>
      <c r="B64" s="7" t="s">
        <v>1501</v>
      </c>
      <c r="C64" s="7" t="s">
        <v>1585</v>
      </c>
      <c r="D64" s="5" t="s">
        <v>1614</v>
      </c>
      <c r="E64" s="5" t="s">
        <v>1635</v>
      </c>
      <c r="F64" s="7">
        <v>24.0</v>
      </c>
      <c r="G64" s="7">
        <v>36.0</v>
      </c>
      <c r="J64" s="196"/>
    </row>
    <row r="65">
      <c r="A65" s="39" t="s">
        <v>2704</v>
      </c>
      <c r="B65" s="7" t="s">
        <v>1501</v>
      </c>
      <c r="C65" s="7"/>
      <c r="D65" s="5" t="s">
        <v>1614</v>
      </c>
      <c r="E65" s="5" t="s">
        <v>1637</v>
      </c>
      <c r="F65" s="7">
        <v>36.0</v>
      </c>
      <c r="G65" s="7">
        <v>48.0</v>
      </c>
      <c r="J65" s="196"/>
    </row>
    <row r="66">
      <c r="A66" s="39" t="s">
        <v>2704</v>
      </c>
      <c r="B66" s="7" t="s">
        <v>1501</v>
      </c>
      <c r="C66" s="7" t="s">
        <v>1585</v>
      </c>
      <c r="D66" s="5" t="s">
        <v>1614</v>
      </c>
      <c r="E66" s="5" t="s">
        <v>3704</v>
      </c>
      <c r="F66" s="7">
        <v>48.0</v>
      </c>
      <c r="G66" s="7">
        <v>60.0</v>
      </c>
      <c r="J66" s="5" t="s">
        <v>3705</v>
      </c>
    </row>
    <row r="67">
      <c r="A67" s="39" t="s">
        <v>2704</v>
      </c>
      <c r="B67" s="7" t="s">
        <v>1501</v>
      </c>
      <c r="C67" s="7" t="s">
        <v>1585</v>
      </c>
      <c r="D67" s="5" t="s">
        <v>1614</v>
      </c>
      <c r="E67" s="5" t="s">
        <v>1641</v>
      </c>
      <c r="F67" s="7">
        <v>66.0</v>
      </c>
      <c r="G67" s="7">
        <v>84.0</v>
      </c>
      <c r="J67" s="5" t="s">
        <v>3706</v>
      </c>
    </row>
    <row r="68">
      <c r="A68" s="39" t="s">
        <v>2704</v>
      </c>
      <c r="B68" s="7" t="s">
        <v>1501</v>
      </c>
      <c r="C68" s="7" t="s">
        <v>1585</v>
      </c>
      <c r="D68" s="5" t="s">
        <v>1645</v>
      </c>
      <c r="E68" s="5" t="s">
        <v>3707</v>
      </c>
      <c r="F68" s="7">
        <v>13.0</v>
      </c>
      <c r="G68" s="7">
        <v>16.0</v>
      </c>
      <c r="J68" s="5" t="s">
        <v>3708</v>
      </c>
    </row>
    <row r="69">
      <c r="A69" s="39" t="s">
        <v>2704</v>
      </c>
      <c r="B69" s="7" t="s">
        <v>1501</v>
      </c>
      <c r="C69" s="7" t="s">
        <v>1585</v>
      </c>
      <c r="D69" s="5" t="s">
        <v>1645</v>
      </c>
      <c r="E69" s="5" t="s">
        <v>3709</v>
      </c>
      <c r="F69" s="7">
        <v>16.0</v>
      </c>
      <c r="G69" s="7">
        <v>20.0</v>
      </c>
      <c r="J69" s="5"/>
    </row>
    <row r="70">
      <c r="A70" s="39" t="s">
        <v>2704</v>
      </c>
      <c r="B70" s="7" t="s">
        <v>1501</v>
      </c>
      <c r="C70" s="7" t="s">
        <v>1585</v>
      </c>
      <c r="D70" s="5" t="s">
        <v>1645</v>
      </c>
      <c r="E70" s="5" t="s">
        <v>1646</v>
      </c>
      <c r="F70" s="7">
        <v>36.0</v>
      </c>
      <c r="G70" s="7">
        <v>48.0</v>
      </c>
      <c r="J70" s="5" t="s">
        <v>3710</v>
      </c>
    </row>
    <row r="71">
      <c r="A71" s="39" t="s">
        <v>2704</v>
      </c>
      <c r="B71" s="7" t="s">
        <v>1501</v>
      </c>
      <c r="C71" s="7" t="s">
        <v>1585</v>
      </c>
      <c r="D71" s="5" t="s">
        <v>1645</v>
      </c>
      <c r="E71" s="5" t="s">
        <v>1648</v>
      </c>
      <c r="F71" s="7">
        <v>18.0</v>
      </c>
      <c r="G71" s="7">
        <v>36.0</v>
      </c>
      <c r="J71" s="5" t="s">
        <v>3711</v>
      </c>
    </row>
    <row r="72">
      <c r="A72" s="39" t="s">
        <v>2704</v>
      </c>
      <c r="B72" s="7" t="s">
        <v>1501</v>
      </c>
      <c r="C72" s="7" t="s">
        <v>1585</v>
      </c>
      <c r="D72" s="5" t="s">
        <v>1645</v>
      </c>
      <c r="E72" s="5" t="s">
        <v>1650</v>
      </c>
      <c r="F72" s="7">
        <v>24.0</v>
      </c>
      <c r="G72" s="7">
        <v>36.0</v>
      </c>
      <c r="J72" s="196"/>
    </row>
    <row r="73">
      <c r="A73" s="39" t="s">
        <v>2704</v>
      </c>
      <c r="B73" s="7" t="s">
        <v>1501</v>
      </c>
      <c r="C73" s="7" t="s">
        <v>1585</v>
      </c>
      <c r="D73" s="5" t="s">
        <v>1645</v>
      </c>
      <c r="E73" s="5" t="s">
        <v>1652</v>
      </c>
      <c r="F73" s="7">
        <v>48.0</v>
      </c>
      <c r="G73" s="7">
        <v>60.0</v>
      </c>
      <c r="J73" s="196"/>
    </row>
    <row r="74">
      <c r="A74" s="39" t="s">
        <v>2704</v>
      </c>
      <c r="B74" s="7" t="s">
        <v>1501</v>
      </c>
      <c r="C74" s="7" t="s">
        <v>1585</v>
      </c>
      <c r="D74" s="5" t="s">
        <v>1645</v>
      </c>
      <c r="E74" s="5" t="s">
        <v>1654</v>
      </c>
      <c r="F74" s="7">
        <v>72.0</v>
      </c>
      <c r="G74" s="7">
        <v>84.0</v>
      </c>
      <c r="J74" s="5" t="s">
        <v>3712</v>
      </c>
    </row>
    <row r="75">
      <c r="A75" s="39" t="s">
        <v>2704</v>
      </c>
      <c r="B75" s="7" t="s">
        <v>1501</v>
      </c>
      <c r="C75" s="7" t="s">
        <v>1656</v>
      </c>
      <c r="D75" s="5" t="s">
        <v>1657</v>
      </c>
      <c r="E75" s="5" t="s">
        <v>1658</v>
      </c>
      <c r="F75" s="7">
        <v>12.0</v>
      </c>
      <c r="G75" s="7">
        <v>24.0</v>
      </c>
      <c r="H75" s="5"/>
      <c r="J75" s="196"/>
    </row>
    <row r="76">
      <c r="A76" s="39" t="s">
        <v>2704</v>
      </c>
      <c r="B76" s="7" t="s">
        <v>1501</v>
      </c>
      <c r="C76" s="7" t="s">
        <v>1656</v>
      </c>
      <c r="D76" s="5" t="s">
        <v>1657</v>
      </c>
      <c r="E76" s="5" t="s">
        <v>1660</v>
      </c>
      <c r="F76" s="7">
        <v>18.0</v>
      </c>
      <c r="G76" s="7">
        <v>36.0</v>
      </c>
      <c r="J76" s="196"/>
    </row>
    <row r="77">
      <c r="A77" s="39" t="s">
        <v>2704</v>
      </c>
      <c r="B77" s="7" t="s">
        <v>1501</v>
      </c>
      <c r="C77" s="7" t="s">
        <v>1656</v>
      </c>
      <c r="D77" s="5" t="s">
        <v>1657</v>
      </c>
      <c r="E77" s="5" t="s">
        <v>1662</v>
      </c>
      <c r="F77" s="7">
        <v>36.0</v>
      </c>
      <c r="G77" s="7">
        <v>60.0</v>
      </c>
      <c r="J77" s="5" t="s">
        <v>3713</v>
      </c>
    </row>
    <row r="78">
      <c r="A78" s="39" t="s">
        <v>2704</v>
      </c>
      <c r="B78" s="7" t="s">
        <v>1501</v>
      </c>
      <c r="C78" s="7" t="s">
        <v>1656</v>
      </c>
      <c r="D78" s="5" t="s">
        <v>1657</v>
      </c>
      <c r="E78" s="5" t="s">
        <v>1664</v>
      </c>
      <c r="F78" s="7">
        <v>36.0</v>
      </c>
      <c r="G78" s="7">
        <v>60.0</v>
      </c>
      <c r="J78" s="196"/>
    </row>
    <row r="79">
      <c r="A79" s="39" t="s">
        <v>2704</v>
      </c>
      <c r="B79" s="7" t="s">
        <v>1501</v>
      </c>
      <c r="C79" s="7" t="s">
        <v>1656</v>
      </c>
      <c r="D79" s="5" t="s">
        <v>1657</v>
      </c>
      <c r="E79" s="5" t="s">
        <v>1667</v>
      </c>
      <c r="F79" s="7">
        <v>36.0</v>
      </c>
      <c r="G79" s="7">
        <v>48.0</v>
      </c>
      <c r="J79" s="196"/>
    </row>
    <row r="80">
      <c r="A80" s="39" t="s">
        <v>2704</v>
      </c>
      <c r="B80" s="7" t="s">
        <v>1501</v>
      </c>
      <c r="C80" s="7" t="s">
        <v>1656</v>
      </c>
      <c r="D80" s="5" t="s">
        <v>1657</v>
      </c>
      <c r="E80" s="5" t="s">
        <v>1669</v>
      </c>
      <c r="F80" s="7">
        <v>48.0</v>
      </c>
      <c r="G80" s="7">
        <v>72.0</v>
      </c>
      <c r="J80" s="196"/>
    </row>
    <row r="81">
      <c r="A81" s="39" t="s">
        <v>2704</v>
      </c>
      <c r="B81" s="7" t="s">
        <v>1501</v>
      </c>
      <c r="C81" s="7" t="s">
        <v>1656</v>
      </c>
      <c r="D81" s="5" t="s">
        <v>1657</v>
      </c>
      <c r="E81" s="5" t="s">
        <v>1671</v>
      </c>
      <c r="F81" s="7">
        <v>36.0</v>
      </c>
      <c r="G81" s="7">
        <v>60.0</v>
      </c>
      <c r="J81" s="196"/>
    </row>
    <row r="82">
      <c r="A82" s="39" t="s">
        <v>2704</v>
      </c>
      <c r="B82" s="7" t="s">
        <v>1501</v>
      </c>
      <c r="C82" s="7" t="s">
        <v>1656</v>
      </c>
      <c r="D82" s="5" t="s">
        <v>1673</v>
      </c>
      <c r="E82" s="5" t="s">
        <v>1674</v>
      </c>
      <c r="F82" s="7">
        <v>36.0</v>
      </c>
      <c r="G82" s="7">
        <v>48.0</v>
      </c>
      <c r="J82" s="196"/>
    </row>
    <row r="83">
      <c r="A83" s="39" t="s">
        <v>2704</v>
      </c>
      <c r="B83" s="7" t="s">
        <v>1501</v>
      </c>
      <c r="C83" s="7" t="s">
        <v>1656</v>
      </c>
      <c r="D83" s="5" t="s">
        <v>1673</v>
      </c>
      <c r="E83" s="5" t="s">
        <v>1676</v>
      </c>
      <c r="F83" s="7">
        <v>36.0</v>
      </c>
      <c r="G83" s="7">
        <v>48.0</v>
      </c>
      <c r="J83" s="196"/>
    </row>
    <row r="84">
      <c r="A84" s="39" t="s">
        <v>2704</v>
      </c>
      <c r="B84" s="7" t="s">
        <v>1501</v>
      </c>
      <c r="C84" s="7" t="s">
        <v>1656</v>
      </c>
      <c r="D84" s="5" t="s">
        <v>1673</v>
      </c>
      <c r="E84" s="5" t="s">
        <v>1678</v>
      </c>
      <c r="F84" s="7">
        <v>36.0</v>
      </c>
      <c r="G84" s="7">
        <v>48.0</v>
      </c>
      <c r="J84" s="5"/>
    </row>
    <row r="85">
      <c r="A85" s="39" t="s">
        <v>2704</v>
      </c>
      <c r="B85" s="7" t="s">
        <v>1501</v>
      </c>
      <c r="C85" s="7" t="s">
        <v>1656</v>
      </c>
      <c r="D85" s="5" t="s">
        <v>1673</v>
      </c>
      <c r="E85" s="5" t="s">
        <v>1680</v>
      </c>
      <c r="F85" s="7">
        <v>36.0</v>
      </c>
      <c r="G85" s="7">
        <v>60.0</v>
      </c>
      <c r="J85" s="196"/>
    </row>
    <row r="86">
      <c r="A86" s="39" t="s">
        <v>2704</v>
      </c>
      <c r="B86" s="7" t="s">
        <v>1501</v>
      </c>
      <c r="C86" s="7" t="s">
        <v>1656</v>
      </c>
      <c r="D86" s="5" t="s">
        <v>1673</v>
      </c>
      <c r="E86" s="5" t="s">
        <v>1682</v>
      </c>
      <c r="F86" s="7">
        <v>48.0</v>
      </c>
      <c r="G86" s="7">
        <v>60.0</v>
      </c>
      <c r="J86" s="196"/>
    </row>
    <row r="87">
      <c r="A87" s="39" t="s">
        <v>2704</v>
      </c>
      <c r="B87" s="7" t="s">
        <v>1501</v>
      </c>
      <c r="C87" s="7" t="s">
        <v>1656</v>
      </c>
      <c r="D87" s="5" t="s">
        <v>1673</v>
      </c>
      <c r="E87" s="5" t="s">
        <v>1684</v>
      </c>
      <c r="F87" s="7">
        <v>48.0</v>
      </c>
      <c r="G87" s="7">
        <v>60.0</v>
      </c>
      <c r="J87" s="196"/>
    </row>
    <row r="88">
      <c r="A88" s="39" t="s">
        <v>2704</v>
      </c>
      <c r="B88" s="7" t="s">
        <v>1501</v>
      </c>
      <c r="C88" s="7" t="s">
        <v>1656</v>
      </c>
      <c r="D88" s="5" t="s">
        <v>1673</v>
      </c>
      <c r="E88" s="5" t="s">
        <v>1686</v>
      </c>
      <c r="F88" s="7">
        <v>60.0</v>
      </c>
      <c r="G88" s="7">
        <v>84.0</v>
      </c>
      <c r="J88" s="196"/>
    </row>
    <row r="89">
      <c r="A89" s="39" t="s">
        <v>2704</v>
      </c>
      <c r="B89" s="7" t="s">
        <v>1501</v>
      </c>
      <c r="C89" s="7" t="s">
        <v>1688</v>
      </c>
      <c r="D89" s="5" t="s">
        <v>3545</v>
      </c>
      <c r="E89" s="5" t="s">
        <v>1689</v>
      </c>
      <c r="F89" s="7">
        <v>24.0</v>
      </c>
      <c r="G89" s="7">
        <v>36.0</v>
      </c>
      <c r="I89" s="5" t="s">
        <v>3714</v>
      </c>
      <c r="J89" s="196"/>
    </row>
    <row r="90">
      <c r="A90" s="39" t="s">
        <v>2704</v>
      </c>
      <c r="B90" s="7" t="s">
        <v>1501</v>
      </c>
      <c r="C90" s="7" t="s">
        <v>1688</v>
      </c>
      <c r="D90" s="5" t="s">
        <v>3545</v>
      </c>
      <c r="E90" s="5" t="s">
        <v>1691</v>
      </c>
      <c r="F90" s="7">
        <v>18.0</v>
      </c>
      <c r="G90" s="7">
        <v>36.0</v>
      </c>
      <c r="J90" s="5" t="s">
        <v>3715</v>
      </c>
    </row>
    <row r="91">
      <c r="A91" s="39" t="s">
        <v>2704</v>
      </c>
      <c r="B91" s="7" t="s">
        <v>1501</v>
      </c>
      <c r="C91" s="7" t="s">
        <v>1688</v>
      </c>
      <c r="D91" s="5" t="s">
        <v>3545</v>
      </c>
      <c r="E91" s="5" t="s">
        <v>1693</v>
      </c>
      <c r="F91" s="7">
        <v>36.0</v>
      </c>
      <c r="G91" s="7">
        <v>72.0</v>
      </c>
      <c r="J91" s="5" t="s">
        <v>3716</v>
      </c>
    </row>
    <row r="92">
      <c r="A92" s="39" t="s">
        <v>2704</v>
      </c>
      <c r="B92" s="7" t="s">
        <v>1501</v>
      </c>
      <c r="C92" s="7" t="s">
        <v>1688</v>
      </c>
      <c r="D92" s="5" t="s">
        <v>3545</v>
      </c>
      <c r="E92" s="5" t="s">
        <v>1695</v>
      </c>
      <c r="F92" s="7">
        <v>36.0</v>
      </c>
      <c r="G92" s="7">
        <v>60.0</v>
      </c>
      <c r="I92" s="5" t="s">
        <v>3717</v>
      </c>
      <c r="J92" s="196"/>
    </row>
    <row r="93">
      <c r="A93" s="39" t="s">
        <v>2704</v>
      </c>
      <c r="B93" s="7" t="s">
        <v>1501</v>
      </c>
      <c r="C93" s="7" t="s">
        <v>1688</v>
      </c>
      <c r="D93" s="5" t="s">
        <v>3545</v>
      </c>
      <c r="E93" s="5" t="s">
        <v>1697</v>
      </c>
      <c r="F93" s="7">
        <v>48.0</v>
      </c>
      <c r="G93" s="7">
        <v>72.0</v>
      </c>
      <c r="J93" s="196"/>
    </row>
    <row r="94">
      <c r="A94" s="39" t="s">
        <v>2704</v>
      </c>
      <c r="B94" s="7" t="s">
        <v>1501</v>
      </c>
      <c r="C94" s="7" t="s">
        <v>1699</v>
      </c>
      <c r="D94" s="5" t="s">
        <v>3545</v>
      </c>
      <c r="E94" s="5" t="s">
        <v>1700</v>
      </c>
      <c r="F94" s="7">
        <v>9.0</v>
      </c>
      <c r="G94" s="7">
        <v>18.0</v>
      </c>
      <c r="I94" s="5" t="s">
        <v>3718</v>
      </c>
      <c r="J94" s="196"/>
    </row>
    <row r="95">
      <c r="A95" s="39" t="s">
        <v>2704</v>
      </c>
      <c r="B95" s="7" t="s">
        <v>1501</v>
      </c>
      <c r="C95" s="7" t="s">
        <v>1699</v>
      </c>
      <c r="D95" s="5" t="s">
        <v>3545</v>
      </c>
      <c r="E95" s="5" t="s">
        <v>1702</v>
      </c>
      <c r="F95" s="7">
        <v>18.0</v>
      </c>
      <c r="G95" s="7">
        <v>96.0</v>
      </c>
      <c r="J95" s="196"/>
    </row>
    <row r="96">
      <c r="A96" s="39" t="s">
        <v>2704</v>
      </c>
      <c r="B96" s="7" t="s">
        <v>1501</v>
      </c>
      <c r="C96" s="7" t="s">
        <v>1699</v>
      </c>
      <c r="D96" s="5" t="s">
        <v>3545</v>
      </c>
      <c r="E96" s="5" t="s">
        <v>1704</v>
      </c>
      <c r="F96" s="7">
        <v>18.0</v>
      </c>
      <c r="G96" s="7">
        <v>96.0</v>
      </c>
      <c r="J96" s="196"/>
    </row>
    <row r="97">
      <c r="A97" s="39" t="s">
        <v>2704</v>
      </c>
      <c r="B97" s="7" t="s">
        <v>1501</v>
      </c>
      <c r="C97" s="7" t="s">
        <v>1699</v>
      </c>
      <c r="D97" s="5" t="s">
        <v>3545</v>
      </c>
      <c r="E97" s="5" t="s">
        <v>1706</v>
      </c>
      <c r="F97" s="7">
        <v>36.0</v>
      </c>
      <c r="G97" s="7">
        <v>96.0</v>
      </c>
      <c r="J97" s="196"/>
    </row>
    <row r="98">
      <c r="A98" s="39" t="s">
        <v>2704</v>
      </c>
      <c r="B98" s="7" t="s">
        <v>1501</v>
      </c>
      <c r="C98" s="7" t="s">
        <v>1699</v>
      </c>
      <c r="D98" s="5" t="s">
        <v>3545</v>
      </c>
      <c r="E98" s="5" t="s">
        <v>1708</v>
      </c>
      <c r="F98" s="7">
        <v>36.0</v>
      </c>
      <c r="G98" s="7">
        <v>96.0</v>
      </c>
      <c r="J98" s="196"/>
    </row>
    <row r="99">
      <c r="A99" s="39" t="s">
        <v>2704</v>
      </c>
      <c r="B99" s="7" t="s">
        <v>1501</v>
      </c>
      <c r="C99" s="7" t="s">
        <v>1699</v>
      </c>
      <c r="D99" s="5" t="s">
        <v>3545</v>
      </c>
      <c r="E99" s="5" t="s">
        <v>1710</v>
      </c>
      <c r="F99" s="7">
        <v>48.0</v>
      </c>
      <c r="G99" s="7">
        <v>96.0</v>
      </c>
      <c r="J99" s="196"/>
    </row>
    <row r="100">
      <c r="A100" s="39"/>
      <c r="E100" s="196"/>
      <c r="J100" s="196"/>
    </row>
    <row r="101">
      <c r="A101" s="39"/>
      <c r="E101" s="196"/>
      <c r="J101" s="196"/>
    </row>
    <row r="102">
      <c r="A102" s="39"/>
      <c r="E102" s="196"/>
      <c r="J102" s="196"/>
    </row>
    <row r="103">
      <c r="A103" s="39"/>
      <c r="E103" s="196"/>
      <c r="J103" s="196"/>
    </row>
    <row r="104">
      <c r="E104" s="196"/>
      <c r="J104" s="196"/>
    </row>
    <row r="105">
      <c r="E105" s="196"/>
      <c r="J105" s="196"/>
    </row>
    <row r="106">
      <c r="E106" s="196"/>
      <c r="J106" s="196"/>
    </row>
    <row r="107">
      <c r="E107" s="196"/>
      <c r="J107" s="196"/>
    </row>
    <row r="108">
      <c r="E108" s="196"/>
      <c r="J108" s="196"/>
    </row>
    <row r="109">
      <c r="E109" s="196"/>
      <c r="J109" s="196"/>
    </row>
    <row r="110">
      <c r="E110" s="196"/>
      <c r="J110" s="196"/>
    </row>
    <row r="111">
      <c r="E111" s="196"/>
      <c r="J111" s="196"/>
    </row>
    <row r="112">
      <c r="E112" s="196"/>
      <c r="J112" s="196"/>
    </row>
    <row r="113">
      <c r="E113" s="196"/>
      <c r="J113" s="196"/>
    </row>
    <row r="114">
      <c r="E114" s="196"/>
      <c r="J114" s="196"/>
    </row>
    <row r="115">
      <c r="E115" s="196"/>
      <c r="J115" s="196"/>
    </row>
    <row r="116">
      <c r="E116" s="196"/>
      <c r="J116" s="196"/>
    </row>
    <row r="117">
      <c r="E117" s="196"/>
      <c r="J117" s="196"/>
    </row>
    <row r="118">
      <c r="E118" s="196"/>
      <c r="J118" s="196"/>
    </row>
    <row r="119">
      <c r="E119" s="196"/>
      <c r="J119" s="196"/>
    </row>
    <row r="120">
      <c r="E120" s="196"/>
      <c r="J120" s="196"/>
    </row>
    <row r="121">
      <c r="E121" s="196"/>
      <c r="J121" s="196"/>
    </row>
    <row r="122">
      <c r="E122" s="196"/>
      <c r="J122" s="196"/>
    </row>
    <row r="123">
      <c r="E123" s="196"/>
      <c r="J123" s="196"/>
    </row>
    <row r="124">
      <c r="E124" s="196"/>
      <c r="J124" s="196"/>
    </row>
    <row r="125">
      <c r="E125" s="196"/>
      <c r="J125" s="196"/>
    </row>
    <row r="126">
      <c r="E126" s="196"/>
      <c r="J126" s="196"/>
    </row>
    <row r="127">
      <c r="E127" s="196"/>
      <c r="J127" s="196"/>
    </row>
    <row r="128">
      <c r="E128" s="196"/>
      <c r="J128" s="196"/>
    </row>
    <row r="129">
      <c r="E129" s="196"/>
      <c r="J129" s="196"/>
    </row>
    <row r="130">
      <c r="E130" s="196"/>
      <c r="J130" s="196"/>
    </row>
    <row r="131">
      <c r="E131" s="196"/>
      <c r="J131" s="196"/>
    </row>
    <row r="132">
      <c r="E132" s="196"/>
      <c r="J132" s="196"/>
    </row>
    <row r="133">
      <c r="E133" s="196"/>
      <c r="J133" s="196"/>
    </row>
    <row r="134">
      <c r="E134" s="196"/>
      <c r="J134" s="196"/>
    </row>
    <row r="135">
      <c r="E135" s="196"/>
      <c r="J135" s="196"/>
    </row>
    <row r="136">
      <c r="E136" s="196"/>
      <c r="J136" s="196"/>
    </row>
    <row r="137">
      <c r="E137" s="196"/>
      <c r="J137" s="196"/>
    </row>
    <row r="138">
      <c r="E138" s="196"/>
      <c r="J138" s="196"/>
    </row>
    <row r="139">
      <c r="E139" s="196"/>
      <c r="J139" s="196"/>
    </row>
    <row r="140">
      <c r="E140" s="196"/>
      <c r="J140" s="196"/>
    </row>
    <row r="141">
      <c r="E141" s="196"/>
      <c r="J141" s="196"/>
    </row>
    <row r="142">
      <c r="E142" s="196"/>
      <c r="J142" s="196"/>
    </row>
    <row r="143">
      <c r="E143" s="196"/>
      <c r="J143" s="196"/>
    </row>
    <row r="144">
      <c r="E144" s="196"/>
      <c r="J144" s="196"/>
    </row>
    <row r="145">
      <c r="E145" s="196"/>
      <c r="J145" s="196"/>
    </row>
    <row r="146">
      <c r="E146" s="196"/>
      <c r="J146" s="196"/>
    </row>
    <row r="147">
      <c r="E147" s="196"/>
      <c r="J147" s="196"/>
    </row>
    <row r="148">
      <c r="E148" s="196"/>
      <c r="J148" s="196"/>
    </row>
    <row r="149">
      <c r="E149" s="196"/>
      <c r="J149" s="196"/>
    </row>
    <row r="150">
      <c r="E150" s="196"/>
      <c r="J150" s="196"/>
    </row>
    <row r="151">
      <c r="E151" s="196"/>
      <c r="J151" s="196"/>
    </row>
    <row r="152">
      <c r="E152" s="196"/>
      <c r="J152" s="196"/>
    </row>
    <row r="153">
      <c r="E153" s="196"/>
      <c r="J153" s="196"/>
    </row>
    <row r="154">
      <c r="E154" s="196"/>
      <c r="J154" s="196"/>
    </row>
    <row r="155">
      <c r="E155" s="196"/>
      <c r="J155" s="196"/>
    </row>
    <row r="156">
      <c r="E156" s="196"/>
      <c r="J156" s="196"/>
    </row>
    <row r="157">
      <c r="E157" s="196"/>
      <c r="J157" s="196"/>
    </row>
    <row r="158">
      <c r="E158" s="196"/>
      <c r="J158" s="196"/>
    </row>
    <row r="159">
      <c r="E159" s="196"/>
      <c r="J159" s="196"/>
    </row>
    <row r="160">
      <c r="E160" s="196"/>
      <c r="J160" s="196"/>
    </row>
    <row r="161">
      <c r="E161" s="196"/>
      <c r="J161" s="196"/>
    </row>
    <row r="162">
      <c r="E162" s="196"/>
      <c r="J162" s="196"/>
    </row>
    <row r="163">
      <c r="E163" s="196"/>
      <c r="J163" s="196"/>
    </row>
    <row r="164">
      <c r="E164" s="196"/>
      <c r="J164" s="196"/>
    </row>
    <row r="165">
      <c r="E165" s="196"/>
      <c r="J165" s="196"/>
    </row>
    <row r="166">
      <c r="E166" s="196"/>
      <c r="J166" s="196"/>
    </row>
    <row r="167">
      <c r="E167" s="196"/>
      <c r="J167" s="196"/>
    </row>
    <row r="168">
      <c r="E168" s="196"/>
      <c r="J168" s="196"/>
    </row>
    <row r="169">
      <c r="E169" s="196"/>
      <c r="J169" s="196"/>
    </row>
    <row r="170">
      <c r="E170" s="196"/>
      <c r="J170" s="196"/>
    </row>
    <row r="171">
      <c r="E171" s="196"/>
      <c r="J171" s="196"/>
    </row>
    <row r="172">
      <c r="E172" s="196"/>
      <c r="J172" s="196"/>
    </row>
    <row r="173">
      <c r="E173" s="196"/>
      <c r="J173" s="196"/>
    </row>
    <row r="174">
      <c r="E174" s="196"/>
      <c r="J174" s="196"/>
    </row>
    <row r="175">
      <c r="E175" s="196"/>
      <c r="J175" s="196"/>
    </row>
    <row r="176">
      <c r="E176" s="196"/>
      <c r="J176" s="196"/>
    </row>
    <row r="177">
      <c r="E177" s="196"/>
      <c r="J177" s="196"/>
    </row>
    <row r="178">
      <c r="E178" s="196"/>
      <c r="J178" s="196"/>
    </row>
    <row r="179">
      <c r="E179" s="196"/>
      <c r="J179" s="196"/>
    </row>
    <row r="180">
      <c r="E180" s="196"/>
      <c r="J180" s="196"/>
    </row>
    <row r="181">
      <c r="E181" s="196"/>
      <c r="J181" s="196"/>
    </row>
    <row r="182">
      <c r="E182" s="196"/>
      <c r="J182" s="196"/>
    </row>
    <row r="183">
      <c r="E183" s="196"/>
      <c r="J183" s="196"/>
    </row>
    <row r="184">
      <c r="E184" s="196"/>
      <c r="J184" s="196"/>
    </row>
    <row r="185">
      <c r="E185" s="196"/>
      <c r="J185" s="196"/>
    </row>
    <row r="186">
      <c r="E186" s="196"/>
      <c r="J186" s="196"/>
    </row>
    <row r="187">
      <c r="E187" s="196"/>
      <c r="J187" s="196"/>
    </row>
    <row r="188">
      <c r="E188" s="196"/>
      <c r="J188" s="196"/>
    </row>
    <row r="189">
      <c r="E189" s="196"/>
      <c r="J189" s="196"/>
    </row>
    <row r="190">
      <c r="E190" s="196"/>
      <c r="J190" s="196"/>
    </row>
    <row r="191">
      <c r="E191" s="196"/>
      <c r="J191" s="196"/>
    </row>
    <row r="192">
      <c r="E192" s="196"/>
      <c r="J192" s="196"/>
    </row>
    <row r="193">
      <c r="E193" s="196"/>
      <c r="J193" s="196"/>
    </row>
    <row r="194">
      <c r="E194" s="196"/>
      <c r="J194" s="196"/>
    </row>
    <row r="195">
      <c r="E195" s="196"/>
      <c r="J195" s="196"/>
    </row>
    <row r="196">
      <c r="E196" s="196"/>
      <c r="J196" s="196"/>
    </row>
    <row r="197">
      <c r="E197" s="196"/>
      <c r="J197" s="196"/>
    </row>
    <row r="198">
      <c r="E198" s="196"/>
      <c r="J198" s="196"/>
    </row>
    <row r="199">
      <c r="E199" s="196"/>
      <c r="J199" s="196"/>
    </row>
    <row r="200">
      <c r="E200" s="196"/>
      <c r="J200" s="196"/>
    </row>
    <row r="201">
      <c r="E201" s="196"/>
      <c r="J201" s="196"/>
    </row>
    <row r="202">
      <c r="E202" s="196"/>
      <c r="J202" s="196"/>
    </row>
    <row r="203">
      <c r="E203" s="196"/>
      <c r="J203" s="196"/>
    </row>
    <row r="204">
      <c r="E204" s="196"/>
      <c r="J204" s="196"/>
    </row>
    <row r="205">
      <c r="E205" s="196"/>
      <c r="J205" s="196"/>
    </row>
    <row r="206">
      <c r="E206" s="196"/>
      <c r="J206" s="196"/>
    </row>
    <row r="207">
      <c r="E207" s="196"/>
      <c r="J207" s="196"/>
    </row>
    <row r="208">
      <c r="E208" s="196"/>
      <c r="J208" s="196"/>
    </row>
    <row r="209">
      <c r="E209" s="196"/>
      <c r="J209" s="196"/>
    </row>
    <row r="210">
      <c r="E210" s="196"/>
      <c r="J210" s="196"/>
    </row>
    <row r="211">
      <c r="E211" s="196"/>
      <c r="J211" s="196"/>
    </row>
    <row r="212">
      <c r="E212" s="196"/>
      <c r="J212" s="196"/>
    </row>
    <row r="213">
      <c r="E213" s="196"/>
      <c r="J213" s="196"/>
    </row>
    <row r="214">
      <c r="E214" s="196"/>
      <c r="J214" s="196"/>
    </row>
    <row r="215">
      <c r="E215" s="196"/>
      <c r="J215" s="196"/>
    </row>
    <row r="216">
      <c r="E216" s="196"/>
      <c r="J216" s="196"/>
    </row>
    <row r="217">
      <c r="E217" s="196"/>
      <c r="J217" s="196"/>
    </row>
    <row r="218">
      <c r="E218" s="196"/>
      <c r="J218" s="196"/>
    </row>
    <row r="219">
      <c r="E219" s="196"/>
      <c r="J219" s="196"/>
    </row>
    <row r="220">
      <c r="E220" s="196"/>
      <c r="J220" s="196"/>
    </row>
    <row r="221">
      <c r="E221" s="196"/>
      <c r="J221" s="196"/>
    </row>
    <row r="222">
      <c r="E222" s="196"/>
      <c r="J222" s="196"/>
    </row>
    <row r="223">
      <c r="E223" s="196"/>
      <c r="J223" s="196"/>
    </row>
    <row r="224">
      <c r="E224" s="196"/>
      <c r="J224" s="196"/>
    </row>
    <row r="225">
      <c r="E225" s="196"/>
      <c r="J225" s="196"/>
    </row>
    <row r="226">
      <c r="E226" s="196"/>
      <c r="J226" s="196"/>
    </row>
    <row r="227">
      <c r="E227" s="196"/>
      <c r="J227" s="196"/>
    </row>
    <row r="228">
      <c r="E228" s="196"/>
      <c r="J228" s="196"/>
    </row>
    <row r="229">
      <c r="E229" s="196"/>
      <c r="J229" s="196"/>
    </row>
    <row r="230">
      <c r="E230" s="196"/>
      <c r="J230" s="196"/>
    </row>
    <row r="231">
      <c r="E231" s="196"/>
      <c r="J231" s="196"/>
    </row>
    <row r="232">
      <c r="E232" s="196"/>
      <c r="J232" s="196"/>
    </row>
    <row r="233">
      <c r="E233" s="196"/>
      <c r="J233" s="196"/>
    </row>
    <row r="234">
      <c r="E234" s="196"/>
      <c r="J234" s="196"/>
    </row>
    <row r="235">
      <c r="E235" s="196"/>
      <c r="J235" s="196"/>
    </row>
    <row r="236">
      <c r="E236" s="196"/>
      <c r="J236" s="196"/>
    </row>
    <row r="237">
      <c r="E237" s="196"/>
      <c r="J237" s="196"/>
    </row>
    <row r="238">
      <c r="E238" s="196"/>
      <c r="J238" s="196"/>
    </row>
    <row r="239">
      <c r="E239" s="196"/>
      <c r="J239" s="196"/>
    </row>
    <row r="240">
      <c r="E240" s="196"/>
      <c r="J240" s="196"/>
    </row>
    <row r="241">
      <c r="E241" s="196"/>
      <c r="J241" s="196"/>
    </row>
    <row r="242">
      <c r="E242" s="196"/>
      <c r="J242" s="196"/>
    </row>
    <row r="243">
      <c r="E243" s="196"/>
      <c r="J243" s="196"/>
    </row>
    <row r="244">
      <c r="E244" s="196"/>
      <c r="J244" s="196"/>
    </row>
    <row r="245">
      <c r="E245" s="196"/>
      <c r="J245" s="196"/>
    </row>
    <row r="246">
      <c r="E246" s="196"/>
      <c r="J246" s="196"/>
    </row>
    <row r="247">
      <c r="E247" s="196"/>
      <c r="J247" s="196"/>
    </row>
    <row r="248">
      <c r="E248" s="196"/>
      <c r="J248" s="196"/>
    </row>
    <row r="249">
      <c r="E249" s="196"/>
      <c r="J249" s="196"/>
    </row>
    <row r="250">
      <c r="E250" s="196"/>
      <c r="J250" s="196"/>
    </row>
    <row r="251">
      <c r="E251" s="196"/>
      <c r="J251" s="196"/>
    </row>
    <row r="252">
      <c r="E252" s="196"/>
      <c r="J252" s="196"/>
    </row>
    <row r="253">
      <c r="E253" s="196"/>
      <c r="J253" s="196"/>
    </row>
    <row r="254">
      <c r="E254" s="196"/>
      <c r="J254" s="196"/>
    </row>
    <row r="255">
      <c r="E255" s="196"/>
      <c r="J255" s="196"/>
    </row>
    <row r="256">
      <c r="E256" s="196"/>
      <c r="J256" s="196"/>
    </row>
    <row r="257">
      <c r="E257" s="196"/>
      <c r="J257" s="196"/>
    </row>
    <row r="258">
      <c r="E258" s="196"/>
      <c r="J258" s="196"/>
    </row>
    <row r="259">
      <c r="E259" s="196"/>
      <c r="J259" s="196"/>
    </row>
    <row r="260">
      <c r="E260" s="196"/>
      <c r="J260" s="196"/>
    </row>
    <row r="261">
      <c r="E261" s="196"/>
      <c r="J261" s="196"/>
    </row>
    <row r="262">
      <c r="E262" s="196"/>
      <c r="J262" s="196"/>
    </row>
    <row r="263">
      <c r="E263" s="196"/>
      <c r="J263" s="196"/>
    </row>
    <row r="264">
      <c r="E264" s="196"/>
      <c r="J264" s="196"/>
    </row>
    <row r="265">
      <c r="E265" s="196"/>
      <c r="J265" s="196"/>
    </row>
    <row r="266">
      <c r="E266" s="196"/>
      <c r="J266" s="196"/>
    </row>
    <row r="267">
      <c r="E267" s="196"/>
      <c r="J267" s="196"/>
    </row>
    <row r="268">
      <c r="E268" s="196"/>
      <c r="J268" s="196"/>
    </row>
    <row r="269">
      <c r="E269" s="196"/>
      <c r="J269" s="196"/>
    </row>
    <row r="270">
      <c r="E270" s="196"/>
      <c r="J270" s="196"/>
    </row>
    <row r="271">
      <c r="E271" s="196"/>
      <c r="J271" s="196"/>
    </row>
    <row r="272">
      <c r="E272" s="196"/>
      <c r="J272" s="196"/>
    </row>
    <row r="273">
      <c r="E273" s="196"/>
      <c r="J273" s="196"/>
    </row>
    <row r="274">
      <c r="E274" s="196"/>
      <c r="J274" s="196"/>
    </row>
    <row r="275">
      <c r="E275" s="196"/>
      <c r="J275" s="196"/>
    </row>
    <row r="276">
      <c r="E276" s="196"/>
      <c r="J276" s="196"/>
    </row>
    <row r="277">
      <c r="E277" s="196"/>
      <c r="J277" s="196"/>
    </row>
    <row r="278">
      <c r="E278" s="196"/>
      <c r="J278" s="196"/>
    </row>
    <row r="279">
      <c r="E279" s="196"/>
      <c r="J279" s="196"/>
    </row>
    <row r="280">
      <c r="E280" s="196"/>
      <c r="J280" s="196"/>
    </row>
    <row r="281">
      <c r="E281" s="196"/>
      <c r="J281" s="196"/>
    </row>
    <row r="282">
      <c r="E282" s="196"/>
      <c r="J282" s="196"/>
    </row>
    <row r="283">
      <c r="E283" s="196"/>
      <c r="J283" s="196"/>
    </row>
    <row r="284">
      <c r="E284" s="196"/>
      <c r="J284" s="196"/>
    </row>
    <row r="285">
      <c r="E285" s="196"/>
      <c r="J285" s="196"/>
    </row>
    <row r="286">
      <c r="E286" s="196"/>
      <c r="J286" s="196"/>
    </row>
    <row r="287">
      <c r="E287" s="196"/>
      <c r="J287" s="196"/>
    </row>
    <row r="288">
      <c r="E288" s="196"/>
      <c r="J288" s="196"/>
    </row>
    <row r="289">
      <c r="E289" s="196"/>
      <c r="J289" s="196"/>
    </row>
    <row r="290">
      <c r="E290" s="196"/>
      <c r="J290" s="196"/>
    </row>
    <row r="291">
      <c r="E291" s="196"/>
      <c r="J291" s="196"/>
    </row>
    <row r="292">
      <c r="E292" s="196"/>
      <c r="J292" s="196"/>
    </row>
    <row r="293">
      <c r="E293" s="196"/>
      <c r="J293" s="196"/>
    </row>
    <row r="294">
      <c r="E294" s="196"/>
      <c r="J294" s="196"/>
    </row>
    <row r="295">
      <c r="E295" s="196"/>
      <c r="J295" s="196"/>
    </row>
    <row r="296">
      <c r="E296" s="196"/>
      <c r="J296" s="196"/>
    </row>
    <row r="297">
      <c r="E297" s="196"/>
      <c r="J297" s="196"/>
    </row>
    <row r="298">
      <c r="E298" s="196"/>
      <c r="J298" s="196"/>
    </row>
    <row r="299">
      <c r="E299" s="196"/>
      <c r="J299" s="196"/>
    </row>
    <row r="300">
      <c r="E300" s="196"/>
      <c r="J300" s="196"/>
    </row>
    <row r="301">
      <c r="E301" s="196"/>
      <c r="J301" s="196"/>
    </row>
    <row r="302">
      <c r="E302" s="196"/>
      <c r="J302" s="196"/>
    </row>
    <row r="303">
      <c r="E303" s="196"/>
      <c r="J303" s="196"/>
    </row>
    <row r="304">
      <c r="E304" s="196"/>
      <c r="J304" s="196"/>
    </row>
    <row r="305">
      <c r="E305" s="196"/>
      <c r="J305" s="196"/>
    </row>
    <row r="306">
      <c r="E306" s="196"/>
      <c r="J306" s="196"/>
    </row>
    <row r="307">
      <c r="E307" s="196"/>
      <c r="J307" s="196"/>
    </row>
    <row r="308">
      <c r="E308" s="196"/>
      <c r="J308" s="196"/>
    </row>
    <row r="309">
      <c r="E309" s="196"/>
      <c r="J309" s="196"/>
    </row>
    <row r="310">
      <c r="E310" s="196"/>
      <c r="J310" s="196"/>
    </row>
    <row r="311">
      <c r="E311" s="196"/>
      <c r="J311" s="196"/>
    </row>
    <row r="312">
      <c r="E312" s="196"/>
      <c r="J312" s="196"/>
    </row>
    <row r="313">
      <c r="E313" s="196"/>
      <c r="J313" s="196"/>
    </row>
    <row r="314">
      <c r="E314" s="196"/>
      <c r="J314" s="196"/>
    </row>
    <row r="315">
      <c r="E315" s="196"/>
      <c r="J315" s="196"/>
    </row>
    <row r="316">
      <c r="E316" s="196"/>
      <c r="J316" s="196"/>
    </row>
    <row r="317">
      <c r="E317" s="196"/>
      <c r="J317" s="196"/>
    </row>
    <row r="318">
      <c r="E318" s="196"/>
      <c r="J318" s="196"/>
    </row>
    <row r="319">
      <c r="E319" s="196"/>
      <c r="J319" s="196"/>
    </row>
    <row r="320">
      <c r="E320" s="196"/>
      <c r="J320" s="196"/>
    </row>
    <row r="321">
      <c r="E321" s="196"/>
      <c r="J321" s="196"/>
    </row>
    <row r="322">
      <c r="E322" s="196"/>
      <c r="J322" s="196"/>
    </row>
    <row r="323">
      <c r="E323" s="196"/>
      <c r="J323" s="196"/>
    </row>
    <row r="324">
      <c r="E324" s="196"/>
      <c r="J324" s="196"/>
    </row>
    <row r="325">
      <c r="E325" s="196"/>
      <c r="J325" s="196"/>
    </row>
    <row r="326">
      <c r="E326" s="196"/>
      <c r="J326" s="196"/>
    </row>
    <row r="327">
      <c r="E327" s="196"/>
      <c r="J327" s="196"/>
    </row>
    <row r="328">
      <c r="E328" s="196"/>
      <c r="J328" s="196"/>
    </row>
    <row r="329">
      <c r="E329" s="196"/>
      <c r="J329" s="196"/>
    </row>
    <row r="330">
      <c r="E330" s="196"/>
      <c r="J330" s="196"/>
    </row>
    <row r="331">
      <c r="E331" s="196"/>
      <c r="J331" s="196"/>
    </row>
    <row r="332">
      <c r="E332" s="196"/>
      <c r="J332" s="196"/>
    </row>
    <row r="333">
      <c r="E333" s="196"/>
      <c r="J333" s="196"/>
    </row>
    <row r="334">
      <c r="E334" s="196"/>
      <c r="J334" s="196"/>
    </row>
    <row r="335">
      <c r="E335" s="196"/>
      <c r="J335" s="196"/>
    </row>
    <row r="336">
      <c r="E336" s="196"/>
      <c r="J336" s="196"/>
    </row>
    <row r="337">
      <c r="E337" s="196"/>
      <c r="J337" s="196"/>
    </row>
    <row r="338">
      <c r="E338" s="196"/>
      <c r="J338" s="196"/>
    </row>
    <row r="339">
      <c r="E339" s="196"/>
      <c r="J339" s="196"/>
    </row>
    <row r="340">
      <c r="E340" s="196"/>
      <c r="J340" s="196"/>
    </row>
    <row r="341">
      <c r="E341" s="196"/>
      <c r="J341" s="196"/>
    </row>
    <row r="342">
      <c r="E342" s="196"/>
      <c r="J342" s="196"/>
    </row>
    <row r="343">
      <c r="E343" s="196"/>
      <c r="J343" s="196"/>
    </row>
    <row r="344">
      <c r="E344" s="196"/>
      <c r="J344" s="196"/>
    </row>
    <row r="345">
      <c r="E345" s="196"/>
      <c r="J345" s="196"/>
    </row>
    <row r="346">
      <c r="E346" s="196"/>
      <c r="J346" s="196"/>
    </row>
    <row r="347">
      <c r="E347" s="196"/>
      <c r="J347" s="196"/>
    </row>
    <row r="348">
      <c r="E348" s="196"/>
      <c r="J348" s="196"/>
    </row>
    <row r="349">
      <c r="E349" s="196"/>
      <c r="J349" s="196"/>
    </row>
    <row r="350">
      <c r="E350" s="196"/>
      <c r="J350" s="196"/>
    </row>
    <row r="351">
      <c r="E351" s="196"/>
      <c r="J351" s="196"/>
    </row>
    <row r="352">
      <c r="E352" s="196"/>
      <c r="J352" s="196"/>
    </row>
    <row r="353">
      <c r="E353" s="196"/>
      <c r="J353" s="196"/>
    </row>
    <row r="354">
      <c r="E354" s="196"/>
      <c r="J354" s="196"/>
    </row>
    <row r="355">
      <c r="E355" s="196"/>
      <c r="J355" s="196"/>
    </row>
    <row r="356">
      <c r="E356" s="196"/>
      <c r="J356" s="196"/>
    </row>
    <row r="357">
      <c r="E357" s="196"/>
      <c r="J357" s="196"/>
    </row>
    <row r="358">
      <c r="E358" s="196"/>
      <c r="J358" s="196"/>
    </row>
    <row r="359">
      <c r="E359" s="196"/>
      <c r="J359" s="196"/>
    </row>
    <row r="360">
      <c r="E360" s="196"/>
      <c r="J360" s="196"/>
    </row>
    <row r="361">
      <c r="E361" s="196"/>
      <c r="J361" s="196"/>
    </row>
    <row r="362">
      <c r="E362" s="196"/>
      <c r="J362" s="196"/>
    </row>
    <row r="363">
      <c r="E363" s="196"/>
      <c r="J363" s="196"/>
    </row>
    <row r="364">
      <c r="E364" s="196"/>
      <c r="J364" s="196"/>
    </row>
    <row r="365">
      <c r="E365" s="196"/>
      <c r="J365" s="196"/>
    </row>
    <row r="366">
      <c r="E366" s="196"/>
      <c r="J366" s="196"/>
    </row>
    <row r="367">
      <c r="E367" s="196"/>
      <c r="J367" s="196"/>
    </row>
    <row r="368">
      <c r="E368" s="196"/>
      <c r="J368" s="196"/>
    </row>
    <row r="369">
      <c r="E369" s="196"/>
      <c r="J369" s="196"/>
    </row>
    <row r="370">
      <c r="E370" s="196"/>
      <c r="J370" s="196"/>
    </row>
    <row r="371">
      <c r="E371" s="196"/>
      <c r="J371" s="196"/>
    </row>
    <row r="372">
      <c r="E372" s="196"/>
      <c r="J372" s="196"/>
    </row>
    <row r="373">
      <c r="E373" s="196"/>
      <c r="J373" s="196"/>
    </row>
    <row r="374">
      <c r="E374" s="196"/>
      <c r="J374" s="196"/>
    </row>
    <row r="375">
      <c r="E375" s="196"/>
      <c r="J375" s="196"/>
    </row>
    <row r="376">
      <c r="E376" s="196"/>
      <c r="J376" s="196"/>
    </row>
    <row r="377">
      <c r="E377" s="196"/>
      <c r="J377" s="196"/>
    </row>
    <row r="378">
      <c r="E378" s="196"/>
      <c r="J378" s="196"/>
    </row>
    <row r="379">
      <c r="E379" s="196"/>
      <c r="J379" s="196"/>
    </row>
    <row r="380">
      <c r="E380" s="196"/>
      <c r="J380" s="196"/>
    </row>
    <row r="381">
      <c r="E381" s="196"/>
      <c r="J381" s="196"/>
    </row>
    <row r="382">
      <c r="E382" s="196"/>
      <c r="J382" s="196"/>
    </row>
    <row r="383">
      <c r="E383" s="196"/>
      <c r="J383" s="196"/>
    </row>
    <row r="384">
      <c r="E384" s="196"/>
      <c r="J384" s="196"/>
    </row>
    <row r="385">
      <c r="E385" s="196"/>
      <c r="J385" s="196"/>
    </row>
    <row r="386">
      <c r="E386" s="196"/>
      <c r="J386" s="196"/>
    </row>
    <row r="387">
      <c r="E387" s="196"/>
      <c r="J387" s="196"/>
    </row>
    <row r="388">
      <c r="E388" s="196"/>
      <c r="J388" s="196"/>
    </row>
    <row r="389">
      <c r="E389" s="196"/>
      <c r="J389" s="196"/>
    </row>
    <row r="390">
      <c r="E390" s="196"/>
      <c r="J390" s="196"/>
    </row>
    <row r="391">
      <c r="E391" s="196"/>
      <c r="J391" s="196"/>
    </row>
    <row r="392">
      <c r="E392" s="196"/>
      <c r="J392" s="196"/>
    </row>
    <row r="393">
      <c r="E393" s="196"/>
      <c r="J393" s="196"/>
    </row>
    <row r="394">
      <c r="E394" s="196"/>
      <c r="J394" s="196"/>
    </row>
    <row r="395">
      <c r="E395" s="196"/>
      <c r="J395" s="196"/>
    </row>
    <row r="396">
      <c r="E396" s="196"/>
      <c r="J396" s="196"/>
    </row>
    <row r="397">
      <c r="E397" s="196"/>
      <c r="J397" s="196"/>
    </row>
    <row r="398">
      <c r="E398" s="196"/>
      <c r="J398" s="196"/>
    </row>
    <row r="399">
      <c r="E399" s="196"/>
      <c r="J399" s="196"/>
    </row>
    <row r="400">
      <c r="E400" s="196"/>
      <c r="J400" s="196"/>
    </row>
    <row r="401">
      <c r="E401" s="196"/>
      <c r="J401" s="196"/>
    </row>
    <row r="402">
      <c r="E402" s="196"/>
      <c r="J402" s="196"/>
    </row>
    <row r="403">
      <c r="E403" s="196"/>
      <c r="J403" s="196"/>
    </row>
    <row r="404">
      <c r="E404" s="196"/>
      <c r="J404" s="196"/>
    </row>
    <row r="405">
      <c r="E405" s="196"/>
      <c r="J405" s="196"/>
    </row>
    <row r="406">
      <c r="E406" s="196"/>
      <c r="J406" s="196"/>
    </row>
    <row r="407">
      <c r="E407" s="196"/>
      <c r="J407" s="196"/>
    </row>
    <row r="408">
      <c r="E408" s="196"/>
      <c r="J408" s="196"/>
    </row>
    <row r="409">
      <c r="E409" s="196"/>
      <c r="J409" s="196"/>
    </row>
    <row r="410">
      <c r="E410" s="196"/>
      <c r="J410" s="196"/>
    </row>
    <row r="411">
      <c r="E411" s="196"/>
      <c r="J411" s="196"/>
    </row>
    <row r="412">
      <c r="E412" s="196"/>
      <c r="J412" s="196"/>
    </row>
    <row r="413">
      <c r="E413" s="196"/>
      <c r="J413" s="196"/>
    </row>
    <row r="414">
      <c r="E414" s="196"/>
      <c r="J414" s="196"/>
    </row>
    <row r="415">
      <c r="E415" s="196"/>
      <c r="J415" s="196"/>
    </row>
    <row r="416">
      <c r="E416" s="196"/>
      <c r="J416" s="196"/>
    </row>
    <row r="417">
      <c r="E417" s="196"/>
      <c r="J417" s="196"/>
    </row>
    <row r="418">
      <c r="E418" s="196"/>
      <c r="J418" s="196"/>
    </row>
    <row r="419">
      <c r="E419" s="196"/>
      <c r="J419" s="196"/>
    </row>
    <row r="420">
      <c r="E420" s="196"/>
      <c r="J420" s="196"/>
    </row>
    <row r="421">
      <c r="E421" s="196"/>
      <c r="J421" s="196"/>
    </row>
    <row r="422">
      <c r="E422" s="196"/>
      <c r="J422" s="196"/>
    </row>
    <row r="423">
      <c r="E423" s="196"/>
      <c r="J423" s="196"/>
    </row>
    <row r="424">
      <c r="E424" s="196"/>
      <c r="J424" s="196"/>
    </row>
    <row r="425">
      <c r="E425" s="196"/>
      <c r="J425" s="196"/>
    </row>
    <row r="426">
      <c r="E426" s="196"/>
      <c r="J426" s="196"/>
    </row>
    <row r="427">
      <c r="E427" s="196"/>
      <c r="J427" s="196"/>
    </row>
    <row r="428">
      <c r="E428" s="196"/>
      <c r="J428" s="196"/>
    </row>
    <row r="429">
      <c r="E429" s="196"/>
      <c r="J429" s="196"/>
    </row>
    <row r="430">
      <c r="E430" s="196"/>
      <c r="J430" s="196"/>
    </row>
    <row r="431">
      <c r="E431" s="196"/>
      <c r="J431" s="196"/>
    </row>
    <row r="432">
      <c r="E432" s="196"/>
      <c r="J432" s="196"/>
    </row>
    <row r="433">
      <c r="E433" s="196"/>
      <c r="J433" s="196"/>
    </row>
    <row r="434">
      <c r="E434" s="196"/>
      <c r="J434" s="196"/>
    </row>
    <row r="435">
      <c r="E435" s="196"/>
      <c r="J435" s="196"/>
    </row>
    <row r="436">
      <c r="E436" s="196"/>
      <c r="J436" s="196"/>
    </row>
    <row r="437">
      <c r="E437" s="196"/>
      <c r="J437" s="196"/>
    </row>
    <row r="438">
      <c r="E438" s="196"/>
      <c r="J438" s="196"/>
    </row>
    <row r="439">
      <c r="E439" s="196"/>
      <c r="J439" s="196"/>
    </row>
    <row r="440">
      <c r="E440" s="196"/>
      <c r="J440" s="196"/>
    </row>
    <row r="441">
      <c r="E441" s="196"/>
      <c r="J441" s="196"/>
    </row>
    <row r="442">
      <c r="E442" s="196"/>
      <c r="J442" s="196"/>
    </row>
    <row r="443">
      <c r="E443" s="196"/>
      <c r="J443" s="196"/>
    </row>
    <row r="444">
      <c r="E444" s="196"/>
      <c r="J444" s="196"/>
    </row>
    <row r="445">
      <c r="E445" s="196"/>
      <c r="J445" s="196"/>
    </row>
    <row r="446">
      <c r="E446" s="196"/>
      <c r="J446" s="196"/>
    </row>
    <row r="447">
      <c r="E447" s="196"/>
      <c r="J447" s="196"/>
    </row>
    <row r="448">
      <c r="E448" s="196"/>
      <c r="J448" s="196"/>
    </row>
    <row r="449">
      <c r="E449" s="196"/>
      <c r="J449" s="196"/>
    </row>
    <row r="450">
      <c r="E450" s="196"/>
      <c r="J450" s="196"/>
    </row>
    <row r="451">
      <c r="E451" s="196"/>
      <c r="J451" s="196"/>
    </row>
    <row r="452">
      <c r="E452" s="196"/>
      <c r="J452" s="196"/>
    </row>
    <row r="453">
      <c r="E453" s="196"/>
      <c r="J453" s="196"/>
    </row>
    <row r="454">
      <c r="E454" s="196"/>
      <c r="J454" s="196"/>
    </row>
    <row r="455">
      <c r="E455" s="196"/>
      <c r="J455" s="196"/>
    </row>
    <row r="456">
      <c r="E456" s="196"/>
      <c r="J456" s="196"/>
    </row>
    <row r="457">
      <c r="E457" s="196"/>
      <c r="J457" s="196"/>
    </row>
    <row r="458">
      <c r="E458" s="196"/>
      <c r="J458" s="196"/>
    </row>
    <row r="459">
      <c r="E459" s="196"/>
      <c r="J459" s="196"/>
    </row>
    <row r="460">
      <c r="E460" s="196"/>
      <c r="J460" s="196"/>
    </row>
    <row r="461">
      <c r="E461" s="196"/>
      <c r="J461" s="196"/>
    </row>
    <row r="462">
      <c r="E462" s="196"/>
      <c r="J462" s="196"/>
    </row>
    <row r="463">
      <c r="E463" s="196"/>
      <c r="J463" s="196"/>
    </row>
    <row r="464">
      <c r="E464" s="196"/>
      <c r="J464" s="196"/>
    </row>
    <row r="465">
      <c r="E465" s="196"/>
      <c r="J465" s="196"/>
    </row>
    <row r="466">
      <c r="E466" s="196"/>
      <c r="J466" s="196"/>
    </row>
    <row r="467">
      <c r="E467" s="196"/>
      <c r="J467" s="196"/>
    </row>
    <row r="468">
      <c r="E468" s="196"/>
      <c r="J468" s="196"/>
    </row>
    <row r="469">
      <c r="E469" s="196"/>
      <c r="J469" s="196"/>
    </row>
    <row r="470">
      <c r="E470" s="196"/>
      <c r="J470" s="196"/>
    </row>
    <row r="471">
      <c r="E471" s="196"/>
      <c r="J471" s="196"/>
    </row>
    <row r="472">
      <c r="E472" s="196"/>
      <c r="J472" s="196"/>
    </row>
    <row r="473">
      <c r="E473" s="196"/>
      <c r="J473" s="196"/>
    </row>
    <row r="474">
      <c r="E474" s="196"/>
      <c r="J474" s="196"/>
    </row>
    <row r="475">
      <c r="E475" s="196"/>
      <c r="J475" s="196"/>
    </row>
    <row r="476">
      <c r="E476" s="196"/>
      <c r="J476" s="196"/>
    </row>
    <row r="477">
      <c r="E477" s="196"/>
      <c r="J477" s="196"/>
    </row>
    <row r="478">
      <c r="E478" s="196"/>
      <c r="J478" s="196"/>
    </row>
    <row r="479">
      <c r="E479" s="196"/>
      <c r="J479" s="196"/>
    </row>
    <row r="480">
      <c r="E480" s="196"/>
      <c r="J480" s="196"/>
    </row>
    <row r="481">
      <c r="E481" s="196"/>
      <c r="J481" s="196"/>
    </row>
    <row r="482">
      <c r="E482" s="196"/>
      <c r="J482" s="196"/>
    </row>
    <row r="483">
      <c r="E483" s="196"/>
      <c r="J483" s="196"/>
    </row>
    <row r="484">
      <c r="E484" s="196"/>
      <c r="J484" s="196"/>
    </row>
    <row r="485">
      <c r="E485" s="196"/>
      <c r="J485" s="196"/>
    </row>
    <row r="486">
      <c r="E486" s="196"/>
      <c r="J486" s="196"/>
    </row>
    <row r="487">
      <c r="E487" s="196"/>
      <c r="J487" s="196"/>
    </row>
    <row r="488">
      <c r="E488" s="196"/>
      <c r="J488" s="196"/>
    </row>
    <row r="489">
      <c r="E489" s="196"/>
      <c r="J489" s="196"/>
    </row>
    <row r="490">
      <c r="E490" s="196"/>
      <c r="J490" s="196"/>
    </row>
    <row r="491">
      <c r="E491" s="196"/>
      <c r="J491" s="196"/>
    </row>
    <row r="492">
      <c r="E492" s="196"/>
      <c r="J492" s="196"/>
    </row>
    <row r="493">
      <c r="E493" s="196"/>
      <c r="J493" s="196"/>
    </row>
    <row r="494">
      <c r="E494" s="196"/>
      <c r="J494" s="196"/>
    </row>
    <row r="495">
      <c r="E495" s="196"/>
      <c r="J495" s="196"/>
    </row>
    <row r="496">
      <c r="E496" s="196"/>
      <c r="J496" s="196"/>
    </row>
    <row r="497">
      <c r="E497" s="196"/>
      <c r="J497" s="196"/>
    </row>
    <row r="498">
      <c r="E498" s="196"/>
      <c r="J498" s="196"/>
    </row>
    <row r="499">
      <c r="E499" s="196"/>
      <c r="J499" s="196"/>
    </row>
    <row r="500">
      <c r="E500" s="196"/>
      <c r="J500" s="196"/>
    </row>
    <row r="501">
      <c r="E501" s="196"/>
      <c r="J501" s="196"/>
    </row>
    <row r="502">
      <c r="E502" s="196"/>
      <c r="J502" s="196"/>
    </row>
    <row r="503">
      <c r="E503" s="196"/>
      <c r="J503" s="196"/>
    </row>
    <row r="504">
      <c r="E504" s="196"/>
      <c r="J504" s="196"/>
    </row>
    <row r="505">
      <c r="E505" s="196"/>
      <c r="J505" s="196"/>
    </row>
    <row r="506">
      <c r="E506" s="196"/>
      <c r="J506" s="196"/>
    </row>
    <row r="507">
      <c r="E507" s="196"/>
      <c r="J507" s="196"/>
    </row>
    <row r="508">
      <c r="E508" s="196"/>
      <c r="J508" s="196"/>
    </row>
    <row r="509">
      <c r="E509" s="196"/>
      <c r="J509" s="196"/>
    </row>
    <row r="510">
      <c r="E510" s="196"/>
      <c r="J510" s="196"/>
    </row>
    <row r="511">
      <c r="E511" s="196"/>
      <c r="J511" s="196"/>
    </row>
    <row r="512">
      <c r="E512" s="196"/>
      <c r="J512" s="196"/>
    </row>
    <row r="513">
      <c r="E513" s="196"/>
      <c r="J513" s="196"/>
    </row>
    <row r="514">
      <c r="E514" s="196"/>
      <c r="J514" s="196"/>
    </row>
    <row r="515">
      <c r="E515" s="196"/>
      <c r="J515" s="196"/>
    </row>
    <row r="516">
      <c r="E516" s="196"/>
      <c r="J516" s="196"/>
    </row>
    <row r="517">
      <c r="E517" s="196"/>
      <c r="J517" s="196"/>
    </row>
    <row r="518">
      <c r="E518" s="196"/>
      <c r="J518" s="196"/>
    </row>
    <row r="519">
      <c r="E519" s="196"/>
      <c r="J519" s="196"/>
    </row>
    <row r="520">
      <c r="E520" s="196"/>
      <c r="J520" s="196"/>
    </row>
    <row r="521">
      <c r="E521" s="196"/>
      <c r="J521" s="196"/>
    </row>
    <row r="522">
      <c r="E522" s="196"/>
      <c r="J522" s="196"/>
    </row>
    <row r="523">
      <c r="E523" s="196"/>
      <c r="J523" s="196"/>
    </row>
    <row r="524">
      <c r="E524" s="196"/>
      <c r="J524" s="196"/>
    </row>
    <row r="525">
      <c r="E525" s="196"/>
      <c r="J525" s="196"/>
    </row>
    <row r="526">
      <c r="E526" s="196"/>
      <c r="J526" s="196"/>
    </row>
    <row r="527">
      <c r="E527" s="196"/>
      <c r="J527" s="196"/>
    </row>
    <row r="528">
      <c r="E528" s="196"/>
      <c r="J528" s="196"/>
    </row>
    <row r="529">
      <c r="E529" s="196"/>
      <c r="J529" s="196"/>
    </row>
    <row r="530">
      <c r="E530" s="196"/>
      <c r="J530" s="196"/>
    </row>
    <row r="531">
      <c r="E531" s="196"/>
      <c r="J531" s="196"/>
    </row>
    <row r="532">
      <c r="E532" s="196"/>
      <c r="J532" s="196"/>
    </row>
    <row r="533">
      <c r="E533" s="196"/>
      <c r="J533" s="196"/>
    </row>
    <row r="534">
      <c r="E534" s="196"/>
      <c r="J534" s="196"/>
    </row>
    <row r="535">
      <c r="E535" s="196"/>
      <c r="J535" s="196"/>
    </row>
    <row r="536">
      <c r="E536" s="196"/>
      <c r="J536" s="196"/>
    </row>
    <row r="537">
      <c r="E537" s="196"/>
      <c r="J537" s="196"/>
    </row>
    <row r="538">
      <c r="E538" s="196"/>
      <c r="J538" s="196"/>
    </row>
    <row r="539">
      <c r="E539" s="196"/>
      <c r="J539" s="196"/>
    </row>
    <row r="540">
      <c r="E540" s="196"/>
      <c r="J540" s="196"/>
    </row>
    <row r="541">
      <c r="E541" s="196"/>
      <c r="J541" s="196"/>
    </row>
    <row r="542">
      <c r="E542" s="196"/>
      <c r="J542" s="196"/>
    </row>
    <row r="543">
      <c r="E543" s="196"/>
      <c r="J543" s="196"/>
    </row>
    <row r="544">
      <c r="E544" s="196"/>
      <c r="J544" s="196"/>
    </row>
    <row r="545">
      <c r="E545" s="196"/>
      <c r="J545" s="196"/>
    </row>
    <row r="546">
      <c r="E546" s="196"/>
      <c r="J546" s="196"/>
    </row>
    <row r="547">
      <c r="E547" s="196"/>
      <c r="J547" s="196"/>
    </row>
    <row r="548">
      <c r="E548" s="196"/>
      <c r="J548" s="196"/>
    </row>
    <row r="549">
      <c r="E549" s="196"/>
      <c r="J549" s="196"/>
    </row>
    <row r="550">
      <c r="E550" s="196"/>
      <c r="J550" s="196"/>
    </row>
    <row r="551">
      <c r="E551" s="196"/>
      <c r="J551" s="196"/>
    </row>
    <row r="552">
      <c r="E552" s="196"/>
      <c r="J552" s="196"/>
    </row>
    <row r="553">
      <c r="E553" s="196"/>
      <c r="J553" s="196"/>
    </row>
    <row r="554">
      <c r="E554" s="196"/>
      <c r="J554" s="196"/>
    </row>
    <row r="555">
      <c r="E555" s="196"/>
      <c r="J555" s="196"/>
    </row>
    <row r="556">
      <c r="E556" s="196"/>
      <c r="J556" s="196"/>
    </row>
    <row r="557">
      <c r="E557" s="196"/>
      <c r="J557" s="196"/>
    </row>
    <row r="558">
      <c r="E558" s="196"/>
      <c r="J558" s="196"/>
    </row>
    <row r="559">
      <c r="E559" s="196"/>
      <c r="J559" s="196"/>
    </row>
    <row r="560">
      <c r="E560" s="196"/>
      <c r="J560" s="196"/>
    </row>
    <row r="561">
      <c r="E561" s="196"/>
      <c r="J561" s="196"/>
    </row>
    <row r="562">
      <c r="E562" s="196"/>
      <c r="J562" s="196"/>
    </row>
    <row r="563">
      <c r="E563" s="196"/>
      <c r="J563" s="196"/>
    </row>
    <row r="564">
      <c r="E564" s="196"/>
      <c r="J564" s="196"/>
    </row>
    <row r="565">
      <c r="E565" s="196"/>
      <c r="J565" s="196"/>
    </row>
    <row r="566">
      <c r="E566" s="196"/>
      <c r="J566" s="196"/>
    </row>
    <row r="567">
      <c r="E567" s="196"/>
      <c r="J567" s="196"/>
    </row>
    <row r="568">
      <c r="E568" s="196"/>
      <c r="J568" s="196"/>
    </row>
    <row r="569">
      <c r="E569" s="196"/>
      <c r="J569" s="196"/>
    </row>
    <row r="570">
      <c r="E570" s="196"/>
      <c r="J570" s="196"/>
    </row>
    <row r="571">
      <c r="E571" s="196"/>
      <c r="J571" s="196"/>
    </row>
    <row r="572">
      <c r="E572" s="196"/>
      <c r="J572" s="196"/>
    </row>
    <row r="573">
      <c r="E573" s="196"/>
      <c r="J573" s="196"/>
    </row>
    <row r="574">
      <c r="E574" s="196"/>
      <c r="J574" s="196"/>
    </row>
    <row r="575">
      <c r="E575" s="196"/>
      <c r="J575" s="196"/>
    </row>
    <row r="576">
      <c r="E576" s="196"/>
      <c r="J576" s="196"/>
    </row>
    <row r="577">
      <c r="E577" s="196"/>
      <c r="J577" s="196"/>
    </row>
    <row r="578">
      <c r="E578" s="196"/>
      <c r="J578" s="196"/>
    </row>
    <row r="579">
      <c r="E579" s="196"/>
      <c r="J579" s="196"/>
    </row>
    <row r="580">
      <c r="E580" s="196"/>
      <c r="J580" s="196"/>
    </row>
    <row r="581">
      <c r="E581" s="196"/>
      <c r="J581" s="196"/>
    </row>
    <row r="582">
      <c r="E582" s="196"/>
      <c r="J582" s="196"/>
    </row>
    <row r="583">
      <c r="E583" s="196"/>
      <c r="J583" s="196"/>
    </row>
    <row r="584">
      <c r="E584" s="196"/>
      <c r="J584" s="196"/>
    </row>
    <row r="585">
      <c r="E585" s="196"/>
      <c r="J585" s="196"/>
    </row>
    <row r="586">
      <c r="E586" s="196"/>
      <c r="J586" s="196"/>
    </row>
    <row r="587">
      <c r="E587" s="196"/>
      <c r="J587" s="196"/>
    </row>
    <row r="588">
      <c r="E588" s="196"/>
      <c r="J588" s="196"/>
    </row>
    <row r="589">
      <c r="E589" s="196"/>
      <c r="J589" s="196"/>
    </row>
    <row r="590">
      <c r="E590" s="196"/>
      <c r="J590" s="196"/>
    </row>
    <row r="591">
      <c r="E591" s="196"/>
      <c r="J591" s="196"/>
    </row>
    <row r="592">
      <c r="E592" s="196"/>
      <c r="J592" s="196"/>
    </row>
    <row r="593">
      <c r="E593" s="196"/>
      <c r="J593" s="196"/>
    </row>
    <row r="594">
      <c r="E594" s="196"/>
      <c r="J594" s="196"/>
    </row>
    <row r="595">
      <c r="E595" s="196"/>
      <c r="J595" s="196"/>
    </row>
    <row r="596">
      <c r="E596" s="196"/>
      <c r="J596" s="196"/>
    </row>
    <row r="597">
      <c r="E597" s="196"/>
      <c r="J597" s="196"/>
    </row>
    <row r="598">
      <c r="E598" s="196"/>
      <c r="J598" s="196"/>
    </row>
    <row r="599">
      <c r="E599" s="196"/>
      <c r="J599" s="196"/>
    </row>
    <row r="600">
      <c r="E600" s="196"/>
      <c r="J600" s="196"/>
    </row>
    <row r="601">
      <c r="E601" s="196"/>
      <c r="J601" s="196"/>
    </row>
    <row r="602">
      <c r="E602" s="196"/>
      <c r="J602" s="196"/>
    </row>
    <row r="603">
      <c r="E603" s="196"/>
      <c r="J603" s="196"/>
    </row>
    <row r="604">
      <c r="E604" s="196"/>
      <c r="J604" s="196"/>
    </row>
    <row r="605">
      <c r="E605" s="196"/>
      <c r="J605" s="196"/>
    </row>
    <row r="606">
      <c r="E606" s="196"/>
      <c r="J606" s="196"/>
    </row>
    <row r="607">
      <c r="E607" s="196"/>
      <c r="J607" s="196"/>
    </row>
    <row r="608">
      <c r="E608" s="196"/>
      <c r="J608" s="196"/>
    </row>
    <row r="609">
      <c r="E609" s="196"/>
      <c r="J609" s="196"/>
    </row>
    <row r="610">
      <c r="E610" s="196"/>
      <c r="J610" s="196"/>
    </row>
    <row r="611">
      <c r="E611" s="196"/>
      <c r="J611" s="196"/>
    </row>
    <row r="612">
      <c r="E612" s="196"/>
      <c r="J612" s="196"/>
    </row>
    <row r="613">
      <c r="E613" s="196"/>
      <c r="J613" s="196"/>
    </row>
    <row r="614">
      <c r="E614" s="196"/>
      <c r="J614" s="196"/>
    </row>
    <row r="615">
      <c r="E615" s="196"/>
      <c r="J615" s="196"/>
    </row>
    <row r="616">
      <c r="E616" s="196"/>
      <c r="J616" s="196"/>
    </row>
    <row r="617">
      <c r="E617" s="196"/>
      <c r="J617" s="196"/>
    </row>
    <row r="618">
      <c r="E618" s="196"/>
      <c r="J618" s="196"/>
    </row>
    <row r="619">
      <c r="E619" s="196"/>
      <c r="J619" s="196"/>
    </row>
    <row r="620">
      <c r="E620" s="196"/>
      <c r="J620" s="196"/>
    </row>
    <row r="621">
      <c r="E621" s="196"/>
      <c r="J621" s="196"/>
    </row>
    <row r="622">
      <c r="E622" s="196"/>
      <c r="J622" s="196"/>
    </row>
    <row r="623">
      <c r="E623" s="196"/>
      <c r="J623" s="196"/>
    </row>
    <row r="624">
      <c r="E624" s="196"/>
      <c r="J624" s="196"/>
    </row>
    <row r="625">
      <c r="E625" s="196"/>
      <c r="J625" s="196"/>
    </row>
    <row r="626">
      <c r="E626" s="196"/>
      <c r="J626" s="196"/>
    </row>
    <row r="627">
      <c r="E627" s="196"/>
      <c r="J627" s="196"/>
    </row>
    <row r="628">
      <c r="E628" s="196"/>
      <c r="J628" s="196"/>
    </row>
    <row r="629">
      <c r="E629" s="196"/>
      <c r="J629" s="196"/>
    </row>
    <row r="630">
      <c r="E630" s="196"/>
      <c r="J630" s="196"/>
    </row>
    <row r="631">
      <c r="E631" s="196"/>
      <c r="J631" s="196"/>
    </row>
    <row r="632">
      <c r="E632" s="196"/>
      <c r="J632" s="196"/>
    </row>
    <row r="633">
      <c r="E633" s="196"/>
      <c r="J633" s="196"/>
    </row>
    <row r="634">
      <c r="E634" s="196"/>
      <c r="J634" s="196"/>
    </row>
    <row r="635">
      <c r="E635" s="196"/>
      <c r="J635" s="196"/>
    </row>
    <row r="636">
      <c r="E636" s="196"/>
      <c r="J636" s="196"/>
    </row>
    <row r="637">
      <c r="E637" s="196"/>
      <c r="J637" s="196"/>
    </row>
    <row r="638">
      <c r="E638" s="196"/>
      <c r="J638" s="196"/>
    </row>
    <row r="639">
      <c r="E639" s="196"/>
      <c r="J639" s="196"/>
    </row>
    <row r="640">
      <c r="E640" s="196"/>
      <c r="J640" s="196"/>
    </row>
    <row r="641">
      <c r="E641" s="196"/>
      <c r="J641" s="196"/>
    </row>
    <row r="642">
      <c r="E642" s="196"/>
      <c r="J642" s="196"/>
    </row>
    <row r="643">
      <c r="E643" s="196"/>
      <c r="J643" s="196"/>
    </row>
    <row r="644">
      <c r="E644" s="196"/>
      <c r="J644" s="196"/>
    </row>
    <row r="645">
      <c r="E645" s="196"/>
      <c r="J645" s="196"/>
    </row>
    <row r="646">
      <c r="E646" s="196"/>
      <c r="J646" s="196"/>
    </row>
    <row r="647">
      <c r="E647" s="196"/>
      <c r="J647" s="196"/>
    </row>
    <row r="648">
      <c r="E648" s="196"/>
      <c r="J648" s="196"/>
    </row>
    <row r="649">
      <c r="E649" s="196"/>
      <c r="J649" s="196"/>
    </row>
    <row r="650">
      <c r="E650" s="196"/>
      <c r="J650" s="196"/>
    </row>
    <row r="651">
      <c r="E651" s="196"/>
      <c r="J651" s="196"/>
    </row>
    <row r="652">
      <c r="E652" s="196"/>
      <c r="J652" s="196"/>
    </row>
    <row r="653">
      <c r="E653" s="196"/>
      <c r="J653" s="196"/>
    </row>
    <row r="654">
      <c r="E654" s="196"/>
      <c r="J654" s="196"/>
    </row>
    <row r="655">
      <c r="E655" s="196"/>
      <c r="J655" s="196"/>
    </row>
    <row r="656">
      <c r="E656" s="196"/>
      <c r="J656" s="196"/>
    </row>
    <row r="657">
      <c r="E657" s="196"/>
      <c r="J657" s="196"/>
    </row>
    <row r="658">
      <c r="E658" s="196"/>
      <c r="J658" s="196"/>
    </row>
    <row r="659">
      <c r="E659" s="196"/>
      <c r="J659" s="196"/>
    </row>
    <row r="660">
      <c r="E660" s="196"/>
      <c r="J660" s="196"/>
    </row>
    <row r="661">
      <c r="E661" s="196"/>
      <c r="J661" s="196"/>
    </row>
    <row r="662">
      <c r="E662" s="196"/>
      <c r="J662" s="196"/>
    </row>
    <row r="663">
      <c r="E663" s="196"/>
      <c r="J663" s="196"/>
    </row>
    <row r="664">
      <c r="E664" s="196"/>
      <c r="J664" s="196"/>
    </row>
    <row r="665">
      <c r="E665" s="196"/>
      <c r="J665" s="196"/>
    </row>
    <row r="666">
      <c r="E666" s="196"/>
      <c r="J666" s="196"/>
    </row>
    <row r="667">
      <c r="E667" s="196"/>
      <c r="J667" s="196"/>
    </row>
    <row r="668">
      <c r="E668" s="196"/>
      <c r="J668" s="196"/>
    </row>
    <row r="669">
      <c r="E669" s="196"/>
      <c r="J669" s="196"/>
    </row>
    <row r="670">
      <c r="E670" s="196"/>
      <c r="J670" s="196"/>
    </row>
    <row r="671">
      <c r="E671" s="196"/>
      <c r="J671" s="196"/>
    </row>
    <row r="672">
      <c r="E672" s="196"/>
      <c r="J672" s="196"/>
    </row>
    <row r="673">
      <c r="E673" s="196"/>
      <c r="J673" s="196"/>
    </row>
    <row r="674">
      <c r="E674" s="196"/>
      <c r="J674" s="196"/>
    </row>
    <row r="675">
      <c r="E675" s="196"/>
      <c r="J675" s="196"/>
    </row>
    <row r="676">
      <c r="E676" s="196"/>
      <c r="J676" s="196"/>
    </row>
    <row r="677">
      <c r="E677" s="196"/>
      <c r="J677" s="196"/>
    </row>
    <row r="678">
      <c r="E678" s="196"/>
      <c r="J678" s="196"/>
    </row>
    <row r="679">
      <c r="E679" s="196"/>
      <c r="J679" s="196"/>
    </row>
    <row r="680">
      <c r="E680" s="196"/>
      <c r="J680" s="196"/>
    </row>
    <row r="681">
      <c r="E681" s="196"/>
      <c r="J681" s="196"/>
    </row>
    <row r="682">
      <c r="E682" s="196"/>
      <c r="J682" s="196"/>
    </row>
    <row r="683">
      <c r="E683" s="196"/>
      <c r="J683" s="196"/>
    </row>
    <row r="684">
      <c r="E684" s="196"/>
      <c r="J684" s="196"/>
    </row>
    <row r="685">
      <c r="E685" s="196"/>
      <c r="J685" s="196"/>
    </row>
    <row r="686">
      <c r="E686" s="196"/>
      <c r="J686" s="196"/>
    </row>
    <row r="687">
      <c r="E687" s="196"/>
      <c r="J687" s="196"/>
    </row>
    <row r="688">
      <c r="E688" s="196"/>
      <c r="J688" s="196"/>
    </row>
    <row r="689">
      <c r="E689" s="196"/>
      <c r="J689" s="196"/>
    </row>
    <row r="690">
      <c r="E690" s="196"/>
      <c r="J690" s="196"/>
    </row>
    <row r="691">
      <c r="E691" s="196"/>
      <c r="J691" s="196"/>
    </row>
    <row r="692">
      <c r="E692" s="196"/>
      <c r="J692" s="196"/>
    </row>
    <row r="693">
      <c r="E693" s="196"/>
      <c r="J693" s="196"/>
    </row>
    <row r="694">
      <c r="E694" s="196"/>
      <c r="J694" s="196"/>
    </row>
    <row r="695">
      <c r="E695" s="196"/>
      <c r="J695" s="196"/>
    </row>
    <row r="696">
      <c r="E696" s="196"/>
      <c r="J696" s="196"/>
    </row>
    <row r="697">
      <c r="E697" s="196"/>
      <c r="J697" s="196"/>
    </row>
    <row r="698">
      <c r="E698" s="196"/>
      <c r="J698" s="196"/>
    </row>
    <row r="699">
      <c r="E699" s="196"/>
      <c r="J699" s="196"/>
    </row>
    <row r="700">
      <c r="E700" s="196"/>
      <c r="J700" s="196"/>
    </row>
    <row r="701">
      <c r="E701" s="196"/>
      <c r="J701" s="196"/>
    </row>
    <row r="702">
      <c r="E702" s="196"/>
      <c r="J702" s="196"/>
    </row>
    <row r="703">
      <c r="E703" s="196"/>
      <c r="J703" s="196"/>
    </row>
    <row r="704">
      <c r="E704" s="196"/>
      <c r="J704" s="196"/>
    </row>
    <row r="705">
      <c r="E705" s="196"/>
      <c r="J705" s="196"/>
    </row>
    <row r="706">
      <c r="E706" s="196"/>
      <c r="J706" s="196"/>
    </row>
    <row r="707">
      <c r="E707" s="196"/>
      <c r="J707" s="196"/>
    </row>
    <row r="708">
      <c r="E708" s="196"/>
      <c r="J708" s="196"/>
    </row>
    <row r="709">
      <c r="E709" s="196"/>
      <c r="J709" s="196"/>
    </row>
    <row r="710">
      <c r="E710" s="196"/>
      <c r="J710" s="196"/>
    </row>
    <row r="711">
      <c r="E711" s="196"/>
      <c r="J711" s="196"/>
    </row>
    <row r="712">
      <c r="E712" s="196"/>
      <c r="J712" s="196"/>
    </row>
    <row r="713">
      <c r="E713" s="196"/>
      <c r="J713" s="196"/>
    </row>
    <row r="714">
      <c r="E714" s="196"/>
      <c r="J714" s="196"/>
    </row>
    <row r="715">
      <c r="E715" s="196"/>
      <c r="J715" s="196"/>
    </row>
    <row r="716">
      <c r="E716" s="196"/>
      <c r="J716" s="196"/>
    </row>
    <row r="717">
      <c r="E717" s="196"/>
      <c r="J717" s="196"/>
    </row>
    <row r="718">
      <c r="E718" s="196"/>
      <c r="J718" s="196"/>
    </row>
    <row r="719">
      <c r="E719" s="196"/>
      <c r="J719" s="196"/>
    </row>
    <row r="720">
      <c r="E720" s="196"/>
      <c r="J720" s="196"/>
    </row>
    <row r="721">
      <c r="E721" s="196"/>
      <c r="J721" s="196"/>
    </row>
    <row r="722">
      <c r="E722" s="196"/>
      <c r="J722" s="196"/>
    </row>
    <row r="723">
      <c r="E723" s="196"/>
      <c r="J723" s="196"/>
    </row>
    <row r="724">
      <c r="E724" s="196"/>
      <c r="J724" s="196"/>
    </row>
    <row r="725">
      <c r="E725" s="196"/>
      <c r="J725" s="196"/>
    </row>
    <row r="726">
      <c r="E726" s="196"/>
      <c r="J726" s="196"/>
    </row>
    <row r="727">
      <c r="E727" s="196"/>
      <c r="J727" s="196"/>
    </row>
    <row r="728">
      <c r="E728" s="196"/>
      <c r="J728" s="196"/>
    </row>
    <row r="729">
      <c r="E729" s="196"/>
      <c r="J729" s="196"/>
    </row>
    <row r="730">
      <c r="E730" s="196"/>
      <c r="J730" s="196"/>
    </row>
    <row r="731">
      <c r="E731" s="196"/>
      <c r="J731" s="196"/>
    </row>
    <row r="732">
      <c r="E732" s="196"/>
      <c r="J732" s="196"/>
    </row>
    <row r="733">
      <c r="E733" s="196"/>
      <c r="J733" s="196"/>
    </row>
    <row r="734">
      <c r="E734" s="196"/>
      <c r="J734" s="196"/>
    </row>
    <row r="735">
      <c r="E735" s="196"/>
      <c r="J735" s="196"/>
    </row>
    <row r="736">
      <c r="E736" s="196"/>
      <c r="J736" s="196"/>
    </row>
    <row r="737">
      <c r="E737" s="196"/>
      <c r="J737" s="196"/>
    </row>
    <row r="738">
      <c r="E738" s="196"/>
      <c r="J738" s="196"/>
    </row>
    <row r="739">
      <c r="E739" s="196"/>
      <c r="J739" s="196"/>
    </row>
    <row r="740">
      <c r="E740" s="196"/>
      <c r="J740" s="196"/>
    </row>
    <row r="741">
      <c r="E741" s="196"/>
      <c r="J741" s="196"/>
    </row>
    <row r="742">
      <c r="E742" s="196"/>
      <c r="J742" s="196"/>
    </row>
    <row r="743">
      <c r="E743" s="196"/>
      <c r="J743" s="196"/>
    </row>
    <row r="744">
      <c r="E744" s="196"/>
      <c r="J744" s="196"/>
    </row>
    <row r="745">
      <c r="E745" s="196"/>
      <c r="J745" s="196"/>
    </row>
    <row r="746">
      <c r="E746" s="196"/>
      <c r="J746" s="196"/>
    </row>
    <row r="747">
      <c r="E747" s="196"/>
      <c r="J747" s="196"/>
    </row>
    <row r="748">
      <c r="E748" s="196"/>
      <c r="J748" s="196"/>
    </row>
    <row r="749">
      <c r="E749" s="196"/>
      <c r="J749" s="196"/>
    </row>
    <row r="750">
      <c r="E750" s="196"/>
      <c r="J750" s="196"/>
    </row>
    <row r="751">
      <c r="E751" s="196"/>
      <c r="J751" s="196"/>
    </row>
    <row r="752">
      <c r="E752" s="196"/>
      <c r="J752" s="196"/>
    </row>
    <row r="753">
      <c r="E753" s="196"/>
      <c r="J753" s="196"/>
    </row>
    <row r="754">
      <c r="E754" s="196"/>
      <c r="J754" s="196"/>
    </row>
    <row r="755">
      <c r="E755" s="196"/>
      <c r="J755" s="196"/>
    </row>
    <row r="756">
      <c r="E756" s="196"/>
      <c r="J756" s="196"/>
    </row>
    <row r="757">
      <c r="E757" s="196"/>
      <c r="J757" s="196"/>
    </row>
    <row r="758">
      <c r="E758" s="196"/>
      <c r="J758" s="196"/>
    </row>
    <row r="759">
      <c r="E759" s="196"/>
      <c r="J759" s="196"/>
    </row>
    <row r="760">
      <c r="E760" s="196"/>
      <c r="J760" s="196"/>
    </row>
    <row r="761">
      <c r="E761" s="196"/>
      <c r="J761" s="196"/>
    </row>
    <row r="762">
      <c r="E762" s="196"/>
      <c r="J762" s="196"/>
    </row>
    <row r="763">
      <c r="E763" s="196"/>
      <c r="J763" s="196"/>
    </row>
    <row r="764">
      <c r="E764" s="196"/>
      <c r="J764" s="196"/>
    </row>
    <row r="765">
      <c r="E765" s="196"/>
      <c r="J765" s="196"/>
    </row>
    <row r="766">
      <c r="E766" s="196"/>
      <c r="J766" s="196"/>
    </row>
    <row r="767">
      <c r="E767" s="196"/>
      <c r="J767" s="196"/>
    </row>
    <row r="768">
      <c r="E768" s="196"/>
      <c r="J768" s="196"/>
    </row>
    <row r="769">
      <c r="E769" s="196"/>
      <c r="J769" s="196"/>
    </row>
    <row r="770">
      <c r="E770" s="196"/>
      <c r="J770" s="196"/>
    </row>
    <row r="771">
      <c r="E771" s="196"/>
      <c r="J771" s="196"/>
    </row>
    <row r="772">
      <c r="E772" s="196"/>
      <c r="J772" s="196"/>
    </row>
    <row r="773">
      <c r="E773" s="196"/>
      <c r="J773" s="196"/>
    </row>
    <row r="774">
      <c r="E774" s="196"/>
      <c r="J774" s="196"/>
    </row>
    <row r="775">
      <c r="E775" s="196"/>
      <c r="J775" s="196"/>
    </row>
    <row r="776">
      <c r="E776" s="196"/>
      <c r="J776" s="196"/>
    </row>
    <row r="777">
      <c r="E777" s="196"/>
      <c r="J777" s="196"/>
    </row>
    <row r="778">
      <c r="E778" s="196"/>
      <c r="J778" s="196"/>
    </row>
    <row r="779">
      <c r="E779" s="196"/>
      <c r="J779" s="196"/>
    </row>
    <row r="780">
      <c r="E780" s="196"/>
      <c r="J780" s="196"/>
    </row>
    <row r="781">
      <c r="E781" s="196"/>
      <c r="J781" s="196"/>
    </row>
    <row r="782">
      <c r="E782" s="196"/>
      <c r="J782" s="196"/>
    </row>
    <row r="783">
      <c r="E783" s="196"/>
      <c r="J783" s="196"/>
    </row>
    <row r="784">
      <c r="E784" s="196"/>
      <c r="J784" s="196"/>
    </row>
    <row r="785">
      <c r="E785" s="196"/>
      <c r="J785" s="196"/>
    </row>
    <row r="786">
      <c r="E786" s="196"/>
      <c r="J786" s="196"/>
    </row>
    <row r="787">
      <c r="E787" s="196"/>
      <c r="J787" s="196"/>
    </row>
    <row r="788">
      <c r="E788" s="196"/>
      <c r="J788" s="196"/>
    </row>
    <row r="789">
      <c r="E789" s="196"/>
      <c r="J789" s="196"/>
    </row>
    <row r="790">
      <c r="E790" s="196"/>
      <c r="J790" s="196"/>
    </row>
    <row r="791">
      <c r="E791" s="196"/>
      <c r="J791" s="196"/>
    </row>
    <row r="792">
      <c r="E792" s="196"/>
      <c r="J792" s="196"/>
    </row>
    <row r="793">
      <c r="E793" s="196"/>
      <c r="J793" s="196"/>
    </row>
    <row r="794">
      <c r="E794" s="196"/>
      <c r="J794" s="196"/>
    </row>
    <row r="795">
      <c r="E795" s="196"/>
      <c r="J795" s="196"/>
    </row>
    <row r="796">
      <c r="E796" s="196"/>
      <c r="J796" s="196"/>
    </row>
    <row r="797">
      <c r="E797" s="196"/>
      <c r="J797" s="196"/>
    </row>
    <row r="798">
      <c r="E798" s="196"/>
      <c r="J798" s="196"/>
    </row>
    <row r="799">
      <c r="E799" s="196"/>
      <c r="J799" s="196"/>
    </row>
    <row r="800">
      <c r="E800" s="196"/>
      <c r="J800" s="196"/>
    </row>
    <row r="801">
      <c r="E801" s="196"/>
      <c r="J801" s="196"/>
    </row>
    <row r="802">
      <c r="E802" s="196"/>
      <c r="J802" s="196"/>
    </row>
    <row r="803">
      <c r="E803" s="196"/>
      <c r="J803" s="196"/>
    </row>
    <row r="804">
      <c r="E804" s="196"/>
      <c r="J804" s="196"/>
    </row>
    <row r="805">
      <c r="E805" s="196"/>
      <c r="J805" s="196"/>
    </row>
    <row r="806">
      <c r="E806" s="196"/>
      <c r="J806" s="196"/>
    </row>
    <row r="807">
      <c r="E807" s="196"/>
      <c r="J807" s="196"/>
    </row>
    <row r="808">
      <c r="E808" s="196"/>
      <c r="J808" s="196"/>
    </row>
    <row r="809">
      <c r="E809" s="196"/>
      <c r="J809" s="196"/>
    </row>
    <row r="810">
      <c r="E810" s="196"/>
      <c r="J810" s="196"/>
    </row>
    <row r="811">
      <c r="E811" s="196"/>
      <c r="J811" s="196"/>
    </row>
    <row r="812">
      <c r="E812" s="196"/>
      <c r="J812" s="196"/>
    </row>
    <row r="813">
      <c r="E813" s="196"/>
      <c r="J813" s="196"/>
    </row>
    <row r="814">
      <c r="E814" s="196"/>
      <c r="J814" s="196"/>
    </row>
    <row r="815">
      <c r="E815" s="196"/>
      <c r="J815" s="196"/>
    </row>
    <row r="816">
      <c r="E816" s="196"/>
      <c r="J816" s="196"/>
    </row>
    <row r="817">
      <c r="E817" s="196"/>
      <c r="J817" s="196"/>
    </row>
    <row r="818">
      <c r="E818" s="196"/>
      <c r="J818" s="196"/>
    </row>
    <row r="819">
      <c r="E819" s="196"/>
      <c r="J819" s="196"/>
    </row>
    <row r="820">
      <c r="E820" s="196"/>
      <c r="J820" s="196"/>
    </row>
    <row r="821">
      <c r="E821" s="196"/>
      <c r="J821" s="196"/>
    </row>
    <row r="822">
      <c r="E822" s="196"/>
      <c r="J822" s="196"/>
    </row>
    <row r="823">
      <c r="E823" s="196"/>
      <c r="J823" s="196"/>
    </row>
    <row r="824">
      <c r="E824" s="196"/>
      <c r="J824" s="196"/>
    </row>
    <row r="825">
      <c r="E825" s="196"/>
      <c r="J825" s="196"/>
    </row>
    <row r="826">
      <c r="E826" s="196"/>
      <c r="J826" s="196"/>
    </row>
    <row r="827">
      <c r="E827" s="196"/>
      <c r="J827" s="196"/>
    </row>
    <row r="828">
      <c r="E828" s="196"/>
      <c r="J828" s="196"/>
    </row>
    <row r="829">
      <c r="E829" s="196"/>
      <c r="J829" s="196"/>
    </row>
    <row r="830">
      <c r="E830" s="196"/>
      <c r="J830" s="196"/>
    </row>
    <row r="831">
      <c r="E831" s="196"/>
      <c r="J831" s="196"/>
    </row>
    <row r="832">
      <c r="E832" s="196"/>
      <c r="J832" s="196"/>
    </row>
    <row r="833">
      <c r="E833" s="196"/>
      <c r="J833" s="196"/>
    </row>
    <row r="834">
      <c r="E834" s="196"/>
      <c r="J834" s="196"/>
    </row>
    <row r="835">
      <c r="E835" s="196"/>
      <c r="J835" s="196"/>
    </row>
    <row r="836">
      <c r="E836" s="196"/>
      <c r="J836" s="196"/>
    </row>
    <row r="837">
      <c r="E837" s="196"/>
      <c r="J837" s="196"/>
    </row>
    <row r="838">
      <c r="E838" s="196"/>
      <c r="J838" s="196"/>
    </row>
    <row r="839">
      <c r="E839" s="196"/>
      <c r="J839" s="196"/>
    </row>
    <row r="840">
      <c r="E840" s="196"/>
      <c r="J840" s="196"/>
    </row>
    <row r="841">
      <c r="E841" s="196"/>
      <c r="J841" s="196"/>
    </row>
    <row r="842">
      <c r="E842" s="196"/>
      <c r="J842" s="196"/>
    </row>
    <row r="843">
      <c r="E843" s="196"/>
      <c r="J843" s="196"/>
    </row>
    <row r="844">
      <c r="E844" s="196"/>
      <c r="J844" s="196"/>
    </row>
    <row r="845">
      <c r="E845" s="196"/>
      <c r="J845" s="196"/>
    </row>
    <row r="846">
      <c r="E846" s="196"/>
      <c r="J846" s="196"/>
    </row>
    <row r="847">
      <c r="E847" s="196"/>
      <c r="J847" s="196"/>
    </row>
    <row r="848">
      <c r="E848" s="196"/>
      <c r="J848" s="196"/>
    </row>
    <row r="849">
      <c r="E849" s="196"/>
      <c r="J849" s="196"/>
    </row>
    <row r="850">
      <c r="E850" s="196"/>
      <c r="J850" s="196"/>
    </row>
    <row r="851">
      <c r="E851" s="196"/>
      <c r="J851" s="196"/>
    </row>
    <row r="852">
      <c r="E852" s="196"/>
      <c r="J852" s="196"/>
    </row>
    <row r="853">
      <c r="E853" s="196"/>
      <c r="J853" s="196"/>
    </row>
    <row r="854">
      <c r="E854" s="196"/>
      <c r="J854" s="196"/>
    </row>
    <row r="855">
      <c r="E855" s="196"/>
      <c r="J855" s="196"/>
    </row>
    <row r="856">
      <c r="E856" s="196"/>
      <c r="J856" s="196"/>
    </row>
    <row r="857">
      <c r="E857" s="196"/>
      <c r="J857" s="196"/>
    </row>
    <row r="858">
      <c r="E858" s="196"/>
      <c r="J858" s="196"/>
    </row>
    <row r="859">
      <c r="E859" s="196"/>
      <c r="J859" s="196"/>
    </row>
    <row r="860">
      <c r="E860" s="196"/>
      <c r="J860" s="196"/>
    </row>
    <row r="861">
      <c r="E861" s="196"/>
      <c r="J861" s="196"/>
    </row>
    <row r="862">
      <c r="E862" s="196"/>
      <c r="J862" s="196"/>
    </row>
    <row r="863">
      <c r="E863" s="196"/>
      <c r="J863" s="196"/>
    </row>
    <row r="864">
      <c r="E864" s="196"/>
      <c r="J864" s="196"/>
    </row>
    <row r="865">
      <c r="E865" s="196"/>
      <c r="J865" s="196"/>
    </row>
    <row r="866">
      <c r="E866" s="196"/>
      <c r="J866" s="196"/>
    </row>
    <row r="867">
      <c r="E867" s="196"/>
      <c r="J867" s="196"/>
    </row>
    <row r="868">
      <c r="E868" s="196"/>
      <c r="J868" s="196"/>
    </row>
    <row r="869">
      <c r="E869" s="196"/>
      <c r="J869" s="196"/>
    </row>
    <row r="870">
      <c r="E870" s="196"/>
      <c r="J870" s="196"/>
    </row>
    <row r="871">
      <c r="E871" s="196"/>
      <c r="J871" s="196"/>
    </row>
    <row r="872">
      <c r="E872" s="196"/>
      <c r="J872" s="196"/>
    </row>
    <row r="873">
      <c r="E873" s="196"/>
      <c r="J873" s="196"/>
    </row>
    <row r="874">
      <c r="E874" s="196"/>
      <c r="J874" s="196"/>
    </row>
    <row r="875">
      <c r="E875" s="196"/>
      <c r="J875" s="196"/>
    </row>
    <row r="876">
      <c r="E876" s="196"/>
      <c r="J876" s="196"/>
    </row>
    <row r="877">
      <c r="E877" s="196"/>
      <c r="J877" s="196"/>
    </row>
    <row r="878">
      <c r="E878" s="196"/>
      <c r="J878" s="196"/>
    </row>
    <row r="879">
      <c r="E879" s="196"/>
      <c r="J879" s="196"/>
    </row>
    <row r="880">
      <c r="E880" s="196"/>
      <c r="J880" s="196"/>
    </row>
    <row r="881">
      <c r="E881" s="196"/>
      <c r="J881" s="196"/>
    </row>
    <row r="882">
      <c r="E882" s="196"/>
      <c r="J882" s="196"/>
    </row>
    <row r="883">
      <c r="E883" s="196"/>
      <c r="J883" s="196"/>
    </row>
    <row r="884">
      <c r="E884" s="196"/>
      <c r="J884" s="196"/>
    </row>
    <row r="885">
      <c r="E885" s="196"/>
      <c r="J885" s="196"/>
    </row>
    <row r="886">
      <c r="E886" s="196"/>
      <c r="J886" s="196"/>
    </row>
    <row r="887">
      <c r="E887" s="196"/>
      <c r="J887" s="196"/>
    </row>
    <row r="888">
      <c r="E888" s="196"/>
      <c r="J888" s="196"/>
    </row>
    <row r="889">
      <c r="E889" s="196"/>
      <c r="J889" s="196"/>
    </row>
    <row r="890">
      <c r="E890" s="196"/>
      <c r="J890" s="196"/>
    </row>
    <row r="891">
      <c r="E891" s="196"/>
      <c r="J891" s="196"/>
    </row>
    <row r="892">
      <c r="E892" s="196"/>
      <c r="J892" s="196"/>
    </row>
    <row r="893">
      <c r="E893" s="196"/>
      <c r="J893" s="196"/>
    </row>
    <row r="894">
      <c r="E894" s="196"/>
      <c r="J894" s="196"/>
    </row>
    <row r="895">
      <c r="E895" s="196"/>
      <c r="J895" s="196"/>
    </row>
    <row r="896">
      <c r="E896" s="196"/>
      <c r="J896" s="196"/>
    </row>
    <row r="897">
      <c r="E897" s="196"/>
      <c r="J897" s="196"/>
    </row>
    <row r="898">
      <c r="E898" s="196"/>
      <c r="J898" s="196"/>
    </row>
    <row r="899">
      <c r="E899" s="196"/>
      <c r="J899" s="196"/>
    </row>
    <row r="900">
      <c r="E900" s="196"/>
      <c r="J900" s="196"/>
    </row>
    <row r="901">
      <c r="E901" s="196"/>
      <c r="J901" s="196"/>
    </row>
    <row r="902">
      <c r="E902" s="196"/>
      <c r="J902" s="196"/>
    </row>
    <row r="903">
      <c r="E903" s="196"/>
      <c r="J903" s="196"/>
    </row>
    <row r="904">
      <c r="E904" s="196"/>
      <c r="J904" s="196"/>
    </row>
    <row r="905">
      <c r="E905" s="196"/>
      <c r="J905" s="196"/>
    </row>
    <row r="906">
      <c r="E906" s="196"/>
      <c r="J906" s="196"/>
    </row>
    <row r="907">
      <c r="E907" s="196"/>
      <c r="J907" s="196"/>
    </row>
    <row r="908">
      <c r="E908" s="196"/>
      <c r="J908" s="196"/>
    </row>
    <row r="909">
      <c r="E909" s="196"/>
      <c r="J909" s="196"/>
    </row>
    <row r="910">
      <c r="E910" s="196"/>
      <c r="J910" s="196"/>
    </row>
    <row r="911">
      <c r="E911" s="196"/>
      <c r="J911" s="196"/>
    </row>
    <row r="912">
      <c r="E912" s="196"/>
      <c r="J912" s="196"/>
    </row>
    <row r="913">
      <c r="E913" s="196"/>
      <c r="J913" s="196"/>
    </row>
    <row r="914">
      <c r="E914" s="196"/>
      <c r="J914" s="196"/>
    </row>
    <row r="915">
      <c r="E915" s="196"/>
      <c r="J915" s="196"/>
    </row>
    <row r="916">
      <c r="E916" s="196"/>
      <c r="J916" s="196"/>
    </row>
    <row r="917">
      <c r="E917" s="196"/>
      <c r="J917" s="196"/>
    </row>
    <row r="918">
      <c r="E918" s="196"/>
      <c r="J918" s="196"/>
    </row>
    <row r="919">
      <c r="E919" s="196"/>
      <c r="J919" s="196"/>
    </row>
    <row r="920">
      <c r="E920" s="196"/>
      <c r="J920" s="196"/>
    </row>
    <row r="921">
      <c r="E921" s="196"/>
      <c r="J921" s="196"/>
    </row>
    <row r="922">
      <c r="E922" s="196"/>
      <c r="J922" s="196"/>
    </row>
    <row r="923">
      <c r="E923" s="196"/>
      <c r="J923" s="196"/>
    </row>
    <row r="924">
      <c r="E924" s="196"/>
      <c r="J924" s="196"/>
    </row>
    <row r="925">
      <c r="E925" s="196"/>
      <c r="J925" s="196"/>
    </row>
    <row r="926">
      <c r="E926" s="196"/>
      <c r="J926" s="196"/>
    </row>
    <row r="927">
      <c r="E927" s="196"/>
      <c r="J927" s="196"/>
    </row>
    <row r="928">
      <c r="E928" s="196"/>
      <c r="J928" s="196"/>
    </row>
    <row r="929">
      <c r="E929" s="196"/>
      <c r="J929" s="196"/>
    </row>
    <row r="930">
      <c r="E930" s="196"/>
      <c r="J930" s="196"/>
    </row>
    <row r="931">
      <c r="E931" s="196"/>
      <c r="J931" s="196"/>
    </row>
    <row r="932">
      <c r="E932" s="196"/>
      <c r="J932" s="196"/>
    </row>
    <row r="933">
      <c r="E933" s="196"/>
      <c r="J933" s="196"/>
    </row>
    <row r="934">
      <c r="E934" s="196"/>
      <c r="J934" s="196"/>
    </row>
    <row r="935">
      <c r="E935" s="196"/>
      <c r="J935" s="196"/>
    </row>
    <row r="936">
      <c r="E936" s="196"/>
      <c r="J936" s="196"/>
    </row>
    <row r="937">
      <c r="E937" s="196"/>
      <c r="J937" s="196"/>
    </row>
    <row r="938">
      <c r="E938" s="196"/>
      <c r="J938" s="196"/>
    </row>
    <row r="939">
      <c r="E939" s="196"/>
      <c r="J939" s="196"/>
    </row>
    <row r="940">
      <c r="E940" s="196"/>
      <c r="J940" s="196"/>
    </row>
    <row r="941">
      <c r="E941" s="196"/>
      <c r="J941" s="196"/>
    </row>
    <row r="942">
      <c r="E942" s="196"/>
      <c r="J942" s="196"/>
    </row>
    <row r="943">
      <c r="E943" s="196"/>
      <c r="J943" s="196"/>
    </row>
    <row r="944">
      <c r="E944" s="196"/>
      <c r="J944" s="196"/>
    </row>
    <row r="945">
      <c r="E945" s="196"/>
      <c r="J945" s="196"/>
    </row>
    <row r="946">
      <c r="E946" s="196"/>
      <c r="J946" s="196"/>
    </row>
    <row r="947">
      <c r="E947" s="196"/>
      <c r="J947" s="196"/>
    </row>
    <row r="948">
      <c r="E948" s="196"/>
      <c r="J948" s="196"/>
    </row>
    <row r="949">
      <c r="E949" s="196"/>
      <c r="J949" s="196"/>
    </row>
    <row r="950">
      <c r="E950" s="196"/>
      <c r="J950" s="196"/>
    </row>
    <row r="951">
      <c r="E951" s="196"/>
      <c r="J951" s="196"/>
    </row>
    <row r="952">
      <c r="E952" s="196"/>
      <c r="J952" s="196"/>
    </row>
    <row r="953">
      <c r="E953" s="196"/>
      <c r="J953" s="196"/>
    </row>
    <row r="954">
      <c r="E954" s="196"/>
      <c r="J954" s="196"/>
    </row>
    <row r="955">
      <c r="E955" s="196"/>
      <c r="J955" s="196"/>
    </row>
    <row r="956">
      <c r="E956" s="196"/>
      <c r="J956" s="196"/>
    </row>
    <row r="957">
      <c r="E957" s="196"/>
      <c r="J957" s="196"/>
    </row>
    <row r="958">
      <c r="E958" s="196"/>
      <c r="J958" s="196"/>
    </row>
    <row r="959">
      <c r="E959" s="196"/>
      <c r="J959" s="196"/>
    </row>
    <row r="960">
      <c r="E960" s="196"/>
      <c r="J960" s="196"/>
    </row>
    <row r="961">
      <c r="E961" s="196"/>
      <c r="J961" s="196"/>
    </row>
    <row r="962">
      <c r="E962" s="196"/>
      <c r="J962" s="196"/>
    </row>
    <row r="963">
      <c r="E963" s="196"/>
      <c r="J963" s="196"/>
    </row>
    <row r="964">
      <c r="E964" s="196"/>
      <c r="J964" s="196"/>
    </row>
    <row r="965">
      <c r="E965" s="196"/>
      <c r="J965" s="196"/>
    </row>
    <row r="966">
      <c r="E966" s="196"/>
      <c r="J966" s="196"/>
    </row>
    <row r="967">
      <c r="E967" s="196"/>
      <c r="J967" s="196"/>
    </row>
    <row r="968">
      <c r="E968" s="196"/>
      <c r="J968" s="196"/>
    </row>
    <row r="969">
      <c r="E969" s="196"/>
      <c r="J969" s="196"/>
    </row>
    <row r="970">
      <c r="E970" s="196"/>
      <c r="J970" s="196"/>
    </row>
    <row r="971">
      <c r="E971" s="196"/>
      <c r="J971" s="196"/>
    </row>
    <row r="972">
      <c r="E972" s="196"/>
      <c r="J972" s="196"/>
    </row>
    <row r="973">
      <c r="E973" s="196"/>
      <c r="J973" s="196"/>
    </row>
    <row r="974">
      <c r="E974" s="196"/>
      <c r="J974" s="196"/>
    </row>
    <row r="975">
      <c r="E975" s="196"/>
      <c r="J975" s="196"/>
    </row>
    <row r="976">
      <c r="E976" s="196"/>
      <c r="J976" s="196"/>
    </row>
    <row r="977">
      <c r="E977" s="196"/>
      <c r="J977" s="196"/>
    </row>
    <row r="978">
      <c r="E978" s="196"/>
      <c r="J978" s="196"/>
    </row>
    <row r="979">
      <c r="E979" s="196"/>
      <c r="J979" s="196"/>
    </row>
    <row r="980">
      <c r="E980" s="196"/>
      <c r="J980" s="196"/>
    </row>
    <row r="981">
      <c r="E981" s="196"/>
      <c r="J981" s="196"/>
    </row>
    <row r="982">
      <c r="E982" s="196"/>
      <c r="J982" s="196"/>
    </row>
    <row r="983">
      <c r="E983" s="196"/>
      <c r="J983" s="196"/>
    </row>
    <row r="984">
      <c r="E984" s="196"/>
      <c r="J984" s="196"/>
    </row>
    <row r="985">
      <c r="E985" s="196"/>
      <c r="J985" s="196"/>
    </row>
    <row r="986">
      <c r="E986" s="196"/>
      <c r="J986" s="196"/>
    </row>
    <row r="987">
      <c r="E987" s="196"/>
      <c r="J987" s="196"/>
    </row>
    <row r="988">
      <c r="E988" s="196"/>
      <c r="J988" s="196"/>
    </row>
    <row r="989">
      <c r="E989" s="196"/>
      <c r="J989" s="196"/>
    </row>
    <row r="990">
      <c r="E990" s="196"/>
      <c r="J990" s="196"/>
    </row>
    <row r="991">
      <c r="E991" s="196"/>
      <c r="J991" s="196"/>
    </row>
    <row r="992">
      <c r="E992" s="196"/>
      <c r="J992" s="196"/>
    </row>
    <row r="993">
      <c r="E993" s="196"/>
      <c r="J993" s="196"/>
    </row>
    <row r="994">
      <c r="E994" s="196"/>
      <c r="J994" s="196"/>
    </row>
    <row r="995">
      <c r="E995" s="196"/>
      <c r="J995" s="196"/>
    </row>
    <row r="996">
      <c r="E996" s="196"/>
      <c r="J996" s="196"/>
    </row>
    <row r="997">
      <c r="E997" s="196"/>
      <c r="J997" s="196"/>
    </row>
    <row r="998">
      <c r="E998" s="196"/>
      <c r="J998" s="196"/>
    </row>
    <row r="999">
      <c r="E999" s="196"/>
      <c r="J999" s="196"/>
    </row>
    <row r="1000">
      <c r="E1000" s="196"/>
      <c r="J1000" s="196"/>
    </row>
    <row r="1001">
      <c r="E1001" s="196"/>
      <c r="J1001" s="196"/>
    </row>
    <row r="1002">
      <c r="E1002" s="196"/>
      <c r="J1002" s="196"/>
    </row>
    <row r="1003">
      <c r="E1003" s="196"/>
      <c r="J1003" s="196"/>
    </row>
    <row r="1004">
      <c r="E1004" s="196"/>
      <c r="J1004" s="196"/>
    </row>
    <row r="1005">
      <c r="E1005" s="196"/>
      <c r="J1005" s="196"/>
    </row>
    <row r="1006">
      <c r="E1006" s="196"/>
      <c r="J1006" s="196"/>
    </row>
    <row r="1007">
      <c r="E1007" s="196"/>
      <c r="J1007" s="196"/>
    </row>
    <row r="1008">
      <c r="E1008" s="196"/>
      <c r="J1008" s="196"/>
    </row>
    <row r="1009">
      <c r="E1009" s="196"/>
      <c r="J1009" s="196"/>
    </row>
    <row r="1010">
      <c r="E1010" s="196"/>
      <c r="J1010" s="196"/>
    </row>
    <row r="1011">
      <c r="E1011" s="196"/>
      <c r="J1011" s="196"/>
    </row>
    <row r="1012">
      <c r="E1012" s="196"/>
      <c r="J1012" s="196"/>
    </row>
    <row r="1013">
      <c r="E1013" s="196"/>
      <c r="J1013" s="196"/>
    </row>
    <row r="1014">
      <c r="E1014" s="196"/>
      <c r="J1014" s="196"/>
    </row>
    <row r="1015">
      <c r="E1015" s="196"/>
      <c r="J1015" s="196"/>
    </row>
    <row r="1016">
      <c r="E1016" s="196"/>
      <c r="J1016" s="196"/>
    </row>
    <row r="1017">
      <c r="E1017" s="196"/>
      <c r="J1017" s="196"/>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38"/>
    <col customWidth="1" min="2" max="2" width="64.63"/>
  </cols>
  <sheetData>
    <row r="1">
      <c r="A1" s="255" t="s">
        <v>3719</v>
      </c>
      <c r="B1" s="7" t="s">
        <v>3720</v>
      </c>
    </row>
    <row r="2">
      <c r="A2" s="255" t="s">
        <v>3721</v>
      </c>
      <c r="B2" s="7" t="s">
        <v>3722</v>
      </c>
    </row>
    <row r="3">
      <c r="A3" s="255" t="s">
        <v>3723</v>
      </c>
      <c r="B3" s="7" t="s">
        <v>3724</v>
      </c>
    </row>
    <row r="4">
      <c r="A4" s="255" t="s">
        <v>3725</v>
      </c>
      <c r="B4" s="7" t="s">
        <v>3726</v>
      </c>
    </row>
    <row r="5">
      <c r="A5" s="255" t="s">
        <v>3727</v>
      </c>
      <c r="B5" s="7" t="s">
        <v>3728</v>
      </c>
    </row>
    <row r="10">
      <c r="A10" s="255" t="s">
        <v>3668</v>
      </c>
      <c r="B10" s="7" t="s">
        <v>3729</v>
      </c>
    </row>
    <row r="11">
      <c r="A11" s="255" t="s">
        <v>3730</v>
      </c>
      <c r="B11" s="7" t="s">
        <v>3731</v>
      </c>
    </row>
    <row r="12">
      <c r="A12" s="255" t="s">
        <v>3732</v>
      </c>
      <c r="B12" s="7" t="s">
        <v>3733</v>
      </c>
    </row>
    <row r="15">
      <c r="A15" s="255" t="s">
        <v>3103</v>
      </c>
      <c r="B15" s="7" t="s">
        <v>3734</v>
      </c>
    </row>
    <row r="16">
      <c r="A16" s="381" t="s">
        <v>3735</v>
      </c>
      <c r="B16" s="255" t="s">
        <v>3736</v>
      </c>
    </row>
    <row r="17">
      <c r="A17" s="255" t="s">
        <v>3737</v>
      </c>
      <c r="B17" s="7" t="s">
        <v>3738</v>
      </c>
    </row>
    <row r="18">
      <c r="A18" s="255" t="s">
        <v>3739</v>
      </c>
      <c r="B18" s="7" t="s">
        <v>3740</v>
      </c>
    </row>
    <row r="19">
      <c r="A19" s="255" t="s">
        <v>3741</v>
      </c>
      <c r="B19" s="7" t="s">
        <v>3742</v>
      </c>
    </row>
    <row r="20">
      <c r="A20" s="255" t="s">
        <v>2944</v>
      </c>
      <c r="B20" s="7" t="s">
        <v>3743</v>
      </c>
    </row>
    <row r="21">
      <c r="A21" s="255" t="s">
        <v>3744</v>
      </c>
      <c r="B21" s="7" t="s">
        <v>3745</v>
      </c>
    </row>
    <row r="23">
      <c r="A23" s="255" t="s">
        <v>3746</v>
      </c>
      <c r="B23" s="7" t="s">
        <v>3747</v>
      </c>
    </row>
    <row r="25">
      <c r="A25" s="255" t="s">
        <v>3748</v>
      </c>
      <c r="B25" s="7" t="s">
        <v>3749</v>
      </c>
    </row>
    <row r="26">
      <c r="A26" s="255" t="s">
        <v>3750</v>
      </c>
      <c r="B26" s="7" t="s">
        <v>3751</v>
      </c>
    </row>
    <row r="27">
      <c r="A27" s="255" t="s">
        <v>3752</v>
      </c>
      <c r="B27" s="7" t="s">
        <v>3753</v>
      </c>
    </row>
    <row r="28">
      <c r="A28" s="255" t="s">
        <v>3754</v>
      </c>
      <c r="B28" s="7" t="s">
        <v>3755</v>
      </c>
    </row>
    <row r="29">
      <c r="A29" s="255" t="s">
        <v>3756</v>
      </c>
      <c r="B29" s="7" t="s">
        <v>3757</v>
      </c>
    </row>
    <row r="30">
      <c r="A30" s="255" t="s">
        <v>3758</v>
      </c>
    </row>
    <row r="31">
      <c r="A31" s="382" t="s">
        <v>3759</v>
      </c>
    </row>
  </sheetData>
  <hyperlinks>
    <hyperlink r:id="rId1" ref="A1"/>
    <hyperlink r:id="rId2" ref="A2"/>
    <hyperlink r:id="rId3" ref="A3"/>
    <hyperlink r:id="rId4" location="2-years" ref="A4"/>
    <hyperlink r:id="rId5" location="milestones-at-2-years" ref="A5"/>
    <hyperlink r:id="rId6" ref="A10"/>
    <hyperlink r:id="rId7" ref="A11"/>
    <hyperlink r:id="rId8" ref="A12"/>
    <hyperlink r:id="rId9" ref="A15"/>
    <hyperlink r:id="rId10" ref="A16"/>
    <hyperlink r:id="rId11" ref="B16"/>
    <hyperlink r:id="rId12" ref="A17"/>
    <hyperlink r:id="rId13" ref="A18"/>
    <hyperlink r:id="rId14" ref="A19"/>
    <hyperlink r:id="rId15" ref="A20"/>
    <hyperlink r:id="rId16" ref="A21"/>
    <hyperlink r:id="rId17" ref="A23"/>
    <hyperlink r:id="rId18" ref="A25"/>
    <hyperlink r:id="rId19" ref="A26"/>
    <hyperlink r:id="rId20" ref="A27"/>
    <hyperlink r:id="rId21" ref="A28"/>
    <hyperlink r:id="rId22" ref="A29"/>
    <hyperlink r:id="rId23" ref="A30"/>
    <hyperlink r:id="rId24" ref="A31"/>
  </hyperlinks>
  <drawing r:id="rId25"/>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63"/>
    <col customWidth="1" min="2" max="2" width="9.13"/>
  </cols>
  <sheetData>
    <row r="1">
      <c r="A1" s="7" t="s">
        <v>3760</v>
      </c>
      <c r="B1" s="7" t="s">
        <v>3761</v>
      </c>
      <c r="C1" s="7" t="s">
        <v>3762</v>
      </c>
      <c r="D1" s="7" t="s">
        <v>3763</v>
      </c>
      <c r="E1" s="7" t="s">
        <v>3764</v>
      </c>
      <c r="F1" s="383">
        <v>43773.0</v>
      </c>
      <c r="G1" s="384">
        <v>43780.0</v>
      </c>
      <c r="H1" s="384">
        <v>43787.0</v>
      </c>
      <c r="I1" s="384">
        <v>43794.0</v>
      </c>
      <c r="J1" s="383">
        <v>43801.0</v>
      </c>
      <c r="K1" s="383">
        <v>43808.0</v>
      </c>
      <c r="L1" s="384">
        <v>43815.0</v>
      </c>
      <c r="M1" s="383">
        <v>43822.0</v>
      </c>
    </row>
    <row r="2">
      <c r="A2" s="7" t="s">
        <v>3765</v>
      </c>
      <c r="B2" s="7" t="s">
        <v>3766</v>
      </c>
      <c r="C2" s="385"/>
    </row>
    <row r="3">
      <c r="A3" s="7" t="s">
        <v>3767</v>
      </c>
      <c r="B3" s="7" t="s">
        <v>3766</v>
      </c>
      <c r="D3" s="385"/>
    </row>
    <row r="4">
      <c r="A4" s="7" t="s">
        <v>3768</v>
      </c>
      <c r="B4" s="7" t="s">
        <v>3769</v>
      </c>
      <c r="D4" s="385"/>
      <c r="E4" s="385"/>
    </row>
    <row r="5">
      <c r="A5" s="7" t="s">
        <v>3770</v>
      </c>
      <c r="B5" s="7" t="s">
        <v>3769</v>
      </c>
      <c r="D5" s="385"/>
      <c r="E5" s="385"/>
      <c r="F5" s="385"/>
      <c r="G5" s="385"/>
      <c r="H5" s="385"/>
    </row>
    <row r="6">
      <c r="A6" s="7" t="s">
        <v>3771</v>
      </c>
      <c r="B6" s="7" t="s">
        <v>3772</v>
      </c>
      <c r="D6" s="385"/>
      <c r="E6" s="385"/>
      <c r="F6" s="385"/>
      <c r="G6" s="385"/>
      <c r="H6" s="385"/>
    </row>
    <row r="7">
      <c r="A7" s="7" t="s">
        <v>3773</v>
      </c>
      <c r="B7" s="7" t="s">
        <v>3774</v>
      </c>
      <c r="D7" s="385"/>
      <c r="E7" s="385"/>
      <c r="F7" s="385"/>
      <c r="G7" s="385"/>
      <c r="H7" s="385"/>
    </row>
    <row r="8">
      <c r="A8" s="7" t="s">
        <v>3775</v>
      </c>
      <c r="B8" s="7" t="s">
        <v>3776</v>
      </c>
      <c r="G8" s="385"/>
      <c r="H8" s="385"/>
      <c r="I8" s="385"/>
      <c r="J8" s="385"/>
    </row>
    <row r="9">
      <c r="A9" s="7" t="s">
        <v>3777</v>
      </c>
      <c r="B9" s="7" t="s">
        <v>3776</v>
      </c>
      <c r="G9" s="385"/>
      <c r="H9" s="385"/>
      <c r="I9" s="385"/>
      <c r="J9" s="385"/>
    </row>
    <row r="10">
      <c r="A10" s="7" t="s">
        <v>3778</v>
      </c>
      <c r="B10" s="7" t="s">
        <v>3769</v>
      </c>
      <c r="F10" s="385"/>
    </row>
    <row r="11">
      <c r="A11" s="5" t="s">
        <v>3779</v>
      </c>
      <c r="B11" s="7" t="s">
        <v>3766</v>
      </c>
      <c r="G11" s="385"/>
      <c r="H11" s="385"/>
    </row>
    <row r="12">
      <c r="A12" s="386" t="s">
        <v>3780</v>
      </c>
      <c r="B12" s="386" t="s">
        <v>3781</v>
      </c>
      <c r="H12" s="385"/>
      <c r="I12" s="385"/>
    </row>
    <row r="13">
      <c r="A13" s="7" t="s">
        <v>3782</v>
      </c>
      <c r="B13" s="7" t="s">
        <v>3783</v>
      </c>
      <c r="F13" s="385"/>
      <c r="H13" s="385"/>
    </row>
    <row r="14">
      <c r="A14" s="7" t="s">
        <v>3784</v>
      </c>
      <c r="B14" s="7" t="s">
        <v>3783</v>
      </c>
      <c r="G14" s="385"/>
      <c r="H14" s="385"/>
    </row>
    <row r="15">
      <c r="A15" s="7" t="s">
        <v>3785</v>
      </c>
      <c r="B15" s="7" t="s">
        <v>3781</v>
      </c>
      <c r="G15" s="387"/>
      <c r="H15" s="385"/>
      <c r="I15" s="385"/>
      <c r="J15" s="385"/>
    </row>
    <row r="16">
      <c r="A16" s="5" t="s">
        <v>3786</v>
      </c>
      <c r="B16" s="7" t="s">
        <v>3783</v>
      </c>
      <c r="L16" s="385"/>
    </row>
    <row r="17">
      <c r="A17" s="7" t="s">
        <v>3787</v>
      </c>
      <c r="B17" s="7" t="s">
        <v>3783</v>
      </c>
      <c r="J17" s="385"/>
    </row>
    <row r="18">
      <c r="A18" s="7" t="s">
        <v>3788</v>
      </c>
      <c r="B18" s="7"/>
      <c r="J18" s="385"/>
      <c r="K18" s="385"/>
      <c r="L18" s="385"/>
    </row>
    <row r="19">
      <c r="A19" s="7" t="s">
        <v>3789</v>
      </c>
      <c r="B19" s="7" t="s">
        <v>3790</v>
      </c>
      <c r="I19" s="385"/>
      <c r="J19" s="385"/>
      <c r="K19" s="385"/>
    </row>
    <row r="20">
      <c r="A20" s="5" t="s">
        <v>3791</v>
      </c>
      <c r="B20" s="7" t="s">
        <v>3766</v>
      </c>
      <c r="K20" s="385"/>
      <c r="L20" s="385"/>
    </row>
    <row r="21">
      <c r="A21" s="7" t="s">
        <v>3792</v>
      </c>
      <c r="B21" s="7" t="s">
        <v>3766</v>
      </c>
      <c r="L21" s="385"/>
    </row>
    <row r="22">
      <c r="A22" s="7" t="s">
        <v>3793</v>
      </c>
      <c r="B22" s="7" t="s">
        <v>3783</v>
      </c>
      <c r="K22" s="385"/>
      <c r="L22" s="385"/>
    </row>
    <row r="24">
      <c r="A24" s="7" t="s">
        <v>3794</v>
      </c>
    </row>
    <row r="25">
      <c r="A25" s="7" t="s">
        <v>3795</v>
      </c>
    </row>
    <row r="26">
      <c r="A26" s="7" t="s">
        <v>3796</v>
      </c>
    </row>
    <row r="27">
      <c r="A27" s="7" t="s">
        <v>3797</v>
      </c>
    </row>
    <row r="29">
      <c r="A29" s="5" t="s">
        <v>3798</v>
      </c>
    </row>
    <row r="31">
      <c r="A31" s="7" t="s">
        <v>3799</v>
      </c>
    </row>
    <row r="32">
      <c r="A32" s="7" t="s">
        <v>3800</v>
      </c>
    </row>
    <row r="33">
      <c r="A33" s="7" t="s">
        <v>3801</v>
      </c>
    </row>
    <row r="34">
      <c r="A34" s="7" t="s">
        <v>3802</v>
      </c>
    </row>
    <row r="35">
      <c r="A35" s="7" t="s">
        <v>3803</v>
      </c>
    </row>
    <row r="36">
      <c r="A36" s="7" t="s">
        <v>3804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3" max="3" width="15.0"/>
    <col customWidth="1" min="4" max="4" width="21.88"/>
    <col customWidth="1" min="5" max="5" width="36.75"/>
    <col customWidth="1" min="6" max="6" width="6.13"/>
    <col customWidth="1" min="7" max="7" width="8.5"/>
    <col customWidth="1" min="8" max="8" width="7.25"/>
    <col customWidth="1" min="9" max="9" width="39.38"/>
    <col customWidth="1" min="10" max="10" width="35.13"/>
  </cols>
  <sheetData>
    <row r="1">
      <c r="A1" s="246" t="s">
        <v>2744</v>
      </c>
      <c r="B1" s="247" t="s">
        <v>2</v>
      </c>
      <c r="C1" s="247" t="s">
        <v>3</v>
      </c>
      <c r="D1" s="246" t="s">
        <v>3578</v>
      </c>
      <c r="E1" s="246" t="s">
        <v>2745</v>
      </c>
      <c r="F1" s="248" t="s">
        <v>6</v>
      </c>
      <c r="G1" s="248" t="s">
        <v>7</v>
      </c>
      <c r="H1" s="247" t="s">
        <v>2705</v>
      </c>
      <c r="I1" s="7" t="s">
        <v>3674</v>
      </c>
      <c r="J1" s="5" t="s">
        <v>3675</v>
      </c>
    </row>
    <row r="2">
      <c r="A2" s="7" t="s">
        <v>1500</v>
      </c>
      <c r="B2" s="7" t="s">
        <v>1501</v>
      </c>
      <c r="C2" s="7" t="s">
        <v>1502</v>
      </c>
      <c r="D2" s="5" t="s">
        <v>1503</v>
      </c>
      <c r="E2" s="5" t="s">
        <v>1504</v>
      </c>
      <c r="F2" s="7">
        <v>24.0</v>
      </c>
      <c r="G2" s="7">
        <v>40.0</v>
      </c>
      <c r="J2" s="196"/>
    </row>
    <row r="3">
      <c r="A3" s="7" t="s">
        <v>1500</v>
      </c>
      <c r="B3" s="7" t="s">
        <v>1501</v>
      </c>
      <c r="C3" s="7" t="s">
        <v>1502</v>
      </c>
      <c r="D3" s="5" t="s">
        <v>1503</v>
      </c>
      <c r="E3" s="5" t="s">
        <v>1506</v>
      </c>
      <c r="F3" s="7">
        <v>24.0</v>
      </c>
      <c r="G3" s="7">
        <v>40.0</v>
      </c>
      <c r="J3" s="196"/>
    </row>
    <row r="4">
      <c r="A4" s="7" t="s">
        <v>1500</v>
      </c>
      <c r="B4" s="7" t="s">
        <v>1501</v>
      </c>
      <c r="C4" s="7" t="s">
        <v>1502</v>
      </c>
      <c r="D4" s="5" t="s">
        <v>1503</v>
      </c>
      <c r="E4" s="5" t="s">
        <v>1508</v>
      </c>
      <c r="F4" s="7">
        <v>28.0</v>
      </c>
      <c r="G4" s="7">
        <v>42.0</v>
      </c>
      <c r="J4" s="196"/>
    </row>
    <row r="5">
      <c r="A5" s="7" t="s">
        <v>1500</v>
      </c>
      <c r="B5" s="7" t="s">
        <v>1501</v>
      </c>
      <c r="C5" s="7" t="s">
        <v>1502</v>
      </c>
      <c r="D5" s="5" t="s">
        <v>1503</v>
      </c>
      <c r="E5" s="5" t="s">
        <v>1510</v>
      </c>
      <c r="F5" s="7">
        <v>28.0</v>
      </c>
      <c r="G5" s="7">
        <v>42.0</v>
      </c>
      <c r="J5" s="196"/>
    </row>
    <row r="6">
      <c r="A6" s="7" t="s">
        <v>1500</v>
      </c>
      <c r="B6" s="7" t="s">
        <v>1501</v>
      </c>
      <c r="C6" s="7" t="s">
        <v>1502</v>
      </c>
      <c r="D6" s="5" t="s">
        <v>1503</v>
      </c>
      <c r="E6" s="5" t="s">
        <v>1512</v>
      </c>
      <c r="F6" s="7">
        <v>24.0</v>
      </c>
      <c r="G6" s="7">
        <v>36.0</v>
      </c>
      <c r="J6" s="196"/>
    </row>
    <row r="7">
      <c r="A7" s="7" t="s">
        <v>1500</v>
      </c>
      <c r="B7" s="7" t="s">
        <v>1501</v>
      </c>
      <c r="C7" s="7" t="s">
        <v>1502</v>
      </c>
      <c r="D7" s="5" t="s">
        <v>1503</v>
      </c>
      <c r="E7" s="5" t="s">
        <v>1514</v>
      </c>
      <c r="F7" s="5">
        <v>30.0</v>
      </c>
      <c r="G7" s="7">
        <v>42.0</v>
      </c>
      <c r="J7" s="196"/>
    </row>
    <row r="8">
      <c r="A8" s="7" t="s">
        <v>1500</v>
      </c>
      <c r="B8" s="7" t="s">
        <v>1501</v>
      </c>
      <c r="C8" s="7" t="s">
        <v>1502</v>
      </c>
      <c r="D8" s="5" t="s">
        <v>1503</v>
      </c>
      <c r="E8" s="5" t="s">
        <v>1516</v>
      </c>
      <c r="F8" s="7">
        <v>36.0</v>
      </c>
      <c r="G8" s="7">
        <v>44.0</v>
      </c>
      <c r="J8" s="380" t="s">
        <v>3676</v>
      </c>
    </row>
    <row r="9">
      <c r="A9" s="7" t="s">
        <v>1500</v>
      </c>
      <c r="B9" s="7" t="s">
        <v>1501</v>
      </c>
      <c r="C9" s="7" t="s">
        <v>1502</v>
      </c>
      <c r="D9" s="5" t="s">
        <v>1503</v>
      </c>
      <c r="E9" s="5" t="s">
        <v>1518</v>
      </c>
      <c r="F9" s="7">
        <v>36.0</v>
      </c>
      <c r="G9" s="7">
        <v>48.0</v>
      </c>
      <c r="J9" s="196"/>
    </row>
    <row r="10">
      <c r="A10" s="7" t="s">
        <v>1500</v>
      </c>
      <c r="B10" s="7" t="s">
        <v>1501</v>
      </c>
      <c r="C10" s="7" t="s">
        <v>1502</v>
      </c>
      <c r="D10" s="5" t="s">
        <v>1503</v>
      </c>
      <c r="E10" s="5" t="s">
        <v>1520</v>
      </c>
      <c r="F10" s="7">
        <v>36.0</v>
      </c>
      <c r="G10" s="7">
        <v>48.0</v>
      </c>
      <c r="J10" s="196"/>
    </row>
    <row r="11">
      <c r="A11" s="7" t="s">
        <v>1500</v>
      </c>
      <c r="B11" s="7" t="s">
        <v>1501</v>
      </c>
      <c r="C11" s="7" t="s">
        <v>1502</v>
      </c>
      <c r="D11" s="5" t="s">
        <v>1503</v>
      </c>
      <c r="E11" s="5" t="s">
        <v>1522</v>
      </c>
      <c r="F11" s="7">
        <v>36.0</v>
      </c>
      <c r="G11" s="7">
        <v>48.0</v>
      </c>
      <c r="J11" s="196"/>
    </row>
    <row r="12">
      <c r="A12" s="7" t="s">
        <v>1500</v>
      </c>
      <c r="B12" s="7" t="s">
        <v>1501</v>
      </c>
      <c r="C12" s="7" t="s">
        <v>1502</v>
      </c>
      <c r="D12" s="5" t="s">
        <v>1503</v>
      </c>
      <c r="E12" s="5" t="s">
        <v>1524</v>
      </c>
      <c r="F12" s="7">
        <v>36.0</v>
      </c>
      <c r="G12" s="7">
        <v>50.0</v>
      </c>
      <c r="I12" s="5" t="s">
        <v>3805</v>
      </c>
      <c r="J12" s="196"/>
    </row>
    <row r="13">
      <c r="A13" s="7" t="s">
        <v>1500</v>
      </c>
      <c r="B13" s="7" t="s">
        <v>1501</v>
      </c>
      <c r="C13" s="7" t="s">
        <v>1502</v>
      </c>
      <c r="D13" s="5" t="s">
        <v>1503</v>
      </c>
      <c r="E13" s="5" t="s">
        <v>1526</v>
      </c>
      <c r="F13" s="7">
        <v>36.0</v>
      </c>
      <c r="G13" s="7">
        <v>50.0</v>
      </c>
      <c r="J13" s="196"/>
    </row>
    <row r="14">
      <c r="A14" s="7" t="s">
        <v>1500</v>
      </c>
      <c r="B14" s="7" t="s">
        <v>1501</v>
      </c>
      <c r="C14" s="7" t="s">
        <v>1502</v>
      </c>
      <c r="D14" s="5" t="s">
        <v>1503</v>
      </c>
      <c r="E14" s="5" t="s">
        <v>1528</v>
      </c>
      <c r="F14" s="7">
        <v>36.0</v>
      </c>
      <c r="G14" s="7">
        <v>44.0</v>
      </c>
      <c r="J14" s="5" t="s">
        <v>3678</v>
      </c>
    </row>
    <row r="15">
      <c r="A15" s="7" t="s">
        <v>1500</v>
      </c>
      <c r="B15" s="7" t="s">
        <v>1501</v>
      </c>
      <c r="C15" s="7" t="s">
        <v>1502</v>
      </c>
      <c r="D15" s="5" t="s">
        <v>1503</v>
      </c>
      <c r="E15" s="5" t="s">
        <v>1530</v>
      </c>
      <c r="F15" s="7">
        <v>36.0</v>
      </c>
      <c r="G15" s="7">
        <v>44.0</v>
      </c>
      <c r="J15" s="196"/>
    </row>
    <row r="16">
      <c r="A16" s="7" t="s">
        <v>1500</v>
      </c>
      <c r="B16" s="7" t="s">
        <v>1501</v>
      </c>
      <c r="C16" s="7" t="s">
        <v>1502</v>
      </c>
      <c r="D16" s="5" t="s">
        <v>1503</v>
      </c>
      <c r="E16" s="5" t="s">
        <v>1532</v>
      </c>
      <c r="F16" s="7">
        <v>42.0</v>
      </c>
      <c r="G16" s="7">
        <v>54.0</v>
      </c>
      <c r="J16" s="196"/>
    </row>
    <row r="17">
      <c r="A17" s="7" t="s">
        <v>1500</v>
      </c>
      <c r="B17" s="7" t="s">
        <v>1501</v>
      </c>
      <c r="C17" s="7" t="s">
        <v>1502</v>
      </c>
      <c r="D17" s="5" t="s">
        <v>1503</v>
      </c>
      <c r="E17" s="5" t="s">
        <v>1534</v>
      </c>
      <c r="F17" s="7">
        <v>42.0</v>
      </c>
      <c r="G17" s="7">
        <v>60.0</v>
      </c>
      <c r="J17" s="380" t="s">
        <v>3679</v>
      </c>
    </row>
    <row r="18">
      <c r="A18" s="7" t="s">
        <v>1500</v>
      </c>
      <c r="B18" s="7" t="s">
        <v>1501</v>
      </c>
      <c r="C18" s="7" t="s">
        <v>1502</v>
      </c>
      <c r="D18" s="5" t="s">
        <v>1503</v>
      </c>
      <c r="E18" s="5" t="s">
        <v>1536</v>
      </c>
      <c r="F18" s="7">
        <v>48.0</v>
      </c>
      <c r="G18" s="7">
        <v>60.0</v>
      </c>
      <c r="J18" s="5" t="s">
        <v>3680</v>
      </c>
    </row>
    <row r="19">
      <c r="A19" s="7" t="s">
        <v>1500</v>
      </c>
      <c r="B19" s="7" t="s">
        <v>1501</v>
      </c>
      <c r="C19" s="7" t="s">
        <v>1502</v>
      </c>
      <c r="D19" s="5" t="s">
        <v>1503</v>
      </c>
      <c r="E19" s="5" t="s">
        <v>1538</v>
      </c>
      <c r="F19" s="7">
        <v>54.0</v>
      </c>
      <c r="G19" s="7">
        <v>66.0</v>
      </c>
      <c r="J19" s="5"/>
    </row>
    <row r="20">
      <c r="A20" s="7" t="s">
        <v>1500</v>
      </c>
      <c r="B20" s="7" t="s">
        <v>1501</v>
      </c>
      <c r="C20" s="7" t="s">
        <v>1502</v>
      </c>
      <c r="D20" s="5" t="s">
        <v>1503</v>
      </c>
      <c r="E20" s="5" t="s">
        <v>1540</v>
      </c>
      <c r="F20" s="7">
        <v>60.0</v>
      </c>
      <c r="G20" s="7">
        <v>72.0</v>
      </c>
      <c r="J20" s="5" t="s">
        <v>3681</v>
      </c>
    </row>
    <row r="21">
      <c r="A21" s="7" t="s">
        <v>1500</v>
      </c>
      <c r="B21" s="7" t="s">
        <v>1501</v>
      </c>
      <c r="C21" s="7" t="s">
        <v>1502</v>
      </c>
      <c r="D21" s="5" t="s">
        <v>1503</v>
      </c>
      <c r="E21" s="5" t="s">
        <v>1542</v>
      </c>
      <c r="F21" s="7">
        <v>54.0</v>
      </c>
      <c r="G21" s="7">
        <v>72.0</v>
      </c>
      <c r="J21" s="5" t="s">
        <v>3682</v>
      </c>
    </row>
    <row r="22">
      <c r="A22" s="7" t="s">
        <v>1500</v>
      </c>
      <c r="B22" s="7" t="s">
        <v>1501</v>
      </c>
      <c r="C22" s="7" t="s">
        <v>1502</v>
      </c>
      <c r="D22" s="5" t="s">
        <v>1544</v>
      </c>
      <c r="E22" s="5" t="s">
        <v>1545</v>
      </c>
      <c r="F22" s="7">
        <v>36.0</v>
      </c>
      <c r="G22" s="7">
        <v>48.0</v>
      </c>
      <c r="J22" s="5" t="s">
        <v>3683</v>
      </c>
    </row>
    <row r="23">
      <c r="A23" s="7" t="s">
        <v>1500</v>
      </c>
      <c r="B23" s="7" t="s">
        <v>1501</v>
      </c>
      <c r="C23" s="7" t="s">
        <v>1502</v>
      </c>
      <c r="D23" s="5" t="s">
        <v>1544</v>
      </c>
      <c r="E23" s="5" t="s">
        <v>1547</v>
      </c>
      <c r="F23" s="7">
        <v>48.0</v>
      </c>
      <c r="G23" s="7">
        <v>60.0</v>
      </c>
      <c r="J23" s="196"/>
    </row>
    <row r="24">
      <c r="A24" s="7" t="s">
        <v>1500</v>
      </c>
      <c r="B24" s="7" t="s">
        <v>1501</v>
      </c>
      <c r="C24" s="7" t="s">
        <v>1502</v>
      </c>
      <c r="D24" s="5" t="s">
        <v>1544</v>
      </c>
      <c r="E24" s="5" t="s">
        <v>1549</v>
      </c>
      <c r="F24" s="7">
        <v>36.0</v>
      </c>
      <c r="G24" s="7">
        <v>50.0</v>
      </c>
      <c r="J24" s="5" t="s">
        <v>3684</v>
      </c>
    </row>
    <row r="25">
      <c r="A25" s="7" t="s">
        <v>1500</v>
      </c>
      <c r="B25" s="7" t="s">
        <v>1501</v>
      </c>
      <c r="C25" s="7" t="s">
        <v>1502</v>
      </c>
      <c r="D25" s="5" t="s">
        <v>1544</v>
      </c>
      <c r="E25" s="5" t="s">
        <v>1551</v>
      </c>
      <c r="F25" s="7">
        <v>36.0</v>
      </c>
      <c r="G25" s="7">
        <v>50.0</v>
      </c>
      <c r="J25" s="5" t="s">
        <v>3685</v>
      </c>
    </row>
    <row r="26">
      <c r="A26" s="7" t="s">
        <v>1500</v>
      </c>
      <c r="B26" s="7" t="s">
        <v>1501</v>
      </c>
      <c r="C26" s="7" t="s">
        <v>1502</v>
      </c>
      <c r="D26" s="5" t="s">
        <v>1544</v>
      </c>
      <c r="E26" s="5" t="s">
        <v>1553</v>
      </c>
      <c r="F26" s="5">
        <v>30.0</v>
      </c>
      <c r="G26" s="7">
        <v>40.0</v>
      </c>
      <c r="J26" s="196"/>
    </row>
    <row r="27">
      <c r="A27" s="7" t="s">
        <v>1500</v>
      </c>
      <c r="B27" s="7" t="s">
        <v>1501</v>
      </c>
      <c r="C27" s="7" t="s">
        <v>1502</v>
      </c>
      <c r="D27" s="5" t="s">
        <v>1555</v>
      </c>
      <c r="E27" s="5" t="s">
        <v>1556</v>
      </c>
      <c r="F27" s="7">
        <v>18.0</v>
      </c>
      <c r="G27" s="7">
        <v>30.0</v>
      </c>
      <c r="J27" s="196"/>
    </row>
    <row r="28">
      <c r="A28" s="7" t="s">
        <v>1500</v>
      </c>
      <c r="B28" s="7" t="s">
        <v>1501</v>
      </c>
      <c r="C28" s="7" t="s">
        <v>1502</v>
      </c>
      <c r="D28" s="5" t="s">
        <v>1555</v>
      </c>
      <c r="E28" s="5" t="s">
        <v>1558</v>
      </c>
      <c r="F28" s="7"/>
      <c r="G28" s="7"/>
      <c r="J28" s="196"/>
    </row>
    <row r="29">
      <c r="A29" s="7" t="s">
        <v>1500</v>
      </c>
      <c r="B29" s="7" t="s">
        <v>1501</v>
      </c>
      <c r="C29" s="7" t="s">
        <v>1502</v>
      </c>
      <c r="D29" s="5" t="s">
        <v>1555</v>
      </c>
      <c r="E29" s="5" t="s">
        <v>1560</v>
      </c>
      <c r="F29" s="7">
        <v>48.0</v>
      </c>
      <c r="G29" s="7">
        <v>60.0</v>
      </c>
      <c r="J29" s="196"/>
    </row>
    <row r="30">
      <c r="A30" s="7" t="s">
        <v>1500</v>
      </c>
      <c r="B30" s="7" t="s">
        <v>1501</v>
      </c>
      <c r="C30" s="7" t="s">
        <v>1502</v>
      </c>
      <c r="D30" s="5" t="s">
        <v>1555</v>
      </c>
      <c r="E30" s="5" t="s">
        <v>1562</v>
      </c>
      <c r="F30" s="7">
        <v>54.0</v>
      </c>
      <c r="G30" s="7">
        <v>66.0</v>
      </c>
      <c r="J30" s="196"/>
    </row>
    <row r="31">
      <c r="A31" s="7" t="s">
        <v>1500</v>
      </c>
      <c r="B31" s="7" t="s">
        <v>1501</v>
      </c>
      <c r="C31" s="7" t="s">
        <v>1502</v>
      </c>
      <c r="D31" s="5" t="s">
        <v>1555</v>
      </c>
      <c r="E31" s="5" t="s">
        <v>1564</v>
      </c>
      <c r="F31" s="7">
        <v>60.0</v>
      </c>
      <c r="G31" s="7">
        <v>72.0</v>
      </c>
      <c r="I31" s="5" t="s">
        <v>3686</v>
      </c>
      <c r="J31" s="5" t="s">
        <v>3687</v>
      </c>
    </row>
    <row r="32">
      <c r="A32" s="7" t="s">
        <v>1500</v>
      </c>
      <c r="B32" s="7" t="s">
        <v>1501</v>
      </c>
      <c r="C32" s="7" t="s">
        <v>1502</v>
      </c>
      <c r="D32" s="5" t="s">
        <v>1555</v>
      </c>
      <c r="E32" s="5" t="s">
        <v>1566</v>
      </c>
      <c r="F32" s="7">
        <v>42.0</v>
      </c>
      <c r="G32" s="7">
        <v>54.0</v>
      </c>
      <c r="J32" s="196"/>
    </row>
    <row r="33">
      <c r="A33" s="7" t="s">
        <v>1500</v>
      </c>
      <c r="B33" s="7" t="s">
        <v>1501</v>
      </c>
      <c r="C33" s="7" t="s">
        <v>1502</v>
      </c>
      <c r="D33" s="5" t="s">
        <v>1555</v>
      </c>
      <c r="E33" s="5" t="s">
        <v>1568</v>
      </c>
      <c r="F33" s="7">
        <v>60.0</v>
      </c>
      <c r="G33" s="7">
        <v>72.0</v>
      </c>
      <c r="J33" s="196"/>
    </row>
    <row r="34">
      <c r="A34" s="7" t="s">
        <v>1500</v>
      </c>
      <c r="B34" s="7" t="s">
        <v>1501</v>
      </c>
      <c r="C34" s="7" t="s">
        <v>1502</v>
      </c>
      <c r="D34" s="5" t="s">
        <v>1570</v>
      </c>
      <c r="E34" s="5" t="s">
        <v>1571</v>
      </c>
      <c r="F34" s="7">
        <v>30.0</v>
      </c>
      <c r="G34" s="7">
        <v>42.0</v>
      </c>
      <c r="J34" s="196"/>
    </row>
    <row r="35">
      <c r="A35" s="7" t="s">
        <v>1500</v>
      </c>
      <c r="B35" s="7" t="s">
        <v>1501</v>
      </c>
      <c r="C35" s="7" t="s">
        <v>1502</v>
      </c>
      <c r="D35" s="5" t="s">
        <v>1570</v>
      </c>
      <c r="E35" s="5" t="s">
        <v>1573</v>
      </c>
      <c r="F35" s="7">
        <v>30.0</v>
      </c>
      <c r="G35" s="7">
        <v>42.0</v>
      </c>
      <c r="J35" s="196"/>
    </row>
    <row r="36">
      <c r="A36" s="7" t="s">
        <v>1500</v>
      </c>
      <c r="B36" s="7" t="s">
        <v>1501</v>
      </c>
      <c r="C36" s="7" t="s">
        <v>1502</v>
      </c>
      <c r="D36" s="5" t="s">
        <v>1570</v>
      </c>
      <c r="E36" s="5" t="s">
        <v>1575</v>
      </c>
      <c r="F36" s="7">
        <v>30.0</v>
      </c>
      <c r="G36" s="7">
        <v>42.0</v>
      </c>
      <c r="J36" s="196"/>
    </row>
    <row r="37">
      <c r="A37" s="7" t="s">
        <v>1500</v>
      </c>
      <c r="B37" s="7" t="s">
        <v>1501</v>
      </c>
      <c r="C37" s="7" t="s">
        <v>1502</v>
      </c>
      <c r="D37" s="5" t="s">
        <v>1570</v>
      </c>
      <c r="E37" s="5" t="s">
        <v>1577</v>
      </c>
      <c r="F37" s="7">
        <v>30.0</v>
      </c>
      <c r="G37" s="7">
        <v>42.0</v>
      </c>
      <c r="J37" s="196"/>
    </row>
    <row r="38">
      <c r="A38" s="7" t="s">
        <v>1500</v>
      </c>
      <c r="B38" s="7" t="s">
        <v>1501</v>
      </c>
      <c r="C38" s="7" t="s">
        <v>1502</v>
      </c>
      <c r="D38" s="5" t="s">
        <v>1570</v>
      </c>
      <c r="E38" s="5" t="s">
        <v>1579</v>
      </c>
      <c r="F38" s="7">
        <v>42.0</v>
      </c>
      <c r="G38" s="7">
        <v>60.0</v>
      </c>
      <c r="J38" s="196"/>
    </row>
    <row r="39">
      <c r="A39" s="7" t="s">
        <v>1500</v>
      </c>
      <c r="B39" s="7" t="s">
        <v>1501</v>
      </c>
      <c r="C39" s="7" t="s">
        <v>1502</v>
      </c>
      <c r="D39" s="5" t="s">
        <v>1570</v>
      </c>
      <c r="E39" s="5" t="s">
        <v>1581</v>
      </c>
      <c r="F39" s="7">
        <v>48.0</v>
      </c>
      <c r="G39" s="7">
        <v>72.0</v>
      </c>
      <c r="J39" s="196"/>
    </row>
    <row r="40">
      <c r="A40" s="7" t="s">
        <v>1500</v>
      </c>
      <c r="B40" s="7" t="s">
        <v>1501</v>
      </c>
      <c r="C40" s="7" t="s">
        <v>1502</v>
      </c>
      <c r="D40" s="5" t="s">
        <v>1570</v>
      </c>
      <c r="E40" s="5" t="s">
        <v>1583</v>
      </c>
      <c r="F40" s="7">
        <v>48.0</v>
      </c>
      <c r="G40" s="7">
        <v>72.0</v>
      </c>
      <c r="J40" s="196"/>
    </row>
    <row r="41">
      <c r="A41" s="7" t="s">
        <v>1500</v>
      </c>
      <c r="B41" s="7" t="s">
        <v>1501</v>
      </c>
      <c r="C41" s="7" t="s">
        <v>1585</v>
      </c>
      <c r="D41" s="5" t="s">
        <v>1586</v>
      </c>
      <c r="E41" s="5" t="s">
        <v>1587</v>
      </c>
      <c r="F41" s="7">
        <v>12.0</v>
      </c>
      <c r="G41" s="7">
        <v>24.0</v>
      </c>
      <c r="J41" s="196"/>
    </row>
    <row r="42">
      <c r="A42" s="7" t="s">
        <v>1500</v>
      </c>
      <c r="B42" s="7" t="s">
        <v>1501</v>
      </c>
      <c r="C42" s="7" t="s">
        <v>1585</v>
      </c>
      <c r="D42" s="5" t="s">
        <v>1586</v>
      </c>
      <c r="E42" s="5" t="s">
        <v>1589</v>
      </c>
      <c r="F42" s="7">
        <v>18.0</v>
      </c>
      <c r="G42" s="7">
        <v>36.0</v>
      </c>
      <c r="J42" s="5" t="s">
        <v>3806</v>
      </c>
    </row>
    <row r="43">
      <c r="A43" s="7" t="s">
        <v>1500</v>
      </c>
      <c r="B43" s="7" t="s">
        <v>1501</v>
      </c>
      <c r="C43" s="7" t="s">
        <v>1585</v>
      </c>
      <c r="D43" s="5" t="s">
        <v>1586</v>
      </c>
      <c r="E43" s="5" t="s">
        <v>3807</v>
      </c>
      <c r="F43" s="7">
        <v>18.0</v>
      </c>
      <c r="G43" s="7">
        <v>36.0</v>
      </c>
      <c r="J43" s="5" t="s">
        <v>3808</v>
      </c>
    </row>
    <row r="44">
      <c r="A44" s="7" t="s">
        <v>1500</v>
      </c>
      <c r="B44" s="7" t="s">
        <v>1501</v>
      </c>
      <c r="C44" s="7" t="s">
        <v>1585</v>
      </c>
      <c r="D44" s="5" t="s">
        <v>1586</v>
      </c>
      <c r="E44" s="5" t="s">
        <v>1593</v>
      </c>
      <c r="F44" s="7">
        <v>18.0</v>
      </c>
      <c r="G44" s="7">
        <v>36.0</v>
      </c>
      <c r="J44" s="5" t="s">
        <v>3691</v>
      </c>
    </row>
    <row r="45">
      <c r="A45" s="7" t="s">
        <v>1500</v>
      </c>
      <c r="B45" s="7" t="s">
        <v>1501</v>
      </c>
      <c r="C45" s="7"/>
      <c r="D45" s="5" t="s">
        <v>1586</v>
      </c>
      <c r="E45" s="5" t="s">
        <v>1595</v>
      </c>
      <c r="F45" s="7">
        <v>36.0</v>
      </c>
      <c r="G45" s="7">
        <v>48.0</v>
      </c>
      <c r="J45" s="5"/>
    </row>
    <row r="46">
      <c r="A46" s="7" t="s">
        <v>1500</v>
      </c>
      <c r="B46" s="7" t="s">
        <v>1501</v>
      </c>
      <c r="C46" s="7" t="s">
        <v>1585</v>
      </c>
      <c r="D46" s="5" t="s">
        <v>1586</v>
      </c>
      <c r="E46" s="5" t="s">
        <v>1597</v>
      </c>
      <c r="F46" s="7">
        <v>36.0</v>
      </c>
      <c r="G46" s="7">
        <v>48.0</v>
      </c>
      <c r="J46" s="5" t="s">
        <v>3692</v>
      </c>
    </row>
    <row r="47">
      <c r="A47" s="7" t="s">
        <v>1500</v>
      </c>
      <c r="B47" s="7" t="s">
        <v>1501</v>
      </c>
      <c r="C47" s="7"/>
      <c r="D47" s="5" t="s">
        <v>1586</v>
      </c>
      <c r="E47" s="5" t="s">
        <v>1599</v>
      </c>
      <c r="F47" s="7">
        <v>36.0</v>
      </c>
      <c r="G47" s="7">
        <v>48.0</v>
      </c>
      <c r="J47" s="5"/>
    </row>
    <row r="48">
      <c r="A48" s="7" t="s">
        <v>1500</v>
      </c>
      <c r="B48" s="7" t="s">
        <v>1501</v>
      </c>
      <c r="C48" s="7" t="s">
        <v>1585</v>
      </c>
      <c r="D48" s="5" t="s">
        <v>1586</v>
      </c>
      <c r="E48" s="5" t="s">
        <v>1601</v>
      </c>
      <c r="F48" s="7">
        <v>36.0</v>
      </c>
      <c r="G48" s="7">
        <v>48.0</v>
      </c>
      <c r="J48" s="5" t="s">
        <v>3693</v>
      </c>
    </row>
    <row r="49">
      <c r="A49" s="7" t="s">
        <v>1500</v>
      </c>
      <c r="B49" s="7" t="s">
        <v>1501</v>
      </c>
      <c r="C49" s="7" t="s">
        <v>1585</v>
      </c>
      <c r="D49" s="5" t="s">
        <v>1586</v>
      </c>
      <c r="E49" s="5" t="s">
        <v>1603</v>
      </c>
      <c r="F49" s="7">
        <v>48.0</v>
      </c>
      <c r="G49" s="7">
        <v>60.0</v>
      </c>
      <c r="J49" s="196"/>
    </row>
    <row r="50">
      <c r="A50" s="7" t="s">
        <v>1500</v>
      </c>
      <c r="B50" s="7" t="s">
        <v>1501</v>
      </c>
      <c r="C50" s="7" t="s">
        <v>1585</v>
      </c>
      <c r="D50" s="5" t="s">
        <v>1586</v>
      </c>
      <c r="E50" s="5" t="s">
        <v>1605</v>
      </c>
      <c r="F50" s="7">
        <v>48.0</v>
      </c>
      <c r="G50" s="7">
        <v>72.0</v>
      </c>
      <c r="J50" s="5" t="s">
        <v>3809</v>
      </c>
    </row>
    <row r="51">
      <c r="A51" s="7" t="s">
        <v>1500</v>
      </c>
      <c r="B51" s="7" t="s">
        <v>1501</v>
      </c>
      <c r="C51" s="7" t="s">
        <v>1585</v>
      </c>
      <c r="D51" s="5" t="s">
        <v>1586</v>
      </c>
      <c r="E51" s="5" t="s">
        <v>1608</v>
      </c>
      <c r="F51" s="7">
        <v>48.0</v>
      </c>
      <c r="G51" s="7">
        <v>72.0</v>
      </c>
      <c r="J51" s="5" t="s">
        <v>3695</v>
      </c>
    </row>
    <row r="52">
      <c r="A52" s="7" t="s">
        <v>1500</v>
      </c>
      <c r="B52" s="7" t="s">
        <v>1501</v>
      </c>
      <c r="C52" s="7" t="s">
        <v>1585</v>
      </c>
      <c r="D52" s="5" t="s">
        <v>1586</v>
      </c>
      <c r="E52" s="5" t="s">
        <v>1610</v>
      </c>
      <c r="F52" s="7">
        <v>48.0</v>
      </c>
      <c r="G52" s="7">
        <v>60.0</v>
      </c>
      <c r="J52" s="5" t="s">
        <v>3696</v>
      </c>
    </row>
    <row r="53">
      <c r="A53" s="7" t="s">
        <v>1500</v>
      </c>
      <c r="B53" s="7" t="s">
        <v>1501</v>
      </c>
      <c r="C53" s="7" t="s">
        <v>1585</v>
      </c>
      <c r="D53" s="5" t="s">
        <v>1586</v>
      </c>
      <c r="E53" s="5" t="s">
        <v>1612</v>
      </c>
      <c r="F53" s="7">
        <v>72.0</v>
      </c>
      <c r="G53" s="7">
        <v>84.0</v>
      </c>
      <c r="J53" s="5" t="s">
        <v>3697</v>
      </c>
    </row>
    <row r="54">
      <c r="A54" s="7" t="s">
        <v>1500</v>
      </c>
      <c r="B54" s="7" t="s">
        <v>1501</v>
      </c>
      <c r="C54" s="7" t="s">
        <v>1585</v>
      </c>
      <c r="D54" s="5" t="s">
        <v>1614</v>
      </c>
      <c r="E54" s="5" t="s">
        <v>1615</v>
      </c>
      <c r="F54" s="7">
        <v>12.0</v>
      </c>
      <c r="G54" s="7">
        <v>24.0</v>
      </c>
      <c r="J54" s="196"/>
    </row>
    <row r="55">
      <c r="A55" s="7" t="s">
        <v>1500</v>
      </c>
      <c r="B55" s="7" t="s">
        <v>1501</v>
      </c>
      <c r="C55" s="7" t="s">
        <v>1585</v>
      </c>
      <c r="D55" s="5" t="s">
        <v>1614</v>
      </c>
      <c r="E55" s="5" t="s">
        <v>1617</v>
      </c>
      <c r="F55" s="7">
        <v>12.0</v>
      </c>
      <c r="G55" s="7">
        <v>24.0</v>
      </c>
      <c r="J55" s="5" t="s">
        <v>3698</v>
      </c>
    </row>
    <row r="56">
      <c r="A56" s="7" t="s">
        <v>1500</v>
      </c>
      <c r="B56" s="7" t="s">
        <v>1501</v>
      </c>
      <c r="C56" s="7" t="s">
        <v>1585</v>
      </c>
      <c r="D56" s="5" t="s">
        <v>1614</v>
      </c>
      <c r="E56" s="5" t="s">
        <v>1619</v>
      </c>
      <c r="F56" s="7">
        <v>18.0</v>
      </c>
      <c r="G56" s="7">
        <v>24.0</v>
      </c>
      <c r="J56" s="5" t="s">
        <v>3699</v>
      </c>
    </row>
    <row r="57">
      <c r="A57" s="7" t="s">
        <v>1500</v>
      </c>
      <c r="B57" s="7" t="s">
        <v>1501</v>
      </c>
      <c r="C57" s="7" t="s">
        <v>1585</v>
      </c>
      <c r="D57" s="5" t="s">
        <v>1614</v>
      </c>
      <c r="E57" s="5" t="s">
        <v>1621</v>
      </c>
      <c r="F57" s="7">
        <v>24.0</v>
      </c>
      <c r="G57" s="7">
        <v>36.0</v>
      </c>
      <c r="J57" s="5"/>
    </row>
    <row r="58">
      <c r="A58" s="7" t="s">
        <v>1500</v>
      </c>
      <c r="B58" s="7" t="s">
        <v>1501</v>
      </c>
      <c r="C58" s="7" t="s">
        <v>1585</v>
      </c>
      <c r="D58" s="5" t="s">
        <v>1614</v>
      </c>
      <c r="E58" s="5" t="s">
        <v>1623</v>
      </c>
      <c r="F58" s="7">
        <v>18.0</v>
      </c>
      <c r="G58" s="7">
        <v>36.0</v>
      </c>
      <c r="J58" s="5" t="s">
        <v>3700</v>
      </c>
    </row>
    <row r="59">
      <c r="A59" s="7" t="s">
        <v>1500</v>
      </c>
      <c r="B59" s="7" t="s">
        <v>1501</v>
      </c>
      <c r="C59" s="7" t="s">
        <v>1585</v>
      </c>
      <c r="D59" s="5" t="s">
        <v>1614</v>
      </c>
      <c r="E59" s="5" t="s">
        <v>1625</v>
      </c>
      <c r="F59" s="7">
        <v>18.0</v>
      </c>
      <c r="G59" s="7">
        <v>36.0</v>
      </c>
      <c r="J59" s="5" t="s">
        <v>3701</v>
      </c>
    </row>
    <row r="60">
      <c r="A60" s="7" t="s">
        <v>1500</v>
      </c>
      <c r="B60" s="7" t="s">
        <v>1501</v>
      </c>
      <c r="C60" s="7" t="s">
        <v>1585</v>
      </c>
      <c r="D60" s="5" t="s">
        <v>1614</v>
      </c>
      <c r="E60" s="5" t="s">
        <v>1627</v>
      </c>
      <c r="F60" s="7">
        <v>24.0</v>
      </c>
      <c r="G60" s="7">
        <v>36.0</v>
      </c>
      <c r="J60" s="196"/>
    </row>
    <row r="61">
      <c r="A61" s="7" t="s">
        <v>1500</v>
      </c>
      <c r="B61" s="7" t="s">
        <v>1501</v>
      </c>
      <c r="C61" s="7" t="s">
        <v>1585</v>
      </c>
      <c r="D61" s="5" t="s">
        <v>1614</v>
      </c>
      <c r="E61" s="5" t="s">
        <v>1629</v>
      </c>
      <c r="F61" s="7">
        <v>36.0</v>
      </c>
      <c r="G61" s="7">
        <v>48.0</v>
      </c>
      <c r="J61" s="5" t="s">
        <v>3810</v>
      </c>
    </row>
    <row r="62">
      <c r="A62" s="7" t="s">
        <v>1500</v>
      </c>
      <c r="B62" s="7" t="s">
        <v>1501</v>
      </c>
      <c r="C62" s="7" t="s">
        <v>1585</v>
      </c>
      <c r="D62" s="5" t="s">
        <v>1614</v>
      </c>
      <c r="E62" s="5" t="s">
        <v>1631</v>
      </c>
      <c r="F62" s="7">
        <v>24.0</v>
      </c>
      <c r="G62" s="7">
        <v>36.0</v>
      </c>
      <c r="J62" s="196"/>
    </row>
    <row r="63">
      <c r="A63" s="7" t="s">
        <v>1500</v>
      </c>
      <c r="B63" s="7" t="s">
        <v>1501</v>
      </c>
      <c r="C63" s="7" t="s">
        <v>1585</v>
      </c>
      <c r="D63" s="5" t="s">
        <v>1614</v>
      </c>
      <c r="E63" s="5" t="s">
        <v>1633</v>
      </c>
      <c r="F63" s="7">
        <v>24.0</v>
      </c>
      <c r="G63" s="7">
        <v>36.0</v>
      </c>
      <c r="J63" s="5" t="s">
        <v>3703</v>
      </c>
    </row>
    <row r="64">
      <c r="A64" s="7" t="s">
        <v>1500</v>
      </c>
      <c r="B64" s="7" t="s">
        <v>1501</v>
      </c>
      <c r="C64" s="7" t="s">
        <v>1585</v>
      </c>
      <c r="D64" s="5" t="s">
        <v>1614</v>
      </c>
      <c r="E64" s="5" t="s">
        <v>1635</v>
      </c>
      <c r="F64" s="7">
        <v>24.0</v>
      </c>
      <c r="G64" s="7">
        <v>36.0</v>
      </c>
      <c r="J64" s="196"/>
    </row>
    <row r="65">
      <c r="A65" s="7" t="s">
        <v>1500</v>
      </c>
      <c r="B65" s="7" t="s">
        <v>1501</v>
      </c>
      <c r="C65" s="7" t="s">
        <v>1585</v>
      </c>
      <c r="D65" s="5" t="s">
        <v>1614</v>
      </c>
      <c r="E65" s="5" t="s">
        <v>1637</v>
      </c>
      <c r="F65" s="7">
        <v>36.0</v>
      </c>
      <c r="G65" s="7">
        <v>48.0</v>
      </c>
      <c r="J65" s="196"/>
    </row>
    <row r="66">
      <c r="A66" s="7" t="s">
        <v>1500</v>
      </c>
      <c r="B66" s="7" t="s">
        <v>1501</v>
      </c>
      <c r="C66" s="7" t="s">
        <v>1585</v>
      </c>
      <c r="D66" s="5" t="s">
        <v>1614</v>
      </c>
      <c r="E66" s="5" t="s">
        <v>1639</v>
      </c>
      <c r="F66" s="7">
        <v>48.0</v>
      </c>
      <c r="G66" s="7">
        <v>60.0</v>
      </c>
      <c r="J66" s="5" t="s">
        <v>3811</v>
      </c>
    </row>
    <row r="67">
      <c r="A67" s="7" t="s">
        <v>1500</v>
      </c>
      <c r="B67" s="7" t="s">
        <v>1501</v>
      </c>
      <c r="C67" s="7" t="s">
        <v>1585</v>
      </c>
      <c r="D67" s="5" t="s">
        <v>1614</v>
      </c>
      <c r="E67" s="5" t="s">
        <v>1641</v>
      </c>
      <c r="F67" s="7">
        <v>66.0</v>
      </c>
      <c r="G67" s="7">
        <v>84.0</v>
      </c>
      <c r="J67" s="5" t="s">
        <v>3706</v>
      </c>
    </row>
    <row r="68">
      <c r="A68" s="7" t="s">
        <v>1500</v>
      </c>
      <c r="B68" s="7" t="s">
        <v>1501</v>
      </c>
      <c r="C68" s="7" t="s">
        <v>1585</v>
      </c>
      <c r="D68" s="5" t="s">
        <v>1614</v>
      </c>
      <c r="E68" s="5" t="s">
        <v>1643</v>
      </c>
      <c r="F68" s="7">
        <v>18.0</v>
      </c>
      <c r="G68" s="7">
        <v>24.0</v>
      </c>
      <c r="J68" s="5" t="s">
        <v>3812</v>
      </c>
    </row>
    <row r="69">
      <c r="A69" s="7" t="s">
        <v>1500</v>
      </c>
      <c r="B69" s="7" t="s">
        <v>1501</v>
      </c>
      <c r="C69" s="7" t="s">
        <v>1585</v>
      </c>
      <c r="D69" s="5" t="s">
        <v>1645</v>
      </c>
      <c r="E69" s="5" t="s">
        <v>1646</v>
      </c>
      <c r="F69" s="7">
        <v>36.0</v>
      </c>
      <c r="G69" s="7">
        <v>48.0</v>
      </c>
      <c r="J69" s="5" t="s">
        <v>3710</v>
      </c>
    </row>
    <row r="70">
      <c r="A70" s="7" t="s">
        <v>1500</v>
      </c>
      <c r="B70" s="7" t="s">
        <v>1501</v>
      </c>
      <c r="C70" s="7" t="s">
        <v>1585</v>
      </c>
      <c r="D70" s="5" t="s">
        <v>1645</v>
      </c>
      <c r="E70" s="5" t="s">
        <v>1648</v>
      </c>
      <c r="F70" s="7">
        <v>18.0</v>
      </c>
      <c r="G70" s="7">
        <v>36.0</v>
      </c>
      <c r="J70" s="5" t="s">
        <v>3711</v>
      </c>
    </row>
    <row r="71">
      <c r="A71" s="7" t="s">
        <v>1500</v>
      </c>
      <c r="B71" s="7" t="s">
        <v>1501</v>
      </c>
      <c r="C71" s="7" t="s">
        <v>1585</v>
      </c>
      <c r="D71" s="5" t="s">
        <v>1645</v>
      </c>
      <c r="E71" s="5" t="s">
        <v>1650</v>
      </c>
      <c r="F71" s="7">
        <v>24.0</v>
      </c>
      <c r="G71" s="7">
        <v>36.0</v>
      </c>
      <c r="J71" s="196"/>
    </row>
    <row r="72">
      <c r="A72" s="7" t="s">
        <v>1500</v>
      </c>
      <c r="B72" s="7" t="s">
        <v>1501</v>
      </c>
      <c r="C72" s="7" t="s">
        <v>1585</v>
      </c>
      <c r="D72" s="5" t="s">
        <v>1645</v>
      </c>
      <c r="E72" s="5" t="s">
        <v>1652</v>
      </c>
      <c r="F72" s="7">
        <v>48.0</v>
      </c>
      <c r="G72" s="7">
        <v>60.0</v>
      </c>
      <c r="J72" s="196"/>
    </row>
    <row r="73">
      <c r="A73" s="7" t="s">
        <v>1500</v>
      </c>
      <c r="B73" s="7" t="s">
        <v>1501</v>
      </c>
      <c r="C73" s="7" t="s">
        <v>1585</v>
      </c>
      <c r="D73" s="5" t="s">
        <v>1645</v>
      </c>
      <c r="E73" s="5" t="s">
        <v>1654</v>
      </c>
      <c r="F73" s="7">
        <v>72.0</v>
      </c>
      <c r="G73" s="7">
        <v>84.0</v>
      </c>
      <c r="J73" s="5" t="s">
        <v>3712</v>
      </c>
    </row>
    <row r="74">
      <c r="A74" s="7" t="s">
        <v>1500</v>
      </c>
      <c r="B74" s="7" t="s">
        <v>1501</v>
      </c>
      <c r="C74" s="7" t="s">
        <v>1656</v>
      </c>
      <c r="D74" s="5" t="s">
        <v>1657</v>
      </c>
      <c r="E74" s="5" t="s">
        <v>1658</v>
      </c>
      <c r="F74" s="7">
        <v>12.0</v>
      </c>
      <c r="G74" s="7">
        <v>24.0</v>
      </c>
      <c r="H74" s="5"/>
      <c r="J74" s="196"/>
    </row>
    <row r="75">
      <c r="A75" s="7" t="s">
        <v>1500</v>
      </c>
      <c r="B75" s="7" t="s">
        <v>1501</v>
      </c>
      <c r="C75" s="7" t="s">
        <v>1656</v>
      </c>
      <c r="D75" s="5" t="s">
        <v>1657</v>
      </c>
      <c r="E75" s="5" t="s">
        <v>1660</v>
      </c>
      <c r="F75" s="7">
        <v>18.0</v>
      </c>
      <c r="G75" s="7">
        <v>36.0</v>
      </c>
      <c r="J75" s="196"/>
    </row>
    <row r="76">
      <c r="A76" s="7" t="s">
        <v>1500</v>
      </c>
      <c r="B76" s="7" t="s">
        <v>1501</v>
      </c>
      <c r="C76" s="7" t="s">
        <v>1656</v>
      </c>
      <c r="D76" s="5" t="s">
        <v>1657</v>
      </c>
      <c r="E76" s="5" t="s">
        <v>1662</v>
      </c>
      <c r="F76" s="7">
        <v>36.0</v>
      </c>
      <c r="G76" s="7">
        <v>60.0</v>
      </c>
      <c r="J76" s="5" t="s">
        <v>3713</v>
      </c>
    </row>
    <row r="77">
      <c r="A77" s="7" t="s">
        <v>1500</v>
      </c>
      <c r="B77" s="7" t="s">
        <v>1501</v>
      </c>
      <c r="C77" s="7" t="s">
        <v>1656</v>
      </c>
      <c r="D77" s="5" t="s">
        <v>1657</v>
      </c>
      <c r="E77" s="5" t="s">
        <v>1664</v>
      </c>
      <c r="F77" s="7">
        <v>36.0</v>
      </c>
      <c r="G77" s="7">
        <v>60.0</v>
      </c>
      <c r="J77" s="196"/>
    </row>
    <row r="78">
      <c r="A78" s="7" t="s">
        <v>1500</v>
      </c>
      <c r="B78" s="7" t="s">
        <v>1501</v>
      </c>
      <c r="C78" s="7" t="s">
        <v>1656</v>
      </c>
      <c r="D78" s="5" t="s">
        <v>1657</v>
      </c>
      <c r="E78" s="5" t="s">
        <v>1667</v>
      </c>
      <c r="F78" s="7">
        <v>36.0</v>
      </c>
      <c r="G78" s="7">
        <v>48.0</v>
      </c>
      <c r="J78" s="196"/>
    </row>
    <row r="79">
      <c r="A79" s="7" t="s">
        <v>1500</v>
      </c>
      <c r="B79" s="7" t="s">
        <v>1501</v>
      </c>
      <c r="C79" s="7" t="s">
        <v>1656</v>
      </c>
      <c r="D79" s="5" t="s">
        <v>1657</v>
      </c>
      <c r="E79" s="5" t="s">
        <v>1669</v>
      </c>
      <c r="F79" s="7">
        <v>48.0</v>
      </c>
      <c r="G79" s="7">
        <v>72.0</v>
      </c>
      <c r="J79" s="196"/>
    </row>
    <row r="80">
      <c r="A80" s="7" t="s">
        <v>1500</v>
      </c>
      <c r="B80" s="7" t="s">
        <v>1501</v>
      </c>
      <c r="C80" s="7" t="s">
        <v>1656</v>
      </c>
      <c r="D80" s="5" t="s">
        <v>1657</v>
      </c>
      <c r="E80" s="5" t="s">
        <v>1671</v>
      </c>
      <c r="F80" s="7">
        <v>36.0</v>
      </c>
      <c r="G80" s="7">
        <v>60.0</v>
      </c>
      <c r="J80" s="196"/>
    </row>
    <row r="81">
      <c r="A81" s="7" t="s">
        <v>1500</v>
      </c>
      <c r="B81" s="7" t="s">
        <v>1501</v>
      </c>
      <c r="C81" s="7" t="s">
        <v>1656</v>
      </c>
      <c r="D81" s="5" t="s">
        <v>1673</v>
      </c>
      <c r="E81" s="5" t="s">
        <v>1674</v>
      </c>
      <c r="F81" s="7">
        <v>36.0</v>
      </c>
      <c r="G81" s="7">
        <v>48.0</v>
      </c>
      <c r="J81" s="196"/>
    </row>
    <row r="82">
      <c r="A82" s="7" t="s">
        <v>1500</v>
      </c>
      <c r="B82" s="7" t="s">
        <v>1501</v>
      </c>
      <c r="C82" s="7"/>
      <c r="D82" s="5" t="s">
        <v>1673</v>
      </c>
      <c r="E82" s="5" t="s">
        <v>1676</v>
      </c>
      <c r="F82" s="7">
        <v>36.0</v>
      </c>
      <c r="G82" s="7">
        <v>48.0</v>
      </c>
      <c r="J82" s="196"/>
    </row>
    <row r="83">
      <c r="A83" s="7" t="s">
        <v>1500</v>
      </c>
      <c r="B83" s="7" t="s">
        <v>1501</v>
      </c>
      <c r="C83" s="7" t="s">
        <v>1656</v>
      </c>
      <c r="D83" s="5" t="s">
        <v>1673</v>
      </c>
      <c r="E83" s="5" t="s">
        <v>1678</v>
      </c>
      <c r="F83" s="7">
        <v>36.0</v>
      </c>
      <c r="G83" s="7">
        <v>48.0</v>
      </c>
      <c r="J83" s="5"/>
    </row>
    <row r="84">
      <c r="A84" s="7" t="s">
        <v>1500</v>
      </c>
      <c r="B84" s="7" t="s">
        <v>1501</v>
      </c>
      <c r="C84" s="7" t="s">
        <v>1656</v>
      </c>
      <c r="D84" s="5" t="s">
        <v>1673</v>
      </c>
      <c r="E84" s="5" t="s">
        <v>1680</v>
      </c>
      <c r="F84" s="7">
        <v>36.0</v>
      </c>
      <c r="G84" s="7">
        <v>60.0</v>
      </c>
      <c r="J84" s="196"/>
    </row>
    <row r="85">
      <c r="A85" s="7" t="s">
        <v>1500</v>
      </c>
      <c r="B85" s="7" t="s">
        <v>1501</v>
      </c>
      <c r="C85" s="7" t="s">
        <v>1656</v>
      </c>
      <c r="D85" s="5" t="s">
        <v>1673</v>
      </c>
      <c r="E85" s="5" t="s">
        <v>1682</v>
      </c>
      <c r="F85" s="7">
        <v>48.0</v>
      </c>
      <c r="G85" s="7">
        <v>60.0</v>
      </c>
      <c r="J85" s="196"/>
    </row>
    <row r="86">
      <c r="A86" s="7" t="s">
        <v>1500</v>
      </c>
      <c r="B86" s="7" t="s">
        <v>1501</v>
      </c>
      <c r="C86" s="7" t="s">
        <v>1656</v>
      </c>
      <c r="D86" s="5" t="s">
        <v>1673</v>
      </c>
      <c r="E86" s="5" t="s">
        <v>1684</v>
      </c>
      <c r="F86" s="7">
        <v>48.0</v>
      </c>
      <c r="G86" s="7">
        <v>60.0</v>
      </c>
      <c r="J86" s="196"/>
    </row>
    <row r="87">
      <c r="A87" s="7" t="s">
        <v>1500</v>
      </c>
      <c r="B87" s="7" t="s">
        <v>1501</v>
      </c>
      <c r="C87" s="7" t="s">
        <v>1656</v>
      </c>
      <c r="D87" s="5" t="s">
        <v>1673</v>
      </c>
      <c r="E87" s="5" t="s">
        <v>1686</v>
      </c>
      <c r="F87" s="7">
        <v>60.0</v>
      </c>
      <c r="G87" s="7">
        <v>84.0</v>
      </c>
      <c r="J87" s="196"/>
    </row>
    <row r="88">
      <c r="A88" s="7" t="s">
        <v>1500</v>
      </c>
      <c r="B88" s="7" t="s">
        <v>1501</v>
      </c>
      <c r="C88" s="7" t="s">
        <v>1688</v>
      </c>
      <c r="D88" s="5"/>
      <c r="E88" s="5" t="s">
        <v>1689</v>
      </c>
      <c r="F88" s="7">
        <v>24.0</v>
      </c>
      <c r="G88" s="7">
        <v>36.0</v>
      </c>
      <c r="I88" s="5" t="s">
        <v>3714</v>
      </c>
      <c r="J88" s="196"/>
    </row>
    <row r="89">
      <c r="A89" s="7" t="s">
        <v>1500</v>
      </c>
      <c r="B89" s="7" t="s">
        <v>1501</v>
      </c>
      <c r="C89" s="7" t="s">
        <v>1688</v>
      </c>
      <c r="D89" s="5"/>
      <c r="E89" s="5" t="s">
        <v>1691</v>
      </c>
      <c r="F89" s="7">
        <v>18.0</v>
      </c>
      <c r="G89" s="7">
        <v>36.0</v>
      </c>
      <c r="J89" s="5" t="s">
        <v>3715</v>
      </c>
    </row>
    <row r="90">
      <c r="A90" s="7" t="s">
        <v>1500</v>
      </c>
      <c r="B90" s="7" t="s">
        <v>1501</v>
      </c>
      <c r="C90" s="7" t="s">
        <v>1688</v>
      </c>
      <c r="D90" s="5"/>
      <c r="E90" s="5" t="s">
        <v>1693</v>
      </c>
      <c r="F90" s="7">
        <v>36.0</v>
      </c>
      <c r="G90" s="7">
        <v>72.0</v>
      </c>
      <c r="J90" s="5" t="s">
        <v>3716</v>
      </c>
    </row>
    <row r="91">
      <c r="A91" s="7" t="s">
        <v>1500</v>
      </c>
      <c r="B91" s="7" t="s">
        <v>1501</v>
      </c>
      <c r="C91" s="7" t="s">
        <v>1688</v>
      </c>
      <c r="D91" s="5"/>
      <c r="E91" s="5" t="s">
        <v>1695</v>
      </c>
      <c r="F91" s="7">
        <v>36.0</v>
      </c>
      <c r="G91" s="7">
        <v>60.0</v>
      </c>
      <c r="I91" s="5" t="s">
        <v>3717</v>
      </c>
      <c r="J91" s="196"/>
    </row>
    <row r="92">
      <c r="A92" s="7" t="s">
        <v>1500</v>
      </c>
      <c r="B92" s="7" t="s">
        <v>1501</v>
      </c>
      <c r="C92" s="7" t="s">
        <v>1688</v>
      </c>
      <c r="D92" s="5"/>
      <c r="E92" s="5" t="s">
        <v>1697</v>
      </c>
      <c r="F92" s="7">
        <v>48.0</v>
      </c>
      <c r="G92" s="7">
        <v>72.0</v>
      </c>
      <c r="J92" s="196"/>
    </row>
    <row r="93">
      <c r="A93" s="7" t="s">
        <v>1500</v>
      </c>
      <c r="B93" s="7" t="s">
        <v>1501</v>
      </c>
      <c r="C93" s="7" t="s">
        <v>1699</v>
      </c>
      <c r="D93" s="5"/>
      <c r="E93" s="5" t="s">
        <v>1700</v>
      </c>
      <c r="F93" s="7">
        <v>9.0</v>
      </c>
      <c r="G93" s="7">
        <v>18.0</v>
      </c>
      <c r="I93" s="5" t="s">
        <v>3718</v>
      </c>
      <c r="J93" s="196"/>
    </row>
    <row r="94">
      <c r="A94" s="7" t="s">
        <v>1500</v>
      </c>
      <c r="B94" s="7" t="s">
        <v>1501</v>
      </c>
      <c r="C94" s="7" t="s">
        <v>1699</v>
      </c>
      <c r="E94" s="5" t="s">
        <v>1702</v>
      </c>
      <c r="F94" s="7">
        <v>18.0</v>
      </c>
      <c r="G94" s="7">
        <v>96.0</v>
      </c>
      <c r="J94" s="196"/>
    </row>
    <row r="95">
      <c r="A95" s="7" t="s">
        <v>1500</v>
      </c>
      <c r="B95" s="7" t="s">
        <v>1501</v>
      </c>
      <c r="C95" s="7" t="s">
        <v>1699</v>
      </c>
      <c r="E95" s="5" t="s">
        <v>1704</v>
      </c>
      <c r="F95" s="7">
        <v>18.0</v>
      </c>
      <c r="G95" s="7">
        <v>96.0</v>
      </c>
      <c r="J95" s="196"/>
    </row>
    <row r="96">
      <c r="A96" s="7" t="s">
        <v>1500</v>
      </c>
      <c r="B96" s="7" t="s">
        <v>1501</v>
      </c>
      <c r="C96" s="7" t="s">
        <v>1699</v>
      </c>
      <c r="E96" s="5" t="s">
        <v>1706</v>
      </c>
      <c r="F96" s="7">
        <v>36.0</v>
      </c>
      <c r="G96" s="7">
        <v>96.0</v>
      </c>
      <c r="J96" s="196"/>
    </row>
    <row r="97">
      <c r="A97" s="7" t="s">
        <v>1500</v>
      </c>
      <c r="B97" s="7" t="s">
        <v>1501</v>
      </c>
      <c r="C97" s="7" t="s">
        <v>1699</v>
      </c>
      <c r="E97" s="5" t="s">
        <v>1708</v>
      </c>
      <c r="F97" s="7">
        <v>36.0</v>
      </c>
      <c r="G97" s="7">
        <v>96.0</v>
      </c>
      <c r="J97" s="196"/>
    </row>
    <row r="98">
      <c r="A98" s="7" t="s">
        <v>1500</v>
      </c>
      <c r="B98" s="7" t="s">
        <v>1501</v>
      </c>
      <c r="C98" s="7" t="s">
        <v>1699</v>
      </c>
      <c r="E98" s="5" t="s">
        <v>1710</v>
      </c>
      <c r="F98" s="7">
        <v>48.0</v>
      </c>
      <c r="G98" s="7">
        <v>96.0</v>
      </c>
      <c r="J98" s="196"/>
    </row>
    <row r="99">
      <c r="A99" s="7" t="s">
        <v>1500</v>
      </c>
      <c r="B99" s="7" t="s">
        <v>1712</v>
      </c>
      <c r="C99" s="66" t="s">
        <v>1713</v>
      </c>
      <c r="D99" s="5" t="s">
        <v>1714</v>
      </c>
      <c r="E99" s="5" t="s">
        <v>1715</v>
      </c>
      <c r="F99" s="7">
        <v>24.0</v>
      </c>
      <c r="G99" s="7">
        <v>48.0</v>
      </c>
      <c r="J99" s="196"/>
    </row>
    <row r="100">
      <c r="A100" s="7" t="s">
        <v>1500</v>
      </c>
      <c r="B100" s="7" t="s">
        <v>1712</v>
      </c>
      <c r="C100" s="66" t="s">
        <v>1713</v>
      </c>
      <c r="D100" s="5" t="s">
        <v>1714</v>
      </c>
      <c r="E100" s="5" t="s">
        <v>1717</v>
      </c>
      <c r="F100" s="7">
        <v>24.0</v>
      </c>
      <c r="G100" s="7">
        <v>72.0</v>
      </c>
      <c r="J100" s="196"/>
    </row>
    <row r="101">
      <c r="A101" s="7" t="s">
        <v>1500</v>
      </c>
      <c r="B101" s="7" t="s">
        <v>1712</v>
      </c>
      <c r="C101" s="66" t="s">
        <v>1713</v>
      </c>
      <c r="D101" s="5" t="s">
        <v>1714</v>
      </c>
      <c r="E101" s="5" t="s">
        <v>1719</v>
      </c>
      <c r="F101" s="7">
        <v>24.0</v>
      </c>
      <c r="G101" s="7">
        <v>72.0</v>
      </c>
      <c r="J101" s="196"/>
    </row>
    <row r="102">
      <c r="A102" s="7" t="s">
        <v>1500</v>
      </c>
      <c r="B102" s="7" t="s">
        <v>1712</v>
      </c>
      <c r="C102" s="66" t="s">
        <v>1713</v>
      </c>
      <c r="D102" s="5" t="s">
        <v>1714</v>
      </c>
      <c r="E102" s="5" t="s">
        <v>1721</v>
      </c>
      <c r="F102" s="7">
        <v>24.0</v>
      </c>
      <c r="G102" s="7">
        <v>36.0</v>
      </c>
      <c r="J102" s="196"/>
    </row>
    <row r="103">
      <c r="A103" s="7" t="s">
        <v>1500</v>
      </c>
      <c r="B103" s="7" t="s">
        <v>1712</v>
      </c>
      <c r="C103" s="66" t="s">
        <v>1713</v>
      </c>
      <c r="D103" s="5" t="s">
        <v>1714</v>
      </c>
      <c r="E103" s="5" t="s">
        <v>1723</v>
      </c>
      <c r="F103" s="7">
        <v>36.0</v>
      </c>
      <c r="G103" s="7">
        <v>60.0</v>
      </c>
      <c r="J103" s="196"/>
    </row>
    <row r="104">
      <c r="A104" s="7" t="s">
        <v>1500</v>
      </c>
      <c r="B104" s="7" t="s">
        <v>1712</v>
      </c>
      <c r="C104" s="66" t="s">
        <v>1713</v>
      </c>
      <c r="D104" s="5" t="s">
        <v>1714</v>
      </c>
      <c r="E104" s="5" t="s">
        <v>1725</v>
      </c>
      <c r="F104" s="7">
        <v>36.0</v>
      </c>
      <c r="G104" s="7">
        <v>72.0</v>
      </c>
      <c r="J104" s="196"/>
    </row>
    <row r="105">
      <c r="A105" s="7" t="s">
        <v>1500</v>
      </c>
      <c r="B105" s="7" t="s">
        <v>1712</v>
      </c>
      <c r="C105" s="66" t="s">
        <v>1713</v>
      </c>
      <c r="D105" s="5" t="s">
        <v>1714</v>
      </c>
      <c r="E105" s="5" t="s">
        <v>1727</v>
      </c>
      <c r="F105" s="7">
        <v>36.0</v>
      </c>
      <c r="G105" s="7">
        <v>72.0</v>
      </c>
      <c r="J105" s="196"/>
    </row>
    <row r="106">
      <c r="A106" s="7" t="s">
        <v>1500</v>
      </c>
      <c r="B106" s="7" t="s">
        <v>1712</v>
      </c>
      <c r="C106" s="66" t="s">
        <v>1713</v>
      </c>
      <c r="D106" s="5" t="s">
        <v>1729</v>
      </c>
      <c r="E106" s="5" t="s">
        <v>1730</v>
      </c>
      <c r="F106" s="7">
        <v>12.0</v>
      </c>
      <c r="G106" s="7">
        <v>24.0</v>
      </c>
      <c r="J106" s="196"/>
    </row>
    <row r="107">
      <c r="A107" s="7" t="s">
        <v>1500</v>
      </c>
      <c r="B107" s="7" t="s">
        <v>1712</v>
      </c>
      <c r="C107" s="66" t="s">
        <v>1713</v>
      </c>
      <c r="D107" s="5" t="s">
        <v>1729</v>
      </c>
      <c r="E107" s="5" t="s">
        <v>1732</v>
      </c>
      <c r="F107" s="7">
        <v>24.0</v>
      </c>
      <c r="G107" s="7">
        <v>48.0</v>
      </c>
      <c r="J107" s="196"/>
    </row>
    <row r="108">
      <c r="A108" s="7" t="s">
        <v>1500</v>
      </c>
      <c r="B108" s="7" t="s">
        <v>1712</v>
      </c>
      <c r="C108" s="66" t="s">
        <v>1713</v>
      </c>
      <c r="D108" s="5" t="s">
        <v>1729</v>
      </c>
      <c r="E108" s="5" t="s">
        <v>1734</v>
      </c>
      <c r="F108" s="7">
        <v>24.0</v>
      </c>
      <c r="G108" s="7">
        <v>48.0</v>
      </c>
      <c r="J108" s="196"/>
    </row>
    <row r="109">
      <c r="A109" s="7" t="s">
        <v>1500</v>
      </c>
      <c r="B109" s="7" t="s">
        <v>1712</v>
      </c>
      <c r="C109" s="66" t="s">
        <v>1713</v>
      </c>
      <c r="D109" s="5" t="s">
        <v>1729</v>
      </c>
      <c r="E109" s="5" t="s">
        <v>1736</v>
      </c>
      <c r="F109" s="7">
        <v>36.0</v>
      </c>
      <c r="G109" s="7">
        <v>60.0</v>
      </c>
      <c r="J109" s="196"/>
    </row>
    <row r="110">
      <c r="A110" s="7" t="s">
        <v>1500</v>
      </c>
      <c r="B110" s="7" t="s">
        <v>1712</v>
      </c>
      <c r="C110" s="66" t="s">
        <v>1713</v>
      </c>
      <c r="D110" s="5" t="s">
        <v>1729</v>
      </c>
      <c r="E110" s="5" t="s">
        <v>1738</v>
      </c>
      <c r="F110" s="7">
        <v>48.0</v>
      </c>
      <c r="G110" s="7">
        <v>72.0</v>
      </c>
      <c r="J110" s="196"/>
    </row>
    <row r="111">
      <c r="A111" s="7" t="s">
        <v>1500</v>
      </c>
      <c r="B111" s="7" t="s">
        <v>1712</v>
      </c>
      <c r="C111" s="66" t="s">
        <v>1713</v>
      </c>
      <c r="D111" s="5" t="s">
        <v>1729</v>
      </c>
      <c r="E111" s="5" t="s">
        <v>1740</v>
      </c>
      <c r="F111" s="7">
        <v>48.0</v>
      </c>
      <c r="G111" s="7">
        <v>72.0</v>
      </c>
      <c r="J111" s="196"/>
    </row>
    <row r="112">
      <c r="A112" s="7" t="s">
        <v>1500</v>
      </c>
      <c r="B112" s="7" t="s">
        <v>1712</v>
      </c>
      <c r="C112" s="66" t="s">
        <v>1713</v>
      </c>
      <c r="D112" s="5" t="s">
        <v>1742</v>
      </c>
      <c r="E112" s="5" t="s">
        <v>1743</v>
      </c>
      <c r="F112" s="7">
        <v>24.0</v>
      </c>
      <c r="G112" s="7">
        <v>36.0</v>
      </c>
      <c r="J112" s="196"/>
    </row>
    <row r="113">
      <c r="A113" s="7" t="s">
        <v>1500</v>
      </c>
      <c r="B113" s="7" t="s">
        <v>1712</v>
      </c>
      <c r="C113" s="66" t="s">
        <v>1713</v>
      </c>
      <c r="D113" s="5" t="s">
        <v>1742</v>
      </c>
      <c r="E113" s="5" t="s">
        <v>1745</v>
      </c>
      <c r="F113" s="7">
        <v>36.0</v>
      </c>
      <c r="G113" s="7">
        <v>48.0</v>
      </c>
      <c r="J113" s="196"/>
    </row>
    <row r="114">
      <c r="A114" s="7" t="s">
        <v>1500</v>
      </c>
      <c r="B114" s="7" t="s">
        <v>1712</v>
      </c>
      <c r="C114" s="66" t="s">
        <v>1713</v>
      </c>
      <c r="D114" s="5" t="s">
        <v>1742</v>
      </c>
      <c r="E114" s="5" t="s">
        <v>1747</v>
      </c>
      <c r="F114" s="7">
        <v>48.0</v>
      </c>
      <c r="G114" s="7">
        <v>60.0</v>
      </c>
      <c r="J114" s="196"/>
    </row>
    <row r="115">
      <c r="A115" s="7" t="s">
        <v>1500</v>
      </c>
      <c r="B115" s="7" t="s">
        <v>1712</v>
      </c>
      <c r="C115" s="66" t="s">
        <v>1713</v>
      </c>
      <c r="D115" s="5" t="s">
        <v>1742</v>
      </c>
      <c r="E115" s="5" t="s">
        <v>1749</v>
      </c>
      <c r="F115" s="7">
        <v>60.0</v>
      </c>
      <c r="G115" s="7">
        <v>72.0</v>
      </c>
      <c r="J115" s="196"/>
    </row>
    <row r="116">
      <c r="A116" s="7" t="s">
        <v>1500</v>
      </c>
      <c r="B116" s="7" t="s">
        <v>1712</v>
      </c>
      <c r="C116" s="66" t="s">
        <v>1713</v>
      </c>
      <c r="D116" s="5" t="s">
        <v>1751</v>
      </c>
      <c r="E116" s="5" t="s">
        <v>1752</v>
      </c>
      <c r="F116" s="7">
        <v>24.0</v>
      </c>
      <c r="G116" s="7">
        <v>36.0</v>
      </c>
      <c r="J116" s="196"/>
    </row>
    <row r="117">
      <c r="A117" s="7" t="s">
        <v>1500</v>
      </c>
      <c r="B117" s="7" t="s">
        <v>1712</v>
      </c>
      <c r="C117" s="66" t="s">
        <v>1713</v>
      </c>
      <c r="D117" s="5" t="s">
        <v>1751</v>
      </c>
      <c r="E117" s="5" t="s">
        <v>1754</v>
      </c>
      <c r="F117" s="7">
        <v>36.0</v>
      </c>
      <c r="G117" s="7">
        <v>48.0</v>
      </c>
      <c r="J117" s="196"/>
    </row>
    <row r="118">
      <c r="A118" s="7" t="s">
        <v>1500</v>
      </c>
      <c r="B118" s="7" t="s">
        <v>1712</v>
      </c>
      <c r="C118" s="66" t="s">
        <v>1713</v>
      </c>
      <c r="D118" s="5" t="s">
        <v>1751</v>
      </c>
      <c r="E118" s="5" t="s">
        <v>1756</v>
      </c>
      <c r="F118" s="7">
        <v>48.0</v>
      </c>
      <c r="G118" s="7">
        <v>60.0</v>
      </c>
      <c r="J118" s="196"/>
    </row>
    <row r="119">
      <c r="A119" s="7" t="s">
        <v>1500</v>
      </c>
      <c r="B119" s="7" t="s">
        <v>1712</v>
      </c>
      <c r="C119" s="66" t="s">
        <v>1713</v>
      </c>
      <c r="D119" s="5" t="s">
        <v>1751</v>
      </c>
      <c r="E119" s="5" t="s">
        <v>1758</v>
      </c>
      <c r="F119" s="7">
        <v>60.0</v>
      </c>
      <c r="G119" s="7">
        <v>72.0</v>
      </c>
      <c r="J119" s="196"/>
    </row>
    <row r="120">
      <c r="A120" s="7" t="s">
        <v>1500</v>
      </c>
      <c r="B120" s="7" t="s">
        <v>1712</v>
      </c>
      <c r="C120" s="66" t="s">
        <v>1713</v>
      </c>
      <c r="D120" s="5" t="s">
        <v>1760</v>
      </c>
      <c r="E120" s="5" t="s">
        <v>1761</v>
      </c>
      <c r="F120" s="7">
        <v>24.0</v>
      </c>
      <c r="G120" s="7">
        <v>48.0</v>
      </c>
      <c r="J120" s="196"/>
    </row>
    <row r="121">
      <c r="A121" s="7" t="s">
        <v>1500</v>
      </c>
      <c r="B121" s="7" t="s">
        <v>1712</v>
      </c>
      <c r="C121" s="66" t="s">
        <v>1713</v>
      </c>
      <c r="D121" s="5" t="s">
        <v>1760</v>
      </c>
      <c r="E121" s="5" t="s">
        <v>1763</v>
      </c>
      <c r="F121" s="7">
        <v>48.0</v>
      </c>
      <c r="G121" s="7">
        <v>72.0</v>
      </c>
      <c r="J121" s="196"/>
    </row>
    <row r="122">
      <c r="A122" s="7" t="s">
        <v>1500</v>
      </c>
      <c r="B122" s="7" t="s">
        <v>1712</v>
      </c>
      <c r="C122" s="66" t="s">
        <v>1713</v>
      </c>
      <c r="D122" s="5" t="s">
        <v>1760</v>
      </c>
      <c r="E122" s="5" t="s">
        <v>1765</v>
      </c>
      <c r="F122" s="7">
        <v>48.0</v>
      </c>
      <c r="G122" s="7">
        <v>60.0</v>
      </c>
      <c r="J122" s="196"/>
    </row>
    <row r="123">
      <c r="A123" s="7" t="s">
        <v>1500</v>
      </c>
      <c r="B123" s="7" t="s">
        <v>1712</v>
      </c>
      <c r="C123" s="66" t="s">
        <v>1713</v>
      </c>
      <c r="D123" s="5" t="s">
        <v>1760</v>
      </c>
      <c r="E123" s="5" t="s">
        <v>1767</v>
      </c>
      <c r="F123" s="7">
        <v>60.0</v>
      </c>
      <c r="G123" s="7">
        <v>72.0</v>
      </c>
      <c r="J123" s="196"/>
    </row>
    <row r="124">
      <c r="A124" s="7" t="s">
        <v>1500</v>
      </c>
      <c r="B124" s="7" t="s">
        <v>1712</v>
      </c>
      <c r="C124" s="66" t="s">
        <v>1713</v>
      </c>
      <c r="D124" s="5" t="s">
        <v>1760</v>
      </c>
      <c r="E124" s="5" t="s">
        <v>1769</v>
      </c>
      <c r="F124" s="7">
        <v>60.0</v>
      </c>
      <c r="G124" s="7">
        <v>72.0</v>
      </c>
      <c r="J124" s="196"/>
    </row>
    <row r="125">
      <c r="A125" s="7" t="s">
        <v>1500</v>
      </c>
      <c r="B125" s="7" t="s">
        <v>1712</v>
      </c>
      <c r="C125" s="66" t="s">
        <v>1713</v>
      </c>
      <c r="D125" s="5" t="s">
        <v>1760</v>
      </c>
      <c r="E125" s="5" t="s">
        <v>1771</v>
      </c>
      <c r="F125" s="7">
        <v>60.0</v>
      </c>
      <c r="G125" s="7">
        <v>72.0</v>
      </c>
      <c r="J125" s="196"/>
    </row>
    <row r="126">
      <c r="A126" s="7" t="s">
        <v>1500</v>
      </c>
      <c r="B126" s="7" t="s">
        <v>1712</v>
      </c>
      <c r="C126" s="66" t="s">
        <v>1713</v>
      </c>
      <c r="D126" s="5" t="s">
        <v>1773</v>
      </c>
      <c r="E126" s="5" t="s">
        <v>1774</v>
      </c>
      <c r="F126" s="7">
        <v>12.0</v>
      </c>
      <c r="G126" s="7">
        <v>36.0</v>
      </c>
      <c r="J126" s="196"/>
    </row>
    <row r="127">
      <c r="A127" s="7" t="s">
        <v>1500</v>
      </c>
      <c r="B127" s="7" t="s">
        <v>1712</v>
      </c>
      <c r="C127" s="66" t="s">
        <v>1713</v>
      </c>
      <c r="D127" s="5" t="s">
        <v>1773</v>
      </c>
      <c r="E127" s="5" t="s">
        <v>1776</v>
      </c>
      <c r="F127" s="7">
        <v>12.0</v>
      </c>
      <c r="G127" s="7">
        <v>36.0</v>
      </c>
      <c r="J127" s="196"/>
    </row>
    <row r="128">
      <c r="A128" s="7" t="s">
        <v>1500</v>
      </c>
      <c r="B128" s="7" t="s">
        <v>1712</v>
      </c>
      <c r="C128" s="66" t="s">
        <v>1713</v>
      </c>
      <c r="D128" s="5" t="s">
        <v>1773</v>
      </c>
      <c r="E128" s="5" t="s">
        <v>1778</v>
      </c>
      <c r="F128" s="7">
        <v>24.0</v>
      </c>
      <c r="G128" s="7">
        <v>48.0</v>
      </c>
      <c r="J128" s="196"/>
    </row>
    <row r="129">
      <c r="A129" s="7" t="s">
        <v>1500</v>
      </c>
      <c r="B129" s="7" t="s">
        <v>1712</v>
      </c>
      <c r="C129" s="66" t="s">
        <v>1713</v>
      </c>
      <c r="D129" s="5" t="s">
        <v>1773</v>
      </c>
      <c r="E129" s="5" t="s">
        <v>1780</v>
      </c>
      <c r="F129" s="7">
        <v>36.0</v>
      </c>
      <c r="G129" s="7">
        <v>48.0</v>
      </c>
      <c r="J129" s="196"/>
    </row>
    <row r="130">
      <c r="A130" s="7" t="s">
        <v>1500</v>
      </c>
      <c r="B130" s="7" t="s">
        <v>1712</v>
      </c>
      <c r="C130" s="66" t="s">
        <v>1713</v>
      </c>
      <c r="D130" s="5" t="s">
        <v>1773</v>
      </c>
      <c r="E130" s="5" t="s">
        <v>1782</v>
      </c>
      <c r="F130" s="7">
        <v>36.0</v>
      </c>
      <c r="G130" s="7">
        <v>48.0</v>
      </c>
      <c r="J130" s="196"/>
    </row>
    <row r="131">
      <c r="A131" s="7" t="s">
        <v>1500</v>
      </c>
      <c r="B131" s="7" t="s">
        <v>1712</v>
      </c>
      <c r="C131" s="66" t="s">
        <v>1713</v>
      </c>
      <c r="D131" s="5" t="s">
        <v>1773</v>
      </c>
      <c r="E131" s="5" t="s">
        <v>1784</v>
      </c>
      <c r="F131" s="7">
        <v>36.0</v>
      </c>
      <c r="G131" s="7">
        <v>60.0</v>
      </c>
      <c r="J131" s="196"/>
    </row>
    <row r="132">
      <c r="A132" s="7" t="s">
        <v>1500</v>
      </c>
      <c r="B132" s="7" t="s">
        <v>1712</v>
      </c>
      <c r="C132" s="66" t="s">
        <v>1713</v>
      </c>
      <c r="D132" s="5" t="s">
        <v>1773</v>
      </c>
      <c r="E132" s="5" t="s">
        <v>1786</v>
      </c>
      <c r="F132" s="7">
        <v>36.0</v>
      </c>
      <c r="G132" s="7">
        <v>72.0</v>
      </c>
      <c r="J132" s="196"/>
    </row>
    <row r="133">
      <c r="A133" s="7" t="s">
        <v>1500</v>
      </c>
      <c r="B133" s="7" t="s">
        <v>1712</v>
      </c>
      <c r="C133" s="66" t="s">
        <v>1713</v>
      </c>
      <c r="D133" s="5" t="s">
        <v>1773</v>
      </c>
      <c r="E133" s="5" t="s">
        <v>1788</v>
      </c>
      <c r="F133" s="7">
        <v>36.0</v>
      </c>
      <c r="G133" s="7">
        <v>72.0</v>
      </c>
      <c r="J133" s="196"/>
    </row>
    <row r="134">
      <c r="A134" s="7" t="s">
        <v>1500</v>
      </c>
      <c r="B134" s="7" t="s">
        <v>1712</v>
      </c>
      <c r="C134" s="66" t="s">
        <v>1713</v>
      </c>
      <c r="D134" s="5" t="s">
        <v>1773</v>
      </c>
      <c r="E134" s="5" t="s">
        <v>1790</v>
      </c>
      <c r="F134" s="7">
        <v>48.0</v>
      </c>
      <c r="G134" s="7">
        <v>72.0</v>
      </c>
      <c r="J134" s="196"/>
    </row>
    <row r="135">
      <c r="A135" s="7" t="s">
        <v>1500</v>
      </c>
      <c r="B135" s="7" t="s">
        <v>1712</v>
      </c>
      <c r="C135" s="66" t="s">
        <v>1713</v>
      </c>
      <c r="D135" s="5" t="s">
        <v>1773</v>
      </c>
      <c r="E135" s="5" t="s">
        <v>1792</v>
      </c>
      <c r="F135" s="7">
        <v>48.0</v>
      </c>
      <c r="G135" s="7">
        <v>72.0</v>
      </c>
      <c r="J135" s="196"/>
    </row>
    <row r="136">
      <c r="A136" s="7" t="s">
        <v>1500</v>
      </c>
      <c r="B136" s="7" t="s">
        <v>1712</v>
      </c>
      <c r="C136" s="66" t="s">
        <v>1713</v>
      </c>
      <c r="D136" s="5" t="s">
        <v>1794</v>
      </c>
      <c r="E136" s="5" t="s">
        <v>1795</v>
      </c>
      <c r="F136" s="7">
        <v>24.0</v>
      </c>
      <c r="G136" s="7">
        <v>48.0</v>
      </c>
      <c r="J136" s="196"/>
    </row>
    <row r="137">
      <c r="A137" s="7" t="s">
        <v>1500</v>
      </c>
      <c r="B137" s="7" t="s">
        <v>1712</v>
      </c>
      <c r="C137" s="66" t="s">
        <v>1713</v>
      </c>
      <c r="D137" s="5" t="s">
        <v>1794</v>
      </c>
      <c r="E137" s="5" t="s">
        <v>1797</v>
      </c>
      <c r="F137" s="7">
        <v>36.0</v>
      </c>
      <c r="G137" s="7">
        <v>60.0</v>
      </c>
      <c r="J137" s="196"/>
    </row>
    <row r="138">
      <c r="A138" s="7" t="s">
        <v>1500</v>
      </c>
      <c r="B138" s="7" t="s">
        <v>1712</v>
      </c>
      <c r="C138" s="66" t="s">
        <v>1713</v>
      </c>
      <c r="D138" s="5" t="s">
        <v>1794</v>
      </c>
      <c r="E138" s="5" t="s">
        <v>1799</v>
      </c>
      <c r="F138" s="7">
        <v>36.0</v>
      </c>
      <c r="G138" s="7">
        <v>72.0</v>
      </c>
      <c r="J138" s="196"/>
    </row>
    <row r="139">
      <c r="A139" s="7" t="s">
        <v>1500</v>
      </c>
      <c r="B139" s="7" t="s">
        <v>1712</v>
      </c>
      <c r="C139" s="66" t="s">
        <v>1713</v>
      </c>
      <c r="D139" s="5" t="s">
        <v>1794</v>
      </c>
      <c r="E139" s="5" t="s">
        <v>1801</v>
      </c>
      <c r="F139" s="7">
        <v>60.0</v>
      </c>
      <c r="G139" s="7">
        <v>72.0</v>
      </c>
      <c r="J139" s="196"/>
    </row>
    <row r="140">
      <c r="A140" s="7" t="s">
        <v>1500</v>
      </c>
      <c r="B140" s="7" t="s">
        <v>1712</v>
      </c>
      <c r="C140" s="66" t="s">
        <v>1713</v>
      </c>
      <c r="D140" s="5" t="s">
        <v>1794</v>
      </c>
      <c r="E140" s="5" t="s">
        <v>1803</v>
      </c>
      <c r="F140" s="7">
        <v>60.0</v>
      </c>
      <c r="G140" s="7">
        <v>72.0</v>
      </c>
      <c r="J140" s="196"/>
    </row>
    <row r="141">
      <c r="A141" s="7" t="s">
        <v>1500</v>
      </c>
      <c r="B141" s="7" t="s">
        <v>1712</v>
      </c>
      <c r="C141" s="66" t="s">
        <v>1713</v>
      </c>
      <c r="D141" s="5" t="s">
        <v>1794</v>
      </c>
      <c r="E141" s="5" t="s">
        <v>1805</v>
      </c>
      <c r="F141" s="7">
        <v>60.0</v>
      </c>
      <c r="G141" s="7">
        <v>72.0</v>
      </c>
      <c r="J141" s="196"/>
    </row>
    <row r="142">
      <c r="A142" s="7" t="s">
        <v>1500</v>
      </c>
      <c r="B142" s="7" t="s">
        <v>1712</v>
      </c>
      <c r="C142" s="66" t="s">
        <v>1713</v>
      </c>
      <c r="D142" s="5" t="s">
        <v>1807</v>
      </c>
      <c r="E142" s="5" t="s">
        <v>1808</v>
      </c>
      <c r="F142" s="7">
        <v>24.0</v>
      </c>
      <c r="G142" s="7">
        <v>72.0</v>
      </c>
      <c r="J142" s="196"/>
    </row>
    <row r="143">
      <c r="A143" s="7" t="s">
        <v>1500</v>
      </c>
      <c r="B143" s="7" t="s">
        <v>1712</v>
      </c>
      <c r="C143" s="66" t="s">
        <v>1713</v>
      </c>
      <c r="D143" s="5" t="s">
        <v>1807</v>
      </c>
      <c r="E143" s="5" t="s">
        <v>1810</v>
      </c>
      <c r="F143" s="7">
        <v>36.0</v>
      </c>
      <c r="G143" s="7">
        <v>72.0</v>
      </c>
      <c r="J143" s="196"/>
    </row>
    <row r="144">
      <c r="A144" s="7" t="s">
        <v>1500</v>
      </c>
      <c r="B144" s="7" t="s">
        <v>1712</v>
      </c>
      <c r="C144" s="66" t="s">
        <v>1713</v>
      </c>
      <c r="D144" s="5" t="s">
        <v>1807</v>
      </c>
      <c r="E144" s="5" t="s">
        <v>1812</v>
      </c>
      <c r="F144" s="7">
        <v>36.0</v>
      </c>
      <c r="G144" s="7">
        <v>60.0</v>
      </c>
      <c r="J144" s="196"/>
    </row>
    <row r="145">
      <c r="A145" s="7" t="s">
        <v>1500</v>
      </c>
      <c r="B145" s="7" t="s">
        <v>1712</v>
      </c>
      <c r="C145" s="66" t="s">
        <v>1713</v>
      </c>
      <c r="D145" s="5" t="s">
        <v>1807</v>
      </c>
      <c r="E145" s="5" t="s">
        <v>1814</v>
      </c>
      <c r="F145" s="7">
        <v>48.0</v>
      </c>
      <c r="G145" s="7">
        <v>72.0</v>
      </c>
      <c r="J145" s="196"/>
    </row>
    <row r="146">
      <c r="A146" s="7" t="s">
        <v>1500</v>
      </c>
      <c r="B146" s="7" t="s">
        <v>1712</v>
      </c>
      <c r="C146" s="66" t="s">
        <v>1713</v>
      </c>
      <c r="D146" s="5" t="s">
        <v>1807</v>
      </c>
      <c r="E146" s="5" t="s">
        <v>1816</v>
      </c>
      <c r="F146" s="7">
        <v>48.0</v>
      </c>
      <c r="G146" s="7">
        <v>72.0</v>
      </c>
      <c r="J146" s="196"/>
    </row>
    <row r="147">
      <c r="A147" s="7" t="s">
        <v>1500</v>
      </c>
      <c r="B147" s="7" t="s">
        <v>1712</v>
      </c>
      <c r="C147" s="66" t="s">
        <v>1818</v>
      </c>
      <c r="D147" s="5" t="s">
        <v>1819</v>
      </c>
      <c r="E147" s="5" t="s">
        <v>1820</v>
      </c>
      <c r="F147" s="7">
        <v>36.0</v>
      </c>
      <c r="G147" s="7">
        <v>60.0</v>
      </c>
      <c r="J147" s="196"/>
    </row>
    <row r="148">
      <c r="A148" s="7" t="s">
        <v>1500</v>
      </c>
      <c r="B148" s="7" t="s">
        <v>1712</v>
      </c>
      <c r="C148" s="66" t="s">
        <v>1818</v>
      </c>
      <c r="D148" s="5" t="s">
        <v>1819</v>
      </c>
      <c r="E148" s="5" t="s">
        <v>1822</v>
      </c>
      <c r="F148" s="7">
        <v>36.0</v>
      </c>
      <c r="G148" s="7">
        <v>60.0</v>
      </c>
      <c r="J148" s="196"/>
    </row>
    <row r="149">
      <c r="A149" s="7" t="s">
        <v>1500</v>
      </c>
      <c r="B149" s="7" t="s">
        <v>1712</v>
      </c>
      <c r="C149" s="66" t="s">
        <v>1818</v>
      </c>
      <c r="D149" s="5" t="s">
        <v>1819</v>
      </c>
      <c r="E149" s="5" t="s">
        <v>1824</v>
      </c>
      <c r="F149" s="7">
        <v>36.0</v>
      </c>
      <c r="G149" s="7">
        <v>60.0</v>
      </c>
      <c r="J149" s="196"/>
    </row>
    <row r="150">
      <c r="A150" s="7" t="s">
        <v>1500</v>
      </c>
      <c r="B150" s="7" t="s">
        <v>1712</v>
      </c>
      <c r="C150" s="66" t="s">
        <v>1818</v>
      </c>
      <c r="D150" s="5" t="s">
        <v>1819</v>
      </c>
      <c r="E150" s="5" t="s">
        <v>1826</v>
      </c>
      <c r="F150" s="7">
        <v>36.0</v>
      </c>
      <c r="G150" s="7">
        <v>60.0</v>
      </c>
      <c r="J150" s="196"/>
    </row>
    <row r="151">
      <c r="A151" s="7" t="s">
        <v>1500</v>
      </c>
      <c r="B151" s="7" t="s">
        <v>1712</v>
      </c>
      <c r="C151" s="66" t="s">
        <v>1818</v>
      </c>
      <c r="D151" s="5" t="s">
        <v>1819</v>
      </c>
      <c r="E151" s="5" t="s">
        <v>1828</v>
      </c>
      <c r="F151" s="7">
        <v>36.0</v>
      </c>
      <c r="G151" s="7">
        <v>60.0</v>
      </c>
      <c r="J151" s="196"/>
    </row>
    <row r="152">
      <c r="A152" s="7" t="s">
        <v>1500</v>
      </c>
      <c r="B152" s="7" t="s">
        <v>1712</v>
      </c>
      <c r="C152" s="66" t="s">
        <v>1818</v>
      </c>
      <c r="D152" s="5" t="s">
        <v>1830</v>
      </c>
      <c r="E152" s="5" t="s">
        <v>1831</v>
      </c>
      <c r="F152" s="7">
        <v>0.0</v>
      </c>
      <c r="G152" s="7">
        <v>6.0</v>
      </c>
      <c r="J152" s="196"/>
    </row>
    <row r="153">
      <c r="A153" s="7" t="s">
        <v>1500</v>
      </c>
      <c r="B153" s="7" t="s">
        <v>1712</v>
      </c>
      <c r="C153" s="66" t="s">
        <v>1818</v>
      </c>
      <c r="D153" s="5" t="s">
        <v>1830</v>
      </c>
      <c r="E153" s="5" t="s">
        <v>1833</v>
      </c>
      <c r="F153" s="7">
        <v>0.0</v>
      </c>
      <c r="G153" s="7">
        <v>12.0</v>
      </c>
      <c r="J153" s="196"/>
    </row>
    <row r="154">
      <c r="A154" s="7" t="s">
        <v>1500</v>
      </c>
      <c r="B154" s="7" t="s">
        <v>1712</v>
      </c>
      <c r="C154" s="66" t="s">
        <v>1818</v>
      </c>
      <c r="D154" s="5" t="s">
        <v>1830</v>
      </c>
      <c r="E154" s="5" t="s">
        <v>1835</v>
      </c>
      <c r="F154" s="7">
        <v>12.0</v>
      </c>
      <c r="G154" s="7">
        <v>24.0</v>
      </c>
      <c r="J154" s="196"/>
    </row>
    <row r="155">
      <c r="A155" s="7" t="s">
        <v>1500</v>
      </c>
      <c r="B155" s="7" t="s">
        <v>1712</v>
      </c>
      <c r="C155" s="66" t="s">
        <v>1818</v>
      </c>
      <c r="D155" s="5" t="s">
        <v>1830</v>
      </c>
      <c r="E155" s="5" t="s">
        <v>1837</v>
      </c>
      <c r="F155" s="7">
        <v>6.0</v>
      </c>
      <c r="G155" s="7">
        <v>24.0</v>
      </c>
      <c r="J155" s="196"/>
    </row>
    <row r="156">
      <c r="A156" s="7" t="s">
        <v>1500</v>
      </c>
      <c r="B156" s="7" t="s">
        <v>1712</v>
      </c>
      <c r="C156" s="66" t="s">
        <v>1818</v>
      </c>
      <c r="D156" s="5" t="s">
        <v>1830</v>
      </c>
      <c r="E156" s="5" t="s">
        <v>1839</v>
      </c>
      <c r="F156" s="7">
        <v>24.0</v>
      </c>
      <c r="G156" s="7">
        <v>48.0</v>
      </c>
      <c r="J156" s="196"/>
    </row>
    <row r="157">
      <c r="A157" s="7" t="s">
        <v>1500</v>
      </c>
      <c r="B157" s="7" t="s">
        <v>1712</v>
      </c>
      <c r="C157" s="66" t="s">
        <v>1818</v>
      </c>
      <c r="D157" s="5" t="s">
        <v>1841</v>
      </c>
      <c r="E157" s="5" t="s">
        <v>1842</v>
      </c>
      <c r="F157" s="7">
        <v>6.0</v>
      </c>
      <c r="G157" s="7">
        <v>9.0</v>
      </c>
      <c r="J157" s="196"/>
    </row>
    <row r="158">
      <c r="A158" s="7" t="s">
        <v>1500</v>
      </c>
      <c r="B158" s="7" t="s">
        <v>1712</v>
      </c>
      <c r="C158" s="66" t="s">
        <v>1818</v>
      </c>
      <c r="D158" s="5" t="s">
        <v>1841</v>
      </c>
      <c r="E158" s="5" t="s">
        <v>1844</v>
      </c>
      <c r="F158" s="7">
        <v>6.0</v>
      </c>
      <c r="G158" s="7">
        <v>12.0</v>
      </c>
      <c r="J158" s="196"/>
    </row>
    <row r="159">
      <c r="A159" s="7" t="s">
        <v>1500</v>
      </c>
      <c r="B159" s="7" t="s">
        <v>1712</v>
      </c>
      <c r="C159" s="66" t="s">
        <v>1818</v>
      </c>
      <c r="D159" s="5" t="s">
        <v>1841</v>
      </c>
      <c r="E159" s="5" t="s">
        <v>1846</v>
      </c>
      <c r="F159" s="7">
        <v>6.0</v>
      </c>
      <c r="G159" s="7">
        <v>12.0</v>
      </c>
      <c r="J159" s="196"/>
    </row>
    <row r="160">
      <c r="A160" s="7" t="s">
        <v>1500</v>
      </c>
      <c r="B160" s="7" t="s">
        <v>1712</v>
      </c>
      <c r="C160" s="66" t="s">
        <v>1818</v>
      </c>
      <c r="D160" s="5" t="s">
        <v>1841</v>
      </c>
      <c r="E160" s="5" t="s">
        <v>1848</v>
      </c>
      <c r="F160" s="7">
        <v>48.0</v>
      </c>
      <c r="G160" s="7">
        <v>72.0</v>
      </c>
      <c r="J160" s="196"/>
    </row>
    <row r="161">
      <c r="A161" s="7" t="s">
        <v>1500</v>
      </c>
      <c r="B161" s="7" t="s">
        <v>1712</v>
      </c>
      <c r="C161" s="66" t="s">
        <v>1850</v>
      </c>
      <c r="D161" s="5" t="s">
        <v>1851</v>
      </c>
      <c r="E161" s="5" t="s">
        <v>1852</v>
      </c>
      <c r="F161" s="7">
        <v>36.0</v>
      </c>
      <c r="G161" s="7">
        <v>60.0</v>
      </c>
      <c r="J161" s="196"/>
    </row>
    <row r="162">
      <c r="A162" s="7" t="s">
        <v>1500</v>
      </c>
      <c r="B162" s="7" t="s">
        <v>1712</v>
      </c>
      <c r="C162" s="66" t="s">
        <v>1850</v>
      </c>
      <c r="D162" s="5" t="s">
        <v>1851</v>
      </c>
      <c r="E162" s="5" t="s">
        <v>1854</v>
      </c>
      <c r="F162" s="7">
        <v>36.0</v>
      </c>
      <c r="G162" s="7">
        <v>60.0</v>
      </c>
      <c r="J162" s="196"/>
    </row>
    <row r="163">
      <c r="A163" s="7" t="s">
        <v>1500</v>
      </c>
      <c r="B163" s="7" t="s">
        <v>1712</v>
      </c>
      <c r="C163" s="66" t="s">
        <v>1850</v>
      </c>
      <c r="D163" s="5" t="s">
        <v>1856</v>
      </c>
      <c r="E163" s="5" t="s">
        <v>1857</v>
      </c>
      <c r="F163" s="7">
        <v>36.0</v>
      </c>
      <c r="G163" s="7">
        <v>48.0</v>
      </c>
      <c r="J163" s="196"/>
    </row>
    <row r="164">
      <c r="A164" s="7" t="s">
        <v>1500</v>
      </c>
      <c r="B164" s="7" t="s">
        <v>1712</v>
      </c>
      <c r="C164" s="66" t="s">
        <v>1850</v>
      </c>
      <c r="D164" s="5" t="s">
        <v>1856</v>
      </c>
      <c r="E164" s="5" t="s">
        <v>1859</v>
      </c>
      <c r="F164" s="7">
        <v>48.0</v>
      </c>
      <c r="G164" s="7">
        <v>72.0</v>
      </c>
      <c r="J164" s="196"/>
    </row>
    <row r="165">
      <c r="A165" s="7" t="s">
        <v>1500</v>
      </c>
      <c r="B165" s="7" t="s">
        <v>1712</v>
      </c>
      <c r="C165" s="66" t="s">
        <v>1850</v>
      </c>
      <c r="D165" s="5" t="s">
        <v>1861</v>
      </c>
      <c r="E165" s="5" t="s">
        <v>1862</v>
      </c>
      <c r="F165" s="7">
        <v>24.0</v>
      </c>
      <c r="G165" s="7">
        <v>48.0</v>
      </c>
      <c r="J165" s="196"/>
    </row>
    <row r="166">
      <c r="A166" s="7" t="s">
        <v>1500</v>
      </c>
      <c r="B166" s="7" t="s">
        <v>1712</v>
      </c>
      <c r="C166" s="66" t="s">
        <v>1850</v>
      </c>
      <c r="D166" s="5" t="s">
        <v>1861</v>
      </c>
      <c r="E166" s="5" t="s">
        <v>1864</v>
      </c>
      <c r="F166" s="7">
        <v>24.0</v>
      </c>
      <c r="G166" s="7">
        <v>36.0</v>
      </c>
      <c r="J166" s="196"/>
    </row>
    <row r="167">
      <c r="A167" s="7" t="s">
        <v>1500</v>
      </c>
      <c r="B167" s="7" t="s">
        <v>1712</v>
      </c>
      <c r="C167" s="66" t="s">
        <v>1850</v>
      </c>
      <c r="D167" s="5" t="s">
        <v>1861</v>
      </c>
      <c r="E167" s="5" t="s">
        <v>1866</v>
      </c>
      <c r="F167" s="7">
        <v>36.0</v>
      </c>
      <c r="G167" s="7">
        <v>60.0</v>
      </c>
      <c r="J167" s="196"/>
    </row>
    <row r="168">
      <c r="A168" s="7" t="s">
        <v>1500</v>
      </c>
      <c r="B168" s="7" t="s">
        <v>1712</v>
      </c>
      <c r="C168" s="66" t="s">
        <v>1850</v>
      </c>
      <c r="D168" s="5" t="s">
        <v>1861</v>
      </c>
      <c r="E168" s="5" t="s">
        <v>1868</v>
      </c>
      <c r="F168" s="7">
        <v>60.0</v>
      </c>
      <c r="G168" s="7">
        <v>72.0</v>
      </c>
      <c r="J168" s="196"/>
    </row>
    <row r="169">
      <c r="A169" s="7" t="s">
        <v>1500</v>
      </c>
      <c r="B169" s="7" t="s">
        <v>1712</v>
      </c>
      <c r="C169" s="66" t="s">
        <v>1850</v>
      </c>
      <c r="D169" s="5" t="s">
        <v>1851</v>
      </c>
      <c r="E169" s="5" t="s">
        <v>1870</v>
      </c>
      <c r="F169" s="7">
        <v>0.0</v>
      </c>
      <c r="G169" s="7">
        <v>12.0</v>
      </c>
      <c r="J169" s="196"/>
    </row>
    <row r="170">
      <c r="A170" s="7" t="s">
        <v>1500</v>
      </c>
      <c r="B170" s="7" t="s">
        <v>1712</v>
      </c>
      <c r="C170" s="66" t="s">
        <v>1850</v>
      </c>
      <c r="D170" s="5" t="s">
        <v>1851</v>
      </c>
      <c r="E170" s="5" t="s">
        <v>1872</v>
      </c>
      <c r="F170" s="7">
        <v>18.0</v>
      </c>
      <c r="G170" s="7">
        <v>36.0</v>
      </c>
      <c r="J170" s="196"/>
    </row>
    <row r="171">
      <c r="A171" s="7" t="s">
        <v>1500</v>
      </c>
      <c r="B171" s="7" t="s">
        <v>1712</v>
      </c>
      <c r="C171" s="66" t="s">
        <v>1850</v>
      </c>
      <c r="D171" s="5" t="s">
        <v>1851</v>
      </c>
      <c r="E171" s="5" t="s">
        <v>1874</v>
      </c>
      <c r="F171" s="7">
        <v>36.0</v>
      </c>
      <c r="G171" s="7">
        <v>72.0</v>
      </c>
      <c r="J171" s="196"/>
    </row>
    <row r="172">
      <c r="A172" s="7" t="s">
        <v>1500</v>
      </c>
      <c r="B172" s="7" t="s">
        <v>1712</v>
      </c>
      <c r="C172" s="66" t="s">
        <v>1850</v>
      </c>
      <c r="D172" s="5" t="s">
        <v>1851</v>
      </c>
      <c r="E172" s="5" t="s">
        <v>1876</v>
      </c>
      <c r="F172" s="7">
        <v>24.0</v>
      </c>
      <c r="G172" s="7">
        <v>36.0</v>
      </c>
      <c r="J172" s="196"/>
    </row>
    <row r="173">
      <c r="A173" s="7" t="s">
        <v>1500</v>
      </c>
      <c r="B173" s="7" t="s">
        <v>1712</v>
      </c>
      <c r="C173" s="66" t="s">
        <v>1850</v>
      </c>
      <c r="D173" s="5" t="s">
        <v>1851</v>
      </c>
      <c r="E173" s="5" t="s">
        <v>1878</v>
      </c>
      <c r="F173" s="7">
        <v>24.0</v>
      </c>
      <c r="G173" s="7">
        <v>36.0</v>
      </c>
      <c r="J173" s="196"/>
    </row>
    <row r="174">
      <c r="A174" s="7" t="s">
        <v>1500</v>
      </c>
      <c r="B174" s="7" t="s">
        <v>1712</v>
      </c>
      <c r="C174" s="66" t="s">
        <v>1850</v>
      </c>
      <c r="D174" s="5" t="s">
        <v>1851</v>
      </c>
      <c r="E174" s="5" t="s">
        <v>1880</v>
      </c>
      <c r="F174" s="7">
        <v>24.0</v>
      </c>
      <c r="G174" s="7">
        <v>36.0</v>
      </c>
      <c r="J174" s="196"/>
    </row>
    <row r="175">
      <c r="A175" s="7" t="s">
        <v>1500</v>
      </c>
      <c r="B175" s="7" t="s">
        <v>1712</v>
      </c>
      <c r="C175" s="66" t="s">
        <v>1850</v>
      </c>
      <c r="D175" s="5" t="s">
        <v>1851</v>
      </c>
      <c r="E175" s="5" t="s">
        <v>1882</v>
      </c>
      <c r="F175" s="7">
        <v>36.0</v>
      </c>
      <c r="G175" s="7">
        <v>48.0</v>
      </c>
      <c r="J175" s="196"/>
    </row>
    <row r="176">
      <c r="A176" s="7" t="s">
        <v>1500</v>
      </c>
      <c r="B176" s="7" t="s">
        <v>1712</v>
      </c>
      <c r="C176" s="66" t="s">
        <v>1850</v>
      </c>
      <c r="D176" s="5" t="s">
        <v>1851</v>
      </c>
      <c r="E176" s="5" t="s">
        <v>1884</v>
      </c>
      <c r="F176" s="7">
        <v>36.0</v>
      </c>
      <c r="G176" s="7">
        <v>60.0</v>
      </c>
      <c r="J176" s="196"/>
    </row>
    <row r="177">
      <c r="A177" s="7" t="s">
        <v>1500</v>
      </c>
      <c r="B177" s="7" t="s">
        <v>1712</v>
      </c>
      <c r="C177" s="66" t="s">
        <v>1850</v>
      </c>
      <c r="D177" s="5" t="s">
        <v>1851</v>
      </c>
      <c r="E177" s="5" t="s">
        <v>1886</v>
      </c>
      <c r="F177" s="7">
        <v>36.0</v>
      </c>
      <c r="G177" s="7">
        <v>60.0</v>
      </c>
      <c r="J177" s="196"/>
    </row>
    <row r="178">
      <c r="A178" s="7" t="s">
        <v>1500</v>
      </c>
      <c r="B178" s="7" t="s">
        <v>1712</v>
      </c>
      <c r="C178" s="66" t="s">
        <v>1850</v>
      </c>
      <c r="D178" s="5" t="s">
        <v>1851</v>
      </c>
      <c r="E178" s="5" t="s">
        <v>1888</v>
      </c>
      <c r="F178" s="7">
        <v>60.0</v>
      </c>
      <c r="G178" s="7">
        <v>72.0</v>
      </c>
      <c r="J178" s="196"/>
    </row>
    <row r="179">
      <c r="A179" s="7" t="s">
        <v>1500</v>
      </c>
      <c r="B179" s="7" t="s">
        <v>1712</v>
      </c>
      <c r="C179" s="66" t="s">
        <v>1850</v>
      </c>
      <c r="D179" s="5" t="s">
        <v>1890</v>
      </c>
      <c r="E179" s="5" t="s">
        <v>1891</v>
      </c>
      <c r="F179" s="7">
        <v>24.0</v>
      </c>
      <c r="G179" s="7">
        <v>36.0</v>
      </c>
      <c r="J179" s="196"/>
    </row>
    <row r="180">
      <c r="A180" s="7" t="s">
        <v>1500</v>
      </c>
      <c r="B180" s="7" t="s">
        <v>1712</v>
      </c>
      <c r="C180" s="66" t="s">
        <v>1850</v>
      </c>
      <c r="D180" s="5" t="s">
        <v>1890</v>
      </c>
      <c r="E180" s="5" t="s">
        <v>1893</v>
      </c>
      <c r="F180" s="7">
        <v>36.0</v>
      </c>
      <c r="G180" s="7">
        <v>48.0</v>
      </c>
      <c r="J180" s="196"/>
    </row>
    <row r="181">
      <c r="A181" s="7" t="s">
        <v>1500</v>
      </c>
      <c r="B181" s="7" t="s">
        <v>1712</v>
      </c>
      <c r="C181" s="66" t="s">
        <v>1850</v>
      </c>
      <c r="D181" s="5" t="s">
        <v>1890</v>
      </c>
      <c r="E181" s="5" t="s">
        <v>1895</v>
      </c>
      <c r="F181" s="7">
        <v>48.0</v>
      </c>
      <c r="G181" s="7">
        <v>72.0</v>
      </c>
      <c r="J181" s="196"/>
    </row>
    <row r="182">
      <c r="A182" s="7" t="s">
        <v>1500</v>
      </c>
      <c r="B182" s="7" t="s">
        <v>1712</v>
      </c>
      <c r="C182" s="66" t="s">
        <v>1850</v>
      </c>
      <c r="D182" s="5" t="s">
        <v>1890</v>
      </c>
      <c r="E182" s="5" t="s">
        <v>1897</v>
      </c>
      <c r="F182" s="7">
        <v>36.0</v>
      </c>
      <c r="G182" s="7">
        <v>72.0</v>
      </c>
      <c r="J182" s="196"/>
    </row>
    <row r="183">
      <c r="A183" s="7" t="s">
        <v>1500</v>
      </c>
      <c r="B183" s="7" t="s">
        <v>1712</v>
      </c>
      <c r="C183" s="66" t="s">
        <v>1850</v>
      </c>
      <c r="D183" s="5" t="s">
        <v>1890</v>
      </c>
      <c r="E183" s="5" t="s">
        <v>1899</v>
      </c>
      <c r="F183" s="7">
        <v>48.0</v>
      </c>
      <c r="G183" s="7">
        <v>60.0</v>
      </c>
      <c r="J183" s="196"/>
    </row>
    <row r="184">
      <c r="A184" s="7" t="s">
        <v>1500</v>
      </c>
      <c r="B184" s="7" t="s">
        <v>1712</v>
      </c>
      <c r="C184" s="66" t="s">
        <v>1850</v>
      </c>
      <c r="D184" s="5" t="s">
        <v>1890</v>
      </c>
      <c r="E184" s="5" t="s">
        <v>1901</v>
      </c>
      <c r="F184" s="7">
        <v>60.0</v>
      </c>
      <c r="G184" s="7">
        <v>72.0</v>
      </c>
      <c r="J184" s="196"/>
    </row>
    <row r="185">
      <c r="A185" s="7" t="s">
        <v>1500</v>
      </c>
      <c r="B185" s="7" t="s">
        <v>1712</v>
      </c>
      <c r="C185" s="66" t="s">
        <v>1850</v>
      </c>
      <c r="D185" s="5" t="s">
        <v>1903</v>
      </c>
      <c r="E185" s="5" t="s">
        <v>1904</v>
      </c>
      <c r="F185" s="7">
        <v>24.0</v>
      </c>
      <c r="G185" s="7">
        <v>36.0</v>
      </c>
      <c r="J185" s="196"/>
    </row>
    <row r="186">
      <c r="A186" s="7" t="s">
        <v>1500</v>
      </c>
      <c r="B186" s="7" t="s">
        <v>1712</v>
      </c>
      <c r="C186" s="66" t="s">
        <v>1850</v>
      </c>
      <c r="D186" s="5" t="s">
        <v>1903</v>
      </c>
      <c r="E186" s="5" t="s">
        <v>1906</v>
      </c>
      <c r="F186" s="7">
        <v>24.0</v>
      </c>
      <c r="G186" s="7">
        <v>36.0</v>
      </c>
      <c r="J186" s="196"/>
    </row>
    <row r="187">
      <c r="A187" s="7" t="s">
        <v>1500</v>
      </c>
      <c r="B187" s="7" t="s">
        <v>1712</v>
      </c>
      <c r="C187" s="66" t="s">
        <v>1850</v>
      </c>
      <c r="D187" s="5" t="s">
        <v>1903</v>
      </c>
      <c r="E187" s="5" t="s">
        <v>1908</v>
      </c>
      <c r="F187" s="7">
        <v>0.0</v>
      </c>
      <c r="G187" s="7">
        <v>36.0</v>
      </c>
      <c r="J187" s="196"/>
    </row>
    <row r="188">
      <c r="A188" s="7" t="s">
        <v>1500</v>
      </c>
      <c r="B188" s="7" t="s">
        <v>1712</v>
      </c>
      <c r="C188" s="66" t="s">
        <v>1850</v>
      </c>
      <c r="D188" s="5" t="s">
        <v>1903</v>
      </c>
      <c r="E188" s="5" t="s">
        <v>1910</v>
      </c>
      <c r="F188" s="7">
        <v>24.0</v>
      </c>
      <c r="G188" s="7">
        <v>36.0</v>
      </c>
      <c r="J188" s="196"/>
    </row>
    <row r="189">
      <c r="A189" s="7" t="s">
        <v>1500</v>
      </c>
      <c r="B189" s="7" t="s">
        <v>1712</v>
      </c>
      <c r="C189" s="66" t="s">
        <v>1850</v>
      </c>
      <c r="D189" s="5" t="s">
        <v>1903</v>
      </c>
      <c r="E189" s="5" t="s">
        <v>1912</v>
      </c>
      <c r="F189" s="7">
        <v>36.0</v>
      </c>
      <c r="G189" s="7">
        <v>48.0</v>
      </c>
      <c r="J189" s="196"/>
    </row>
    <row r="190">
      <c r="A190" s="7" t="s">
        <v>1500</v>
      </c>
      <c r="B190" s="7" t="s">
        <v>1712</v>
      </c>
      <c r="C190" s="66" t="s">
        <v>1850</v>
      </c>
      <c r="D190" s="5" t="s">
        <v>1903</v>
      </c>
      <c r="E190" s="5" t="s">
        <v>1914</v>
      </c>
      <c r="F190" s="7">
        <v>48.0</v>
      </c>
      <c r="G190" s="7">
        <v>60.0</v>
      </c>
      <c r="J190" s="196"/>
    </row>
    <row r="191">
      <c r="A191" s="7" t="s">
        <v>1500</v>
      </c>
      <c r="B191" s="7" t="s">
        <v>1712</v>
      </c>
      <c r="C191" s="66" t="s">
        <v>1850</v>
      </c>
      <c r="D191" s="5" t="s">
        <v>1903</v>
      </c>
      <c r="E191" s="5" t="s">
        <v>1916</v>
      </c>
      <c r="F191" s="7">
        <v>36.0</v>
      </c>
      <c r="G191" s="7">
        <v>48.0</v>
      </c>
      <c r="J191" s="196"/>
    </row>
    <row r="192">
      <c r="A192" s="7" t="s">
        <v>1500</v>
      </c>
      <c r="B192" s="7" t="s">
        <v>1712</v>
      </c>
      <c r="C192" s="66" t="s">
        <v>1850</v>
      </c>
      <c r="D192" s="5" t="s">
        <v>1903</v>
      </c>
      <c r="E192" s="5" t="s">
        <v>1918</v>
      </c>
      <c r="F192" s="7">
        <v>36.0</v>
      </c>
      <c r="G192" s="7">
        <v>72.0</v>
      </c>
      <c r="J192" s="196"/>
    </row>
    <row r="193">
      <c r="A193" s="7" t="s">
        <v>1500</v>
      </c>
      <c r="B193" s="7" t="s">
        <v>1712</v>
      </c>
      <c r="C193" s="66" t="s">
        <v>1850</v>
      </c>
      <c r="D193" s="5" t="s">
        <v>1903</v>
      </c>
      <c r="E193" s="5" t="s">
        <v>1920</v>
      </c>
      <c r="F193" s="7">
        <v>48.0</v>
      </c>
      <c r="G193" s="7">
        <v>72.0</v>
      </c>
      <c r="J193" s="196"/>
    </row>
    <row r="194">
      <c r="A194" s="7" t="s">
        <v>1500</v>
      </c>
      <c r="B194" s="7" t="s">
        <v>1712</v>
      </c>
      <c r="C194" s="66" t="s">
        <v>1850</v>
      </c>
      <c r="D194" s="5" t="s">
        <v>1922</v>
      </c>
      <c r="E194" s="5" t="s">
        <v>1923</v>
      </c>
      <c r="F194" s="7">
        <v>12.0</v>
      </c>
      <c r="G194" s="7">
        <v>18.0</v>
      </c>
      <c r="J194" s="196"/>
    </row>
    <row r="195">
      <c r="A195" s="7" t="s">
        <v>1500</v>
      </c>
      <c r="B195" s="7" t="s">
        <v>1712</v>
      </c>
      <c r="C195" s="66" t="s">
        <v>1850</v>
      </c>
      <c r="D195" s="5" t="s">
        <v>1922</v>
      </c>
      <c r="E195" s="5" t="s">
        <v>1925</v>
      </c>
      <c r="F195" s="7">
        <v>18.0</v>
      </c>
      <c r="G195" s="7">
        <v>36.0</v>
      </c>
      <c r="J195" s="196"/>
    </row>
    <row r="196">
      <c r="A196" s="7" t="s">
        <v>1500</v>
      </c>
      <c r="B196" s="7" t="s">
        <v>1712</v>
      </c>
      <c r="C196" s="66" t="s">
        <v>1850</v>
      </c>
      <c r="D196" s="5" t="s">
        <v>1922</v>
      </c>
      <c r="E196" s="5" t="s">
        <v>1927</v>
      </c>
      <c r="F196" s="7">
        <v>36.0</v>
      </c>
      <c r="G196" s="7">
        <v>48.0</v>
      </c>
      <c r="J196" s="196"/>
    </row>
    <row r="197">
      <c r="A197" s="7" t="s">
        <v>1500</v>
      </c>
      <c r="B197" s="7" t="s">
        <v>1712</v>
      </c>
      <c r="C197" s="66" t="s">
        <v>1850</v>
      </c>
      <c r="D197" s="5" t="s">
        <v>1922</v>
      </c>
      <c r="E197" s="5" t="s">
        <v>1929</v>
      </c>
      <c r="F197" s="7">
        <v>24.0</v>
      </c>
      <c r="G197" s="7">
        <v>48.0</v>
      </c>
      <c r="J197" s="196"/>
    </row>
    <row r="198">
      <c r="A198" s="7" t="s">
        <v>1500</v>
      </c>
      <c r="B198" s="7" t="s">
        <v>1712</v>
      </c>
      <c r="C198" s="66" t="s">
        <v>1850</v>
      </c>
      <c r="D198" s="5" t="s">
        <v>1922</v>
      </c>
      <c r="E198" s="5" t="s">
        <v>1931</v>
      </c>
      <c r="F198" s="7">
        <v>24.0</v>
      </c>
      <c r="G198" s="7">
        <v>48.0</v>
      </c>
      <c r="J198" s="196"/>
    </row>
    <row r="199">
      <c r="A199" s="7" t="s">
        <v>1500</v>
      </c>
      <c r="B199" s="7" t="s">
        <v>1712</v>
      </c>
      <c r="C199" s="66" t="s">
        <v>1850</v>
      </c>
      <c r="D199" s="5" t="s">
        <v>1922</v>
      </c>
      <c r="E199" s="5" t="s">
        <v>1933</v>
      </c>
      <c r="F199" s="7">
        <v>36.0</v>
      </c>
      <c r="G199" s="7">
        <v>60.0</v>
      </c>
      <c r="J199" s="196"/>
    </row>
    <row r="200">
      <c r="A200" s="7" t="s">
        <v>1500</v>
      </c>
      <c r="B200" s="7" t="s">
        <v>1712</v>
      </c>
      <c r="C200" s="66" t="s">
        <v>1850</v>
      </c>
      <c r="D200" s="5" t="s">
        <v>1922</v>
      </c>
      <c r="E200" s="5" t="s">
        <v>1935</v>
      </c>
      <c r="F200" s="7">
        <v>24.0</v>
      </c>
      <c r="G200" s="7">
        <v>36.0</v>
      </c>
      <c r="J200" s="196"/>
    </row>
    <row r="201">
      <c r="A201" s="7" t="s">
        <v>1500</v>
      </c>
      <c r="B201" s="7" t="s">
        <v>1712</v>
      </c>
      <c r="C201" s="66" t="s">
        <v>1850</v>
      </c>
      <c r="D201" s="5" t="s">
        <v>1922</v>
      </c>
      <c r="E201" s="5" t="s">
        <v>1937</v>
      </c>
      <c r="F201" s="7">
        <v>36.0</v>
      </c>
      <c r="G201" s="7">
        <v>48.0</v>
      </c>
      <c r="J201" s="196"/>
    </row>
    <row r="202">
      <c r="A202" s="7" t="s">
        <v>1500</v>
      </c>
      <c r="B202" s="7" t="s">
        <v>1712</v>
      </c>
      <c r="C202" s="66" t="s">
        <v>1850</v>
      </c>
      <c r="D202" s="5" t="s">
        <v>1922</v>
      </c>
      <c r="E202" s="5" t="s">
        <v>1939</v>
      </c>
      <c r="F202" s="7">
        <v>48.0</v>
      </c>
      <c r="G202" s="7">
        <v>60.0</v>
      </c>
      <c r="J202" s="196"/>
    </row>
    <row r="203">
      <c r="A203" s="7" t="s">
        <v>1500</v>
      </c>
      <c r="B203" s="7" t="s">
        <v>1712</v>
      </c>
      <c r="C203" s="66" t="s">
        <v>1850</v>
      </c>
      <c r="D203" s="5" t="s">
        <v>1922</v>
      </c>
      <c r="E203" s="5" t="s">
        <v>1941</v>
      </c>
      <c r="F203" s="7">
        <v>36.0</v>
      </c>
      <c r="G203" s="7">
        <v>48.0</v>
      </c>
      <c r="J203" s="196"/>
    </row>
    <row r="204">
      <c r="A204" s="7" t="s">
        <v>1500</v>
      </c>
      <c r="B204" s="7" t="s">
        <v>1712</v>
      </c>
      <c r="C204" s="66" t="s">
        <v>1850</v>
      </c>
      <c r="D204" s="5" t="s">
        <v>1922</v>
      </c>
      <c r="E204" s="5" t="s">
        <v>1943</v>
      </c>
      <c r="F204" s="7">
        <v>48.0</v>
      </c>
      <c r="G204" s="7">
        <v>72.0</v>
      </c>
      <c r="J204" s="196"/>
    </row>
    <row r="205">
      <c r="A205" s="7" t="s">
        <v>1500</v>
      </c>
      <c r="B205" s="7" t="s">
        <v>1712</v>
      </c>
      <c r="C205" s="66" t="s">
        <v>1850</v>
      </c>
      <c r="D205" s="5" t="s">
        <v>1945</v>
      </c>
      <c r="E205" s="5" t="s">
        <v>1946</v>
      </c>
      <c r="F205" s="7">
        <v>24.0</v>
      </c>
      <c r="G205" s="7">
        <v>72.0</v>
      </c>
      <c r="J205" s="196"/>
    </row>
    <row r="206">
      <c r="A206" s="7" t="s">
        <v>1500</v>
      </c>
      <c r="B206" s="7" t="s">
        <v>1712</v>
      </c>
      <c r="C206" s="66" t="s">
        <v>1850</v>
      </c>
      <c r="D206" s="5" t="s">
        <v>1948</v>
      </c>
      <c r="E206" s="67" t="s">
        <v>1949</v>
      </c>
      <c r="F206" s="7">
        <v>24.0</v>
      </c>
      <c r="G206" s="7">
        <v>48.0</v>
      </c>
      <c r="J206" s="196"/>
    </row>
    <row r="207">
      <c r="A207" s="7" t="s">
        <v>1500</v>
      </c>
      <c r="B207" s="7" t="s">
        <v>1712</v>
      </c>
      <c r="C207" s="66" t="s">
        <v>1850</v>
      </c>
      <c r="D207" s="5" t="s">
        <v>1948</v>
      </c>
      <c r="E207" s="5" t="s">
        <v>1951</v>
      </c>
      <c r="F207" s="7">
        <v>24.0</v>
      </c>
      <c r="G207" s="7">
        <v>72.0</v>
      </c>
      <c r="J207" s="196"/>
    </row>
    <row r="208">
      <c r="A208" s="7" t="s">
        <v>1500</v>
      </c>
      <c r="B208" s="7" t="s">
        <v>1712</v>
      </c>
      <c r="C208" s="66" t="s">
        <v>1850</v>
      </c>
      <c r="D208" s="5" t="s">
        <v>1948</v>
      </c>
      <c r="E208" s="5" t="s">
        <v>1953</v>
      </c>
      <c r="F208" s="7">
        <v>36.0</v>
      </c>
      <c r="G208" s="7">
        <v>60.0</v>
      </c>
      <c r="J208" s="196"/>
    </row>
    <row r="209">
      <c r="A209" s="7" t="s">
        <v>1500</v>
      </c>
      <c r="B209" s="7" t="s">
        <v>1712</v>
      </c>
      <c r="C209" s="66" t="s">
        <v>1850</v>
      </c>
      <c r="D209" s="5" t="s">
        <v>1948</v>
      </c>
      <c r="E209" s="5" t="s">
        <v>1955</v>
      </c>
      <c r="F209" s="7">
        <v>60.0</v>
      </c>
      <c r="G209" s="7">
        <v>72.0</v>
      </c>
      <c r="J209" s="196"/>
    </row>
    <row r="210">
      <c r="A210" s="7" t="s">
        <v>1500</v>
      </c>
      <c r="B210" s="7" t="s">
        <v>1712</v>
      </c>
      <c r="C210" s="66" t="s">
        <v>1850</v>
      </c>
      <c r="D210" s="5" t="s">
        <v>1948</v>
      </c>
      <c r="E210" s="5" t="s">
        <v>1957</v>
      </c>
      <c r="F210" s="7">
        <v>48.0</v>
      </c>
      <c r="G210" s="7">
        <v>60.0</v>
      </c>
      <c r="J210" s="196"/>
    </row>
    <row r="211">
      <c r="A211" s="7" t="s">
        <v>1500</v>
      </c>
      <c r="B211" s="7" t="s">
        <v>1712</v>
      </c>
      <c r="C211" s="66" t="s">
        <v>1850</v>
      </c>
      <c r="D211" s="5" t="s">
        <v>1959</v>
      </c>
      <c r="E211" s="5" t="s">
        <v>1960</v>
      </c>
      <c r="F211" s="7">
        <v>36.0</v>
      </c>
      <c r="G211" s="7">
        <v>72.0</v>
      </c>
      <c r="J211" s="196"/>
    </row>
    <row r="212">
      <c r="A212" s="7" t="s">
        <v>1500</v>
      </c>
      <c r="B212" s="7" t="s">
        <v>1712</v>
      </c>
      <c r="C212" s="66" t="s">
        <v>1850</v>
      </c>
      <c r="D212" s="5" t="s">
        <v>1959</v>
      </c>
      <c r="E212" s="5" t="s">
        <v>1962</v>
      </c>
      <c r="F212" s="7">
        <v>24.0</v>
      </c>
      <c r="G212" s="7">
        <v>72.0</v>
      </c>
      <c r="J212" s="196"/>
    </row>
    <row r="213">
      <c r="A213" s="7" t="s">
        <v>1500</v>
      </c>
      <c r="B213" s="7" t="s">
        <v>1712</v>
      </c>
      <c r="C213" s="66" t="s">
        <v>1850</v>
      </c>
      <c r="D213" s="5" t="s">
        <v>1959</v>
      </c>
      <c r="E213" s="5" t="s">
        <v>1964</v>
      </c>
      <c r="F213" s="7">
        <v>48.0</v>
      </c>
      <c r="G213" s="7">
        <v>72.0</v>
      </c>
      <c r="J213" s="196"/>
    </row>
    <row r="214">
      <c r="A214" s="7" t="s">
        <v>1500</v>
      </c>
      <c r="B214" s="7" t="s">
        <v>1712</v>
      </c>
      <c r="C214" s="66" t="s">
        <v>1850</v>
      </c>
      <c r="D214" s="5" t="s">
        <v>1959</v>
      </c>
      <c r="E214" s="5" t="s">
        <v>1966</v>
      </c>
      <c r="F214" s="7">
        <v>24.0</v>
      </c>
      <c r="G214" s="7">
        <v>36.0</v>
      </c>
      <c r="J214" s="196"/>
    </row>
    <row r="215">
      <c r="A215" s="7" t="s">
        <v>1500</v>
      </c>
      <c r="B215" s="7" t="s">
        <v>1712</v>
      </c>
      <c r="C215" s="66" t="s">
        <v>1850</v>
      </c>
      <c r="D215" s="5" t="s">
        <v>1959</v>
      </c>
      <c r="E215" s="5" t="s">
        <v>1968</v>
      </c>
      <c r="F215" s="7">
        <v>36.0</v>
      </c>
      <c r="G215" s="7">
        <v>72.0</v>
      </c>
      <c r="J215" s="196"/>
    </row>
    <row r="216">
      <c r="A216" s="7" t="s">
        <v>1500</v>
      </c>
      <c r="B216" s="7" t="s">
        <v>1712</v>
      </c>
      <c r="C216" s="66" t="s">
        <v>1850</v>
      </c>
      <c r="D216" s="5" t="s">
        <v>1959</v>
      </c>
      <c r="E216" s="5" t="s">
        <v>1970</v>
      </c>
      <c r="F216" s="7">
        <v>48.0</v>
      </c>
      <c r="G216" s="7">
        <v>72.0</v>
      </c>
      <c r="J216" s="196"/>
    </row>
    <row r="217">
      <c r="A217" s="7" t="s">
        <v>1500</v>
      </c>
      <c r="B217" s="7" t="s">
        <v>1712</v>
      </c>
      <c r="C217" s="66" t="s">
        <v>1850</v>
      </c>
      <c r="D217" s="5" t="s">
        <v>1959</v>
      </c>
      <c r="E217" s="5" t="s">
        <v>1972</v>
      </c>
      <c r="F217" s="7">
        <v>36.0</v>
      </c>
      <c r="G217" s="7">
        <v>52.0</v>
      </c>
      <c r="J217" s="196"/>
    </row>
    <row r="218">
      <c r="A218" s="7" t="s">
        <v>1500</v>
      </c>
      <c r="B218" s="7" t="s">
        <v>1712</v>
      </c>
      <c r="C218" s="66" t="s">
        <v>1850</v>
      </c>
      <c r="D218" s="5" t="s">
        <v>1959</v>
      </c>
      <c r="E218" s="5" t="s">
        <v>1974</v>
      </c>
      <c r="F218" s="7">
        <v>52.0</v>
      </c>
      <c r="G218" s="7">
        <v>72.0</v>
      </c>
      <c r="J218" s="196"/>
    </row>
    <row r="219">
      <c r="A219" s="7" t="s">
        <v>1500</v>
      </c>
      <c r="B219" s="7" t="s">
        <v>1712</v>
      </c>
      <c r="C219" s="66" t="s">
        <v>1850</v>
      </c>
      <c r="D219" s="5" t="s">
        <v>1959</v>
      </c>
      <c r="E219" s="5" t="s">
        <v>1976</v>
      </c>
      <c r="F219" s="7">
        <v>48.0</v>
      </c>
      <c r="G219" s="7">
        <v>72.0</v>
      </c>
      <c r="J219" s="196"/>
    </row>
    <row r="220">
      <c r="A220" s="7" t="s">
        <v>1500</v>
      </c>
      <c r="B220" s="7" t="s">
        <v>1712</v>
      </c>
      <c r="C220" s="66" t="s">
        <v>1850</v>
      </c>
      <c r="D220" s="5" t="s">
        <v>1959</v>
      </c>
      <c r="E220" s="5" t="s">
        <v>1978</v>
      </c>
      <c r="F220" s="7">
        <v>48.0</v>
      </c>
      <c r="G220" s="7">
        <v>72.0</v>
      </c>
      <c r="J220" s="196"/>
    </row>
    <row r="221">
      <c r="A221" s="7" t="s">
        <v>1500</v>
      </c>
      <c r="B221" s="7" t="s">
        <v>1712</v>
      </c>
      <c r="C221" s="66" t="s">
        <v>1850</v>
      </c>
      <c r="D221" s="5" t="s">
        <v>1959</v>
      </c>
      <c r="E221" s="5" t="s">
        <v>1980</v>
      </c>
      <c r="F221" s="7">
        <v>24.0</v>
      </c>
      <c r="G221" s="7">
        <v>48.0</v>
      </c>
      <c r="J221" s="196"/>
    </row>
    <row r="222">
      <c r="A222" s="7" t="s">
        <v>1500</v>
      </c>
      <c r="B222" s="7" t="s">
        <v>1712</v>
      </c>
      <c r="C222" s="66" t="s">
        <v>1982</v>
      </c>
      <c r="D222" s="5" t="s">
        <v>1983</v>
      </c>
      <c r="E222" s="5" t="s">
        <v>1984</v>
      </c>
      <c r="F222" s="7">
        <v>24.0</v>
      </c>
      <c r="G222" s="7">
        <v>72.0</v>
      </c>
      <c r="J222" s="196"/>
    </row>
    <row r="223">
      <c r="A223" s="7" t="s">
        <v>1500</v>
      </c>
      <c r="B223" s="7" t="s">
        <v>1712</v>
      </c>
      <c r="C223" s="66" t="s">
        <v>1982</v>
      </c>
      <c r="D223" s="5" t="s">
        <v>20</v>
      </c>
      <c r="E223" s="5" t="s">
        <v>1986</v>
      </c>
      <c r="F223" s="7">
        <v>36.0</v>
      </c>
      <c r="G223" s="7">
        <v>72.0</v>
      </c>
      <c r="J223" s="196"/>
    </row>
    <row r="224">
      <c r="A224" s="7" t="s">
        <v>1500</v>
      </c>
      <c r="B224" s="7" t="s">
        <v>1712</v>
      </c>
      <c r="C224" s="66" t="s">
        <v>1982</v>
      </c>
      <c r="D224" s="5" t="s">
        <v>1988</v>
      </c>
      <c r="E224" s="5" t="s">
        <v>1989</v>
      </c>
      <c r="F224" s="7">
        <v>18.0</v>
      </c>
      <c r="G224" s="7">
        <v>36.0</v>
      </c>
      <c r="J224" s="196"/>
    </row>
    <row r="225">
      <c r="A225" s="7" t="s">
        <v>1500</v>
      </c>
      <c r="B225" s="7" t="s">
        <v>1712</v>
      </c>
      <c r="C225" s="66" t="s">
        <v>1982</v>
      </c>
      <c r="D225" s="5" t="s">
        <v>1988</v>
      </c>
      <c r="E225" s="5" t="s">
        <v>1991</v>
      </c>
      <c r="F225" s="7">
        <v>36.0</v>
      </c>
      <c r="G225" s="7">
        <v>72.0</v>
      </c>
      <c r="J225" s="196"/>
    </row>
    <row r="226">
      <c r="A226" s="7" t="s">
        <v>1500</v>
      </c>
      <c r="B226" s="7" t="s">
        <v>1712</v>
      </c>
      <c r="C226" s="66" t="s">
        <v>1982</v>
      </c>
      <c r="D226" s="5" t="s">
        <v>1993</v>
      </c>
      <c r="E226" s="5" t="s">
        <v>1994</v>
      </c>
      <c r="F226" s="7">
        <v>48.0</v>
      </c>
      <c r="G226" s="7">
        <v>72.0</v>
      </c>
      <c r="J226" s="196"/>
    </row>
    <row r="227">
      <c r="A227" s="7" t="s">
        <v>1500</v>
      </c>
      <c r="B227" s="7" t="s">
        <v>1712</v>
      </c>
      <c r="C227" s="66" t="s">
        <v>1982</v>
      </c>
      <c r="D227" s="5" t="s">
        <v>1983</v>
      </c>
      <c r="E227" s="68" t="s">
        <v>1996</v>
      </c>
      <c r="F227" s="7">
        <v>36.0</v>
      </c>
      <c r="G227" s="7">
        <v>48.0</v>
      </c>
      <c r="J227" s="196"/>
    </row>
    <row r="228">
      <c r="A228" s="7" t="s">
        <v>1500</v>
      </c>
      <c r="B228" s="7" t="s">
        <v>1712</v>
      </c>
      <c r="C228" s="66" t="s">
        <v>1982</v>
      </c>
      <c r="D228" s="5" t="s">
        <v>1983</v>
      </c>
      <c r="E228" s="68" t="s">
        <v>1998</v>
      </c>
      <c r="F228" s="7">
        <v>48.0</v>
      </c>
      <c r="G228" s="7">
        <v>60.0</v>
      </c>
      <c r="J228" s="196"/>
    </row>
    <row r="229">
      <c r="A229" s="7" t="s">
        <v>1500</v>
      </c>
      <c r="B229" s="7" t="s">
        <v>1712</v>
      </c>
      <c r="C229" s="66" t="s">
        <v>1982</v>
      </c>
      <c r="D229" s="5" t="s">
        <v>1983</v>
      </c>
      <c r="E229" s="68" t="s">
        <v>2000</v>
      </c>
      <c r="F229" s="7">
        <v>60.0</v>
      </c>
      <c r="G229" s="7">
        <v>72.0</v>
      </c>
      <c r="J229" s="196"/>
    </row>
    <row r="230">
      <c r="A230" s="7" t="s">
        <v>1500</v>
      </c>
      <c r="B230" s="7" t="s">
        <v>1712</v>
      </c>
      <c r="C230" s="66" t="s">
        <v>1982</v>
      </c>
      <c r="D230" s="5" t="s">
        <v>1983</v>
      </c>
      <c r="E230" s="5" t="s">
        <v>2002</v>
      </c>
      <c r="F230" s="7">
        <v>36.0</v>
      </c>
      <c r="G230" s="7">
        <v>48.0</v>
      </c>
      <c r="J230" s="196"/>
    </row>
    <row r="231">
      <c r="A231" s="7" t="s">
        <v>1500</v>
      </c>
      <c r="B231" s="7" t="s">
        <v>1712</v>
      </c>
      <c r="C231" s="66" t="s">
        <v>1982</v>
      </c>
      <c r="D231" s="5" t="s">
        <v>1983</v>
      </c>
      <c r="E231" s="5" t="s">
        <v>2004</v>
      </c>
      <c r="F231" s="7">
        <v>48.0</v>
      </c>
      <c r="G231" s="7">
        <v>60.0</v>
      </c>
      <c r="J231" s="196"/>
    </row>
    <row r="232">
      <c r="A232" s="7" t="s">
        <v>1500</v>
      </c>
      <c r="B232" s="7" t="s">
        <v>1712</v>
      </c>
      <c r="C232" s="66" t="s">
        <v>1982</v>
      </c>
      <c r="D232" s="5" t="s">
        <v>1983</v>
      </c>
      <c r="E232" s="5" t="s">
        <v>2006</v>
      </c>
      <c r="F232" s="7">
        <v>60.0</v>
      </c>
      <c r="G232" s="7">
        <v>72.0</v>
      </c>
      <c r="J232" s="196"/>
    </row>
    <row r="233">
      <c r="A233" s="7" t="s">
        <v>1500</v>
      </c>
      <c r="B233" s="7" t="s">
        <v>1712</v>
      </c>
      <c r="C233" s="66" t="s">
        <v>2008</v>
      </c>
      <c r="D233" s="5" t="s">
        <v>2009</v>
      </c>
      <c r="E233" s="67" t="s">
        <v>2010</v>
      </c>
      <c r="F233" s="7">
        <v>36.0</v>
      </c>
      <c r="G233" s="7">
        <v>72.0</v>
      </c>
      <c r="J233" s="196"/>
    </row>
    <row r="234">
      <c r="A234" s="7" t="s">
        <v>1500</v>
      </c>
      <c r="B234" s="7" t="s">
        <v>1712</v>
      </c>
      <c r="C234" s="66" t="s">
        <v>2008</v>
      </c>
      <c r="D234" s="5" t="s">
        <v>2009</v>
      </c>
      <c r="E234" s="5" t="s">
        <v>2012</v>
      </c>
      <c r="F234" s="7">
        <v>36.0</v>
      </c>
      <c r="G234" s="7">
        <v>72.0</v>
      </c>
      <c r="J234" s="196"/>
    </row>
    <row r="235">
      <c r="A235" s="7" t="s">
        <v>1500</v>
      </c>
      <c r="B235" s="7" t="s">
        <v>1712</v>
      </c>
      <c r="C235" s="66" t="s">
        <v>2008</v>
      </c>
      <c r="D235" s="5" t="s">
        <v>2009</v>
      </c>
      <c r="E235" s="5" t="s">
        <v>2014</v>
      </c>
      <c r="F235" s="7">
        <v>36.0</v>
      </c>
      <c r="G235" s="7">
        <v>72.0</v>
      </c>
      <c r="J235" s="196"/>
    </row>
    <row r="236">
      <c r="A236" s="7" t="s">
        <v>1500</v>
      </c>
      <c r="B236" s="7" t="s">
        <v>1712</v>
      </c>
      <c r="C236" s="66" t="s">
        <v>2008</v>
      </c>
      <c r="D236" s="5" t="s">
        <v>2009</v>
      </c>
      <c r="E236" s="5" t="s">
        <v>2016</v>
      </c>
      <c r="F236" s="7">
        <v>36.0</v>
      </c>
      <c r="G236" s="7">
        <v>72.0</v>
      </c>
      <c r="J236" s="196"/>
    </row>
    <row r="237">
      <c r="A237" s="7" t="s">
        <v>1500</v>
      </c>
      <c r="B237" s="7" t="s">
        <v>1712</v>
      </c>
      <c r="C237" s="66" t="s">
        <v>2008</v>
      </c>
      <c r="D237" s="5" t="s">
        <v>2009</v>
      </c>
      <c r="E237" s="5" t="s">
        <v>2018</v>
      </c>
      <c r="F237" s="7">
        <v>36.0</v>
      </c>
      <c r="G237" s="7">
        <v>48.0</v>
      </c>
      <c r="J237" s="196"/>
    </row>
    <row r="238">
      <c r="A238" s="7" t="s">
        <v>1500</v>
      </c>
      <c r="B238" s="7" t="s">
        <v>1712</v>
      </c>
      <c r="C238" s="66" t="s">
        <v>2008</v>
      </c>
      <c r="D238" s="5" t="s">
        <v>2009</v>
      </c>
      <c r="E238" s="5" t="s">
        <v>2020</v>
      </c>
      <c r="F238" s="7">
        <v>48.0</v>
      </c>
      <c r="G238" s="7">
        <v>60.0</v>
      </c>
      <c r="J238" s="196"/>
    </row>
    <row r="239">
      <c r="A239" s="7" t="s">
        <v>1500</v>
      </c>
      <c r="B239" s="7" t="s">
        <v>1712</v>
      </c>
      <c r="C239" s="66" t="s">
        <v>2008</v>
      </c>
      <c r="D239" s="5" t="s">
        <v>2009</v>
      </c>
      <c r="E239" s="5" t="s">
        <v>2022</v>
      </c>
      <c r="F239" s="7">
        <v>60.0</v>
      </c>
      <c r="G239" s="7">
        <v>72.0</v>
      </c>
      <c r="J239" s="196"/>
    </row>
    <row r="240">
      <c r="A240" s="7" t="s">
        <v>1500</v>
      </c>
      <c r="B240" s="7" t="s">
        <v>1712</v>
      </c>
      <c r="C240" s="66" t="s">
        <v>2008</v>
      </c>
      <c r="D240" s="5" t="s">
        <v>2009</v>
      </c>
      <c r="E240" s="5" t="s">
        <v>2024</v>
      </c>
      <c r="F240" s="7">
        <v>36.0</v>
      </c>
      <c r="G240" s="7">
        <v>72.0</v>
      </c>
      <c r="J240" s="196"/>
    </row>
    <row r="241">
      <c r="A241" s="7" t="s">
        <v>1500</v>
      </c>
      <c r="B241" s="7" t="s">
        <v>1712</v>
      </c>
      <c r="C241" s="66" t="s">
        <v>2008</v>
      </c>
      <c r="D241" s="5" t="s">
        <v>2026</v>
      </c>
      <c r="E241" s="5" t="s">
        <v>2027</v>
      </c>
      <c r="F241" s="7">
        <v>24.0</v>
      </c>
      <c r="G241" s="7">
        <v>72.0</v>
      </c>
      <c r="J241" s="196"/>
    </row>
    <row r="242">
      <c r="A242" s="7" t="s">
        <v>1500</v>
      </c>
      <c r="B242" s="7" t="s">
        <v>1712</v>
      </c>
      <c r="C242" s="66" t="s">
        <v>2008</v>
      </c>
      <c r="D242" s="5" t="s">
        <v>2026</v>
      </c>
      <c r="E242" s="5" t="s">
        <v>2029</v>
      </c>
      <c r="F242" s="7">
        <v>24.0</v>
      </c>
      <c r="G242" s="7">
        <v>72.0</v>
      </c>
      <c r="J242" s="196"/>
    </row>
    <row r="243">
      <c r="A243" s="7" t="s">
        <v>1500</v>
      </c>
      <c r="B243" s="7" t="s">
        <v>1712</v>
      </c>
      <c r="C243" s="66" t="s">
        <v>2008</v>
      </c>
      <c r="D243" s="5" t="s">
        <v>2026</v>
      </c>
      <c r="E243" s="5" t="s">
        <v>2031</v>
      </c>
      <c r="F243" s="7">
        <v>36.0</v>
      </c>
      <c r="G243" s="7">
        <v>72.0</v>
      </c>
      <c r="J243" s="196"/>
    </row>
    <row r="244">
      <c r="A244" s="7" t="s">
        <v>1500</v>
      </c>
      <c r="B244" s="7" t="s">
        <v>1712</v>
      </c>
      <c r="C244" s="66" t="s">
        <v>2008</v>
      </c>
      <c r="D244" s="5" t="s">
        <v>20</v>
      </c>
      <c r="E244" s="5" t="s">
        <v>2033</v>
      </c>
      <c r="F244" s="7">
        <v>36.0</v>
      </c>
      <c r="G244" s="7">
        <v>48.0</v>
      </c>
      <c r="J244" s="196"/>
    </row>
    <row r="245">
      <c r="A245" s="7" t="s">
        <v>1500</v>
      </c>
      <c r="B245" s="7" t="s">
        <v>1712</v>
      </c>
      <c r="C245" s="66" t="s">
        <v>2008</v>
      </c>
      <c r="D245" s="5" t="s">
        <v>20</v>
      </c>
      <c r="E245" s="5" t="s">
        <v>2035</v>
      </c>
      <c r="F245" s="7">
        <v>48.0</v>
      </c>
      <c r="G245" s="7">
        <v>72.0</v>
      </c>
      <c r="J245" s="196"/>
    </row>
    <row r="246">
      <c r="A246" s="7" t="s">
        <v>1500</v>
      </c>
      <c r="B246" s="7" t="s">
        <v>1712</v>
      </c>
      <c r="C246" s="66" t="s">
        <v>2008</v>
      </c>
      <c r="D246" s="5" t="s">
        <v>20</v>
      </c>
      <c r="E246" s="5" t="s">
        <v>2037</v>
      </c>
      <c r="F246" s="7">
        <v>60.0</v>
      </c>
      <c r="G246" s="7">
        <v>72.0</v>
      </c>
      <c r="J246" s="196"/>
    </row>
    <row r="247">
      <c r="A247" s="7" t="s">
        <v>1500</v>
      </c>
      <c r="B247" s="7" t="s">
        <v>1712</v>
      </c>
      <c r="C247" s="66" t="s">
        <v>2008</v>
      </c>
      <c r="D247" s="5" t="s">
        <v>2039</v>
      </c>
      <c r="E247" s="5" t="s">
        <v>2040</v>
      </c>
      <c r="F247" s="7">
        <v>36.0</v>
      </c>
      <c r="G247" s="7">
        <v>72.0</v>
      </c>
      <c r="J247" s="196"/>
    </row>
    <row r="248">
      <c r="A248" s="7" t="s">
        <v>1500</v>
      </c>
      <c r="B248" s="7" t="s">
        <v>1712</v>
      </c>
      <c r="C248" s="66" t="s">
        <v>2008</v>
      </c>
      <c r="D248" s="5" t="s">
        <v>2039</v>
      </c>
      <c r="E248" s="5" t="s">
        <v>2042</v>
      </c>
      <c r="F248" s="7">
        <v>36.0</v>
      </c>
      <c r="G248" s="7">
        <v>72.0</v>
      </c>
      <c r="J248" s="196"/>
    </row>
    <row r="249">
      <c r="A249" s="7" t="s">
        <v>1500</v>
      </c>
      <c r="B249" s="7" t="s">
        <v>1712</v>
      </c>
      <c r="C249" s="66" t="s">
        <v>2008</v>
      </c>
      <c r="D249" s="5" t="s">
        <v>2039</v>
      </c>
      <c r="E249" s="5" t="s">
        <v>2044</v>
      </c>
      <c r="F249" s="7">
        <v>36.0</v>
      </c>
      <c r="G249" s="7">
        <v>72.0</v>
      </c>
      <c r="J249" s="196"/>
    </row>
    <row r="250">
      <c r="A250" s="7" t="s">
        <v>1500</v>
      </c>
      <c r="B250" s="7" t="s">
        <v>1712</v>
      </c>
      <c r="C250" s="66" t="s">
        <v>2008</v>
      </c>
      <c r="D250" s="5" t="s">
        <v>2039</v>
      </c>
      <c r="E250" s="5" t="s">
        <v>2046</v>
      </c>
      <c r="F250" s="7">
        <v>36.0</v>
      </c>
      <c r="G250" s="7">
        <v>72.0</v>
      </c>
      <c r="J250" s="196"/>
    </row>
    <row r="251">
      <c r="A251" s="7" t="s">
        <v>1500</v>
      </c>
      <c r="B251" s="7" t="s">
        <v>1712</v>
      </c>
      <c r="C251" s="66" t="s">
        <v>2008</v>
      </c>
      <c r="D251" s="5" t="s">
        <v>2039</v>
      </c>
      <c r="E251" s="5" t="s">
        <v>2048</v>
      </c>
      <c r="F251" s="7">
        <v>36.0</v>
      </c>
      <c r="G251" s="7">
        <v>72.0</v>
      </c>
      <c r="J251" s="196"/>
    </row>
    <row r="252">
      <c r="A252" s="7" t="s">
        <v>1500</v>
      </c>
      <c r="B252" s="7" t="s">
        <v>1712</v>
      </c>
      <c r="C252" s="66" t="s">
        <v>2008</v>
      </c>
      <c r="D252" s="5" t="s">
        <v>2039</v>
      </c>
      <c r="E252" s="5" t="s">
        <v>2050</v>
      </c>
      <c r="F252" s="7">
        <v>36.0</v>
      </c>
      <c r="G252" s="7">
        <v>72.0</v>
      </c>
      <c r="J252" s="196"/>
    </row>
    <row r="253">
      <c r="A253" s="7" t="s">
        <v>1500</v>
      </c>
      <c r="B253" s="7" t="s">
        <v>1712</v>
      </c>
      <c r="C253" s="66" t="s">
        <v>2008</v>
      </c>
      <c r="D253" s="5" t="s">
        <v>2039</v>
      </c>
      <c r="E253" s="5" t="s">
        <v>2052</v>
      </c>
      <c r="F253" s="7">
        <v>36.0</v>
      </c>
      <c r="G253" s="7">
        <v>72.0</v>
      </c>
      <c r="J253" s="196"/>
    </row>
    <row r="254">
      <c r="A254" s="7" t="s">
        <v>1500</v>
      </c>
      <c r="B254" s="7" t="s">
        <v>1712</v>
      </c>
      <c r="C254" s="66" t="s">
        <v>2008</v>
      </c>
      <c r="D254" s="5" t="s">
        <v>2054</v>
      </c>
      <c r="E254" s="5" t="s">
        <v>2055</v>
      </c>
      <c r="F254" s="7">
        <v>36.0</v>
      </c>
      <c r="G254" s="7">
        <v>72.0</v>
      </c>
      <c r="J254" s="196"/>
    </row>
    <row r="255">
      <c r="A255" s="7" t="s">
        <v>1500</v>
      </c>
      <c r="B255" s="7" t="s">
        <v>1712</v>
      </c>
      <c r="C255" s="66" t="s">
        <v>2008</v>
      </c>
      <c r="D255" s="5" t="s">
        <v>2057</v>
      </c>
      <c r="E255" s="5" t="s">
        <v>2058</v>
      </c>
      <c r="F255" s="7">
        <v>60.0</v>
      </c>
      <c r="G255" s="7">
        <v>72.0</v>
      </c>
      <c r="J255" s="196"/>
    </row>
    <row r="256">
      <c r="A256" s="7" t="s">
        <v>1500</v>
      </c>
      <c r="B256" s="7" t="s">
        <v>1712</v>
      </c>
      <c r="C256" s="66" t="s">
        <v>2008</v>
      </c>
      <c r="D256" s="5" t="s">
        <v>2057</v>
      </c>
      <c r="E256" s="5" t="s">
        <v>2060</v>
      </c>
      <c r="F256" s="7">
        <v>36.0</v>
      </c>
      <c r="G256" s="7">
        <v>72.0</v>
      </c>
      <c r="J256" s="196"/>
    </row>
    <row r="257">
      <c r="A257" s="7" t="s">
        <v>1500</v>
      </c>
      <c r="B257" s="7" t="s">
        <v>1712</v>
      </c>
      <c r="C257" s="66" t="s">
        <v>2008</v>
      </c>
      <c r="D257" s="5" t="s">
        <v>2057</v>
      </c>
      <c r="E257" s="5" t="s">
        <v>2062</v>
      </c>
      <c r="F257" s="7">
        <v>36.0</v>
      </c>
      <c r="G257" s="7">
        <v>72.0</v>
      </c>
      <c r="J257" s="196"/>
    </row>
    <row r="258">
      <c r="A258" s="7" t="s">
        <v>1500</v>
      </c>
      <c r="B258" s="7" t="s">
        <v>1712</v>
      </c>
      <c r="C258" s="66" t="s">
        <v>2008</v>
      </c>
      <c r="D258" s="5" t="s">
        <v>2057</v>
      </c>
      <c r="E258" s="5" t="s">
        <v>2064</v>
      </c>
      <c r="F258" s="7">
        <v>60.0</v>
      </c>
      <c r="G258" s="7">
        <v>72.0</v>
      </c>
      <c r="J258" s="196"/>
    </row>
    <row r="259">
      <c r="A259" s="7" t="s">
        <v>1500</v>
      </c>
      <c r="B259" s="7" t="s">
        <v>2066</v>
      </c>
      <c r="C259" s="7" t="s">
        <v>561</v>
      </c>
      <c r="D259" s="7" t="s">
        <v>686</v>
      </c>
      <c r="E259" s="37" t="s">
        <v>2067</v>
      </c>
      <c r="F259" s="58">
        <v>15.0</v>
      </c>
      <c r="G259" s="58">
        <v>36.0</v>
      </c>
      <c r="J259" s="196"/>
    </row>
    <row r="260">
      <c r="A260" s="7" t="s">
        <v>1500</v>
      </c>
      <c r="B260" s="7" t="s">
        <v>2066</v>
      </c>
      <c r="C260" s="7" t="s">
        <v>561</v>
      </c>
      <c r="D260" s="7" t="s">
        <v>844</v>
      </c>
      <c r="E260" s="37" t="s">
        <v>2069</v>
      </c>
      <c r="F260" s="58">
        <v>30.0</v>
      </c>
      <c r="G260" s="58">
        <v>48.0</v>
      </c>
      <c r="J260" s="196"/>
    </row>
    <row r="261">
      <c r="A261" s="7" t="s">
        <v>1500</v>
      </c>
      <c r="B261" s="7" t="s">
        <v>2066</v>
      </c>
      <c r="C261" s="7" t="s">
        <v>2071</v>
      </c>
      <c r="D261" s="7" t="s">
        <v>844</v>
      </c>
      <c r="E261" s="37" t="s">
        <v>2072</v>
      </c>
      <c r="F261" s="69">
        <v>36.0</v>
      </c>
      <c r="G261" s="58">
        <v>48.0</v>
      </c>
      <c r="J261" s="196"/>
    </row>
    <row r="262">
      <c r="A262" s="7" t="s">
        <v>1500</v>
      </c>
      <c r="B262" s="7" t="s">
        <v>2066</v>
      </c>
      <c r="C262" s="7" t="s">
        <v>2071</v>
      </c>
      <c r="D262" s="7" t="s">
        <v>844</v>
      </c>
      <c r="E262" s="37" t="s">
        <v>2074</v>
      </c>
      <c r="F262" s="58">
        <v>40.0</v>
      </c>
      <c r="G262" s="58">
        <v>60.0</v>
      </c>
      <c r="J262" s="196"/>
    </row>
    <row r="263">
      <c r="A263" s="7" t="s">
        <v>1500</v>
      </c>
      <c r="B263" s="7" t="s">
        <v>2066</v>
      </c>
      <c r="C263" s="7" t="s">
        <v>2076</v>
      </c>
      <c r="D263" s="7" t="s">
        <v>686</v>
      </c>
      <c r="E263" s="37" t="s">
        <v>2077</v>
      </c>
      <c r="F263" s="70">
        <v>18.0</v>
      </c>
      <c r="G263" s="58">
        <v>24.0</v>
      </c>
      <c r="J263" s="196"/>
    </row>
    <row r="264">
      <c r="A264" s="7" t="s">
        <v>1500</v>
      </c>
      <c r="B264" s="7" t="s">
        <v>2066</v>
      </c>
      <c r="C264" s="7" t="s">
        <v>2079</v>
      </c>
      <c r="D264" s="7" t="s">
        <v>844</v>
      </c>
      <c r="E264" s="5" t="s">
        <v>2080</v>
      </c>
      <c r="F264" s="71">
        <v>18.0</v>
      </c>
      <c r="G264" s="58">
        <v>24.0</v>
      </c>
      <c r="J264" s="196"/>
    </row>
    <row r="265">
      <c r="A265" s="7" t="s">
        <v>1500</v>
      </c>
      <c r="B265" s="7" t="s">
        <v>2066</v>
      </c>
      <c r="C265" s="7" t="s">
        <v>2079</v>
      </c>
      <c r="D265" s="7" t="s">
        <v>844</v>
      </c>
      <c r="E265" s="5" t="s">
        <v>2082</v>
      </c>
      <c r="F265" s="71">
        <v>24.0</v>
      </c>
      <c r="G265" s="58">
        <v>36.0</v>
      </c>
      <c r="J265" s="196"/>
    </row>
    <row r="266">
      <c r="A266" s="7" t="s">
        <v>1500</v>
      </c>
      <c r="B266" s="7" t="s">
        <v>2066</v>
      </c>
      <c r="C266" s="7" t="s">
        <v>2079</v>
      </c>
      <c r="D266" s="7" t="s">
        <v>844</v>
      </c>
      <c r="E266" s="5" t="s">
        <v>2084</v>
      </c>
      <c r="F266" s="71">
        <v>15.0</v>
      </c>
      <c r="G266" s="58">
        <v>30.0</v>
      </c>
      <c r="J266" s="196"/>
    </row>
    <row r="267">
      <c r="A267" s="7" t="s">
        <v>1500</v>
      </c>
      <c r="B267" s="7" t="s">
        <v>2066</v>
      </c>
      <c r="C267" s="7" t="s">
        <v>2079</v>
      </c>
      <c r="D267" s="7" t="s">
        <v>844</v>
      </c>
      <c r="E267" s="5" t="s">
        <v>2086</v>
      </c>
      <c r="F267" s="72">
        <v>24.0</v>
      </c>
      <c r="G267" s="58">
        <v>40.0</v>
      </c>
      <c r="J267" s="196"/>
    </row>
    <row r="268">
      <c r="A268" s="7" t="s">
        <v>1500</v>
      </c>
      <c r="B268" s="7" t="s">
        <v>2066</v>
      </c>
      <c r="C268" s="7" t="s">
        <v>2079</v>
      </c>
      <c r="D268" s="7" t="s">
        <v>686</v>
      </c>
      <c r="E268" s="5" t="s">
        <v>2088</v>
      </c>
      <c r="F268" s="58">
        <v>48.0</v>
      </c>
      <c r="G268" s="58">
        <v>60.0</v>
      </c>
      <c r="J268" s="196"/>
    </row>
    <row r="269">
      <c r="A269" s="7" t="s">
        <v>1500</v>
      </c>
      <c r="B269" s="7" t="s">
        <v>2066</v>
      </c>
      <c r="C269" s="7" t="s">
        <v>2079</v>
      </c>
      <c r="D269" s="7" t="s">
        <v>844</v>
      </c>
      <c r="E269" s="5" t="s">
        <v>2090</v>
      </c>
      <c r="F269" s="58">
        <v>24.0</v>
      </c>
      <c r="G269" s="58">
        <v>36.0</v>
      </c>
      <c r="J269" s="196"/>
    </row>
    <row r="270">
      <c r="A270" s="7" t="s">
        <v>1500</v>
      </c>
      <c r="B270" s="7" t="s">
        <v>2066</v>
      </c>
      <c r="C270" s="7" t="s">
        <v>2079</v>
      </c>
      <c r="D270" s="7" t="s">
        <v>844</v>
      </c>
      <c r="E270" s="5" t="s">
        <v>2092</v>
      </c>
      <c r="F270" s="58">
        <v>24.0</v>
      </c>
      <c r="G270" s="58">
        <v>36.0</v>
      </c>
      <c r="J270" s="196"/>
    </row>
    <row r="271">
      <c r="A271" s="7" t="s">
        <v>1500</v>
      </c>
      <c r="B271" s="7" t="s">
        <v>2066</v>
      </c>
      <c r="C271" s="7" t="s">
        <v>2079</v>
      </c>
      <c r="D271" s="7" t="s">
        <v>686</v>
      </c>
      <c r="E271" s="5" t="s">
        <v>2094</v>
      </c>
      <c r="F271" s="58">
        <v>36.0</v>
      </c>
      <c r="G271" s="58">
        <v>48.0</v>
      </c>
      <c r="J271" s="196"/>
    </row>
    <row r="272">
      <c r="A272" s="7" t="s">
        <v>1500</v>
      </c>
      <c r="B272" s="7" t="s">
        <v>2066</v>
      </c>
      <c r="C272" s="5" t="s">
        <v>2096</v>
      </c>
      <c r="D272" s="7" t="s">
        <v>844</v>
      </c>
      <c r="E272" s="37" t="s">
        <v>2097</v>
      </c>
      <c r="F272" s="58">
        <v>36.0</v>
      </c>
      <c r="G272" s="58">
        <v>48.0</v>
      </c>
      <c r="J272" s="196"/>
    </row>
    <row r="273">
      <c r="A273" s="7" t="s">
        <v>1500</v>
      </c>
      <c r="B273" s="7" t="s">
        <v>2066</v>
      </c>
      <c r="C273" s="5" t="s">
        <v>2096</v>
      </c>
      <c r="D273" s="7" t="s">
        <v>844</v>
      </c>
      <c r="E273" s="37" t="s">
        <v>2099</v>
      </c>
      <c r="F273" s="58">
        <v>24.0</v>
      </c>
      <c r="G273" s="58">
        <v>40.0</v>
      </c>
      <c r="J273" s="196"/>
    </row>
    <row r="274">
      <c r="A274" s="7" t="s">
        <v>1500</v>
      </c>
      <c r="B274" s="7" t="s">
        <v>2066</v>
      </c>
      <c r="C274" s="5" t="s">
        <v>2096</v>
      </c>
      <c r="D274" s="7" t="s">
        <v>844</v>
      </c>
      <c r="E274" s="37" t="s">
        <v>2101</v>
      </c>
      <c r="F274" s="58">
        <v>24.0</v>
      </c>
      <c r="G274" s="58">
        <v>48.0</v>
      </c>
      <c r="J274" s="196"/>
    </row>
    <row r="275">
      <c r="A275" s="7" t="s">
        <v>1500</v>
      </c>
      <c r="B275" s="7" t="s">
        <v>2066</v>
      </c>
      <c r="C275" s="7" t="s">
        <v>2103</v>
      </c>
      <c r="D275" s="7" t="s">
        <v>686</v>
      </c>
      <c r="E275" s="73" t="s">
        <v>2104</v>
      </c>
      <c r="F275" s="58">
        <v>24.0</v>
      </c>
      <c r="G275" s="58">
        <v>40.0</v>
      </c>
      <c r="J275" s="196"/>
    </row>
    <row r="276">
      <c r="A276" s="7" t="s">
        <v>1500</v>
      </c>
      <c r="B276" s="7" t="s">
        <v>2066</v>
      </c>
      <c r="C276" s="7" t="s">
        <v>2103</v>
      </c>
      <c r="D276" s="7" t="s">
        <v>844</v>
      </c>
      <c r="E276" s="37" t="s">
        <v>2106</v>
      </c>
      <c r="F276" s="58">
        <v>36.0</v>
      </c>
      <c r="G276" s="58">
        <v>48.0</v>
      </c>
      <c r="J276" s="196"/>
    </row>
    <row r="277">
      <c r="A277" s="7" t="s">
        <v>1500</v>
      </c>
      <c r="B277" s="7" t="s">
        <v>2066</v>
      </c>
      <c r="C277" s="7" t="s">
        <v>2103</v>
      </c>
      <c r="D277" s="7" t="s">
        <v>844</v>
      </c>
      <c r="E277" s="37" t="s">
        <v>2108</v>
      </c>
      <c r="F277" s="58">
        <v>40.0</v>
      </c>
      <c r="G277" s="58">
        <v>60.0</v>
      </c>
      <c r="J277" s="196"/>
    </row>
    <row r="278">
      <c r="A278" s="7" t="s">
        <v>1500</v>
      </c>
      <c r="B278" s="7" t="s">
        <v>2066</v>
      </c>
      <c r="C278" s="7" t="s">
        <v>2113</v>
      </c>
      <c r="D278" s="7" t="s">
        <v>844</v>
      </c>
      <c r="E278" s="37" t="s">
        <v>2114</v>
      </c>
      <c r="F278" s="58">
        <v>8.0</v>
      </c>
      <c r="G278" s="58">
        <v>18.0</v>
      </c>
      <c r="J278" s="196"/>
    </row>
    <row r="279">
      <c r="A279" s="7" t="s">
        <v>1500</v>
      </c>
      <c r="B279" s="7" t="s">
        <v>2066</v>
      </c>
      <c r="C279" s="7" t="s">
        <v>2113</v>
      </c>
      <c r="D279" s="7" t="s">
        <v>844</v>
      </c>
      <c r="E279" s="37" t="s">
        <v>2116</v>
      </c>
      <c r="F279" s="58">
        <v>24.0</v>
      </c>
      <c r="G279" s="58">
        <v>36.0</v>
      </c>
      <c r="J279" s="196"/>
    </row>
    <row r="280">
      <c r="A280" s="7" t="s">
        <v>1500</v>
      </c>
      <c r="B280" s="7" t="s">
        <v>2066</v>
      </c>
      <c r="C280" s="7" t="s">
        <v>2118</v>
      </c>
      <c r="D280" s="7" t="s">
        <v>686</v>
      </c>
      <c r="E280" s="37" t="s">
        <v>2119</v>
      </c>
      <c r="F280" s="58">
        <v>36.0</v>
      </c>
      <c r="G280" s="58">
        <v>48.0</v>
      </c>
      <c r="J280" s="196"/>
    </row>
    <row r="281">
      <c r="A281" s="7" t="s">
        <v>1500</v>
      </c>
      <c r="B281" s="7" t="s">
        <v>2066</v>
      </c>
      <c r="C281" s="7" t="s">
        <v>2118</v>
      </c>
      <c r="D281" s="7" t="s">
        <v>844</v>
      </c>
      <c r="E281" s="37" t="s">
        <v>2121</v>
      </c>
      <c r="F281" s="58">
        <v>30.0</v>
      </c>
      <c r="G281" s="58">
        <v>40.0</v>
      </c>
      <c r="J281" s="196"/>
    </row>
    <row r="282">
      <c r="A282" s="7" t="s">
        <v>1500</v>
      </c>
      <c r="B282" s="7" t="s">
        <v>2066</v>
      </c>
      <c r="C282" s="7" t="s">
        <v>2118</v>
      </c>
      <c r="D282" s="7" t="s">
        <v>844</v>
      </c>
      <c r="E282" s="37" t="s">
        <v>2123</v>
      </c>
      <c r="F282" s="58">
        <v>24.0</v>
      </c>
      <c r="G282" s="58">
        <v>36.0</v>
      </c>
      <c r="J282" s="196"/>
    </row>
    <row r="283">
      <c r="A283" s="7" t="s">
        <v>1500</v>
      </c>
      <c r="B283" s="7" t="s">
        <v>2066</v>
      </c>
      <c r="C283" s="7" t="s">
        <v>2125</v>
      </c>
      <c r="D283" s="7" t="s">
        <v>844</v>
      </c>
      <c r="E283" s="37" t="s">
        <v>2126</v>
      </c>
      <c r="F283" s="58">
        <v>30.0</v>
      </c>
      <c r="G283" s="58">
        <v>40.0</v>
      </c>
      <c r="J283" s="196"/>
    </row>
    <row r="284">
      <c r="A284" s="7" t="s">
        <v>1500</v>
      </c>
      <c r="B284" s="7" t="s">
        <v>2066</v>
      </c>
      <c r="C284" s="7" t="s">
        <v>2125</v>
      </c>
      <c r="D284" s="7" t="s">
        <v>686</v>
      </c>
      <c r="E284" s="37" t="s">
        <v>2128</v>
      </c>
      <c r="F284" s="58">
        <v>24.0</v>
      </c>
      <c r="G284" s="58">
        <v>36.0</v>
      </c>
      <c r="J284" s="196"/>
    </row>
    <row r="285">
      <c r="A285" s="7" t="s">
        <v>1500</v>
      </c>
      <c r="B285" s="7" t="s">
        <v>2066</v>
      </c>
      <c r="C285" s="7" t="s">
        <v>2125</v>
      </c>
      <c r="D285" s="7" t="s">
        <v>844</v>
      </c>
      <c r="E285" s="37" t="s">
        <v>2130</v>
      </c>
      <c r="F285" s="58">
        <v>36.0</v>
      </c>
      <c r="G285" s="58">
        <v>48.0</v>
      </c>
      <c r="J285" s="196"/>
    </row>
    <row r="286">
      <c r="A286" s="7" t="s">
        <v>1500</v>
      </c>
      <c r="B286" s="7" t="s">
        <v>2066</v>
      </c>
      <c r="C286" s="7" t="s">
        <v>2125</v>
      </c>
      <c r="D286" s="7" t="s">
        <v>844</v>
      </c>
      <c r="E286" s="37" t="s">
        <v>2132</v>
      </c>
      <c r="F286" s="58">
        <v>48.0</v>
      </c>
      <c r="G286" s="58">
        <v>70.0</v>
      </c>
      <c r="J286" s="196"/>
    </row>
    <row r="287">
      <c r="A287" s="7" t="s">
        <v>1500</v>
      </c>
      <c r="B287" s="7" t="s">
        <v>2066</v>
      </c>
      <c r="C287" s="7" t="s">
        <v>2125</v>
      </c>
      <c r="D287" s="7" t="s">
        <v>844</v>
      </c>
      <c r="E287" s="37" t="s">
        <v>2134</v>
      </c>
      <c r="F287" s="58">
        <v>42.0</v>
      </c>
      <c r="G287" s="58">
        <v>70.0</v>
      </c>
      <c r="J287" s="196"/>
    </row>
    <row r="288">
      <c r="A288" s="7" t="s">
        <v>1500</v>
      </c>
      <c r="B288" s="7" t="s">
        <v>2066</v>
      </c>
      <c r="C288" s="7" t="s">
        <v>2125</v>
      </c>
      <c r="D288" s="7" t="s">
        <v>844</v>
      </c>
      <c r="E288" s="37" t="s">
        <v>2136</v>
      </c>
      <c r="F288" s="58">
        <v>30.0</v>
      </c>
      <c r="G288" s="58">
        <v>48.0</v>
      </c>
      <c r="J288" s="196"/>
    </row>
    <row r="289">
      <c r="A289" s="7" t="s">
        <v>1500</v>
      </c>
      <c r="B289" s="7" t="s">
        <v>2066</v>
      </c>
      <c r="C289" s="7" t="s">
        <v>2125</v>
      </c>
      <c r="D289" s="7" t="s">
        <v>844</v>
      </c>
      <c r="E289" s="37" t="s">
        <v>2138</v>
      </c>
      <c r="F289" s="58">
        <v>42.0</v>
      </c>
      <c r="G289" s="58">
        <v>60.0</v>
      </c>
      <c r="J289" s="196"/>
    </row>
    <row r="290">
      <c r="A290" s="7" t="s">
        <v>1500</v>
      </c>
      <c r="B290" s="7" t="s">
        <v>2066</v>
      </c>
      <c r="C290" s="5" t="s">
        <v>2140</v>
      </c>
      <c r="D290" s="7" t="s">
        <v>686</v>
      </c>
      <c r="E290" s="37" t="s">
        <v>2141</v>
      </c>
      <c r="F290" s="58">
        <v>30.0</v>
      </c>
      <c r="G290" s="58">
        <v>40.0</v>
      </c>
      <c r="J290" s="196"/>
    </row>
    <row r="291">
      <c r="A291" s="7" t="s">
        <v>1500</v>
      </c>
      <c r="B291" s="7" t="s">
        <v>2066</v>
      </c>
      <c r="C291" s="5" t="s">
        <v>2140</v>
      </c>
      <c r="D291" s="7" t="s">
        <v>844</v>
      </c>
      <c r="E291" s="37" t="s">
        <v>2143</v>
      </c>
      <c r="F291" s="58">
        <v>36.0</v>
      </c>
      <c r="G291" s="58">
        <v>48.0</v>
      </c>
      <c r="J291" s="196"/>
    </row>
    <row r="292">
      <c r="A292" s="7" t="s">
        <v>1500</v>
      </c>
      <c r="B292" s="7" t="s">
        <v>2066</v>
      </c>
      <c r="C292" s="7" t="s">
        <v>2145</v>
      </c>
      <c r="D292" s="7" t="s">
        <v>844</v>
      </c>
      <c r="E292" s="37" t="s">
        <v>2146</v>
      </c>
      <c r="F292" s="58">
        <v>24.0</v>
      </c>
      <c r="G292" s="58">
        <v>36.0</v>
      </c>
      <c r="J292" s="196"/>
    </row>
    <row r="293">
      <c r="A293" s="7" t="s">
        <v>1500</v>
      </c>
      <c r="B293" s="7" t="s">
        <v>2066</v>
      </c>
      <c r="C293" s="7" t="s">
        <v>2145</v>
      </c>
      <c r="D293" s="7" t="s">
        <v>844</v>
      </c>
      <c r="E293" s="37" t="s">
        <v>2148</v>
      </c>
      <c r="F293" s="58">
        <v>18.0</v>
      </c>
      <c r="G293" s="75">
        <v>28.0</v>
      </c>
      <c r="J293" s="196"/>
    </row>
    <row r="294">
      <c r="A294" s="7" t="s">
        <v>1500</v>
      </c>
      <c r="B294" s="7" t="s">
        <v>2066</v>
      </c>
      <c r="C294" s="7" t="s">
        <v>2145</v>
      </c>
      <c r="D294" s="7" t="s">
        <v>686</v>
      </c>
      <c r="E294" s="37" t="s">
        <v>2150</v>
      </c>
      <c r="F294" s="58">
        <v>24.0</v>
      </c>
      <c r="G294" s="58">
        <v>40.0</v>
      </c>
      <c r="J294" s="196"/>
    </row>
    <row r="295">
      <c r="A295" s="7" t="s">
        <v>1500</v>
      </c>
      <c r="B295" s="7" t="s">
        <v>2066</v>
      </c>
      <c r="C295" s="7" t="s">
        <v>2145</v>
      </c>
      <c r="D295" s="7" t="s">
        <v>844</v>
      </c>
      <c r="E295" s="37" t="s">
        <v>2152</v>
      </c>
      <c r="F295" s="58">
        <v>36.0</v>
      </c>
      <c r="G295" s="58">
        <v>48.0</v>
      </c>
      <c r="J295" s="196"/>
    </row>
    <row r="296">
      <c r="A296" s="7" t="s">
        <v>1500</v>
      </c>
      <c r="B296" s="7" t="s">
        <v>2066</v>
      </c>
      <c r="C296" s="7" t="s">
        <v>2154</v>
      </c>
      <c r="D296" s="7" t="s">
        <v>844</v>
      </c>
      <c r="E296" s="37" t="s">
        <v>2155</v>
      </c>
      <c r="F296" s="58">
        <v>36.0</v>
      </c>
      <c r="G296" s="58">
        <v>60.0</v>
      </c>
      <c r="J296" s="196"/>
    </row>
    <row r="297">
      <c r="A297" s="7" t="s">
        <v>1500</v>
      </c>
      <c r="B297" s="7" t="s">
        <v>2066</v>
      </c>
      <c r="C297" s="7" t="s">
        <v>2154</v>
      </c>
      <c r="D297" s="7" t="s">
        <v>844</v>
      </c>
      <c r="E297" s="37" t="s">
        <v>2157</v>
      </c>
      <c r="F297" s="58">
        <v>36.0</v>
      </c>
      <c r="G297" s="58">
        <v>60.0</v>
      </c>
      <c r="J297" s="196"/>
    </row>
    <row r="298">
      <c r="A298" s="7" t="s">
        <v>1500</v>
      </c>
      <c r="B298" s="7" t="s">
        <v>2066</v>
      </c>
      <c r="C298" s="7" t="s">
        <v>2154</v>
      </c>
      <c r="D298" s="7" t="s">
        <v>686</v>
      </c>
      <c r="E298" s="37" t="s">
        <v>2159</v>
      </c>
      <c r="F298" s="58">
        <v>30.0</v>
      </c>
      <c r="G298" s="58">
        <v>48.0</v>
      </c>
      <c r="J298" s="196"/>
    </row>
    <row r="299">
      <c r="A299" s="7" t="s">
        <v>1500</v>
      </c>
      <c r="B299" s="7" t="s">
        <v>2066</v>
      </c>
      <c r="C299" s="7" t="s">
        <v>2154</v>
      </c>
      <c r="D299" s="7" t="s">
        <v>844</v>
      </c>
      <c r="E299" s="37" t="s">
        <v>2161</v>
      </c>
      <c r="F299" s="58">
        <v>48.0</v>
      </c>
      <c r="G299" s="58">
        <v>70.0</v>
      </c>
      <c r="J299" s="196"/>
    </row>
    <row r="300">
      <c r="A300" s="7" t="s">
        <v>1500</v>
      </c>
      <c r="B300" s="7" t="s">
        <v>2163</v>
      </c>
      <c r="C300" s="7" t="s">
        <v>2164</v>
      </c>
      <c r="D300" s="7" t="s">
        <v>844</v>
      </c>
      <c r="E300" s="37" t="s">
        <v>2165</v>
      </c>
      <c r="F300" s="58">
        <v>18.0</v>
      </c>
      <c r="G300" s="58">
        <v>36.0</v>
      </c>
      <c r="J300" s="196"/>
    </row>
    <row r="301">
      <c r="A301" s="7" t="s">
        <v>1500</v>
      </c>
      <c r="B301" s="7" t="s">
        <v>2163</v>
      </c>
      <c r="C301" s="7" t="s">
        <v>2164</v>
      </c>
      <c r="D301" s="7" t="s">
        <v>844</v>
      </c>
      <c r="E301" s="5" t="s">
        <v>2167</v>
      </c>
      <c r="F301" s="58">
        <v>18.0</v>
      </c>
      <c r="G301" s="58">
        <v>36.0</v>
      </c>
      <c r="J301" s="196"/>
    </row>
    <row r="302">
      <c r="A302" s="7" t="s">
        <v>1500</v>
      </c>
      <c r="B302" s="7" t="s">
        <v>2163</v>
      </c>
      <c r="C302" s="7" t="s">
        <v>2164</v>
      </c>
      <c r="D302" s="7" t="s">
        <v>686</v>
      </c>
      <c r="E302" s="37" t="s">
        <v>2169</v>
      </c>
      <c r="F302" s="58">
        <v>18.0</v>
      </c>
      <c r="G302" s="58">
        <v>36.0</v>
      </c>
      <c r="J302" s="196"/>
    </row>
    <row r="303">
      <c r="A303" s="7" t="s">
        <v>1500</v>
      </c>
      <c r="B303" s="7" t="s">
        <v>2163</v>
      </c>
      <c r="C303" s="7" t="s">
        <v>2164</v>
      </c>
      <c r="D303" s="7" t="s">
        <v>844</v>
      </c>
      <c r="E303" s="37" t="s">
        <v>2171</v>
      </c>
      <c r="F303" s="58">
        <v>28.0</v>
      </c>
      <c r="G303" s="58">
        <v>48.0</v>
      </c>
      <c r="J303" s="196"/>
    </row>
    <row r="304">
      <c r="A304" s="7" t="s">
        <v>1500</v>
      </c>
      <c r="B304" s="7" t="s">
        <v>2163</v>
      </c>
      <c r="C304" s="7" t="s">
        <v>2173</v>
      </c>
      <c r="D304" s="7" t="s">
        <v>844</v>
      </c>
      <c r="E304" s="37" t="s">
        <v>2174</v>
      </c>
      <c r="F304" s="58">
        <v>28.0</v>
      </c>
      <c r="G304" s="58">
        <v>48.0</v>
      </c>
      <c r="J304" s="196"/>
    </row>
    <row r="305">
      <c r="A305" s="7" t="s">
        <v>1500</v>
      </c>
      <c r="B305" s="7" t="s">
        <v>2163</v>
      </c>
      <c r="C305" s="7" t="s">
        <v>2164</v>
      </c>
      <c r="D305" s="7" t="s">
        <v>844</v>
      </c>
      <c r="E305" s="37" t="s">
        <v>2176</v>
      </c>
      <c r="F305" s="58">
        <v>32.0</v>
      </c>
      <c r="G305" s="58">
        <v>48.0</v>
      </c>
      <c r="J305" s="196"/>
    </row>
    <row r="306">
      <c r="A306" s="7" t="s">
        <v>1500</v>
      </c>
      <c r="B306" s="7" t="s">
        <v>2163</v>
      </c>
      <c r="C306" s="7" t="s">
        <v>2173</v>
      </c>
      <c r="D306" s="7" t="s">
        <v>686</v>
      </c>
      <c r="E306" s="37" t="s">
        <v>2178</v>
      </c>
      <c r="F306" s="58">
        <v>36.0</v>
      </c>
      <c r="G306" s="58">
        <v>48.0</v>
      </c>
      <c r="J306" s="196"/>
    </row>
    <row r="307">
      <c r="A307" s="7" t="s">
        <v>1500</v>
      </c>
      <c r="B307" s="7" t="s">
        <v>2163</v>
      </c>
      <c r="C307" s="7" t="s">
        <v>2164</v>
      </c>
      <c r="D307" s="7" t="s">
        <v>844</v>
      </c>
      <c r="E307" s="37" t="s">
        <v>2180</v>
      </c>
      <c r="F307" s="58">
        <v>36.0</v>
      </c>
      <c r="G307" s="58">
        <v>48.0</v>
      </c>
      <c r="J307" s="196"/>
    </row>
    <row r="308">
      <c r="A308" s="7" t="s">
        <v>1500</v>
      </c>
      <c r="B308" s="7" t="s">
        <v>2163</v>
      </c>
      <c r="C308" s="7" t="s">
        <v>2164</v>
      </c>
      <c r="D308" s="7" t="s">
        <v>844</v>
      </c>
      <c r="E308" s="37" t="s">
        <v>2182</v>
      </c>
      <c r="F308" s="58">
        <v>24.0</v>
      </c>
      <c r="G308" s="58">
        <v>36.0</v>
      </c>
      <c r="J308" s="196"/>
    </row>
    <row r="309">
      <c r="A309" s="7" t="s">
        <v>1500</v>
      </c>
      <c r="B309" s="7" t="s">
        <v>2163</v>
      </c>
      <c r="C309" s="7" t="s">
        <v>2184</v>
      </c>
      <c r="D309" s="7" t="s">
        <v>844</v>
      </c>
      <c r="E309" s="37" t="s">
        <v>2185</v>
      </c>
      <c r="F309" s="58">
        <v>36.0</v>
      </c>
      <c r="G309" s="58">
        <v>48.0</v>
      </c>
      <c r="J309" s="196"/>
    </row>
    <row r="310">
      <c r="A310" s="7" t="s">
        <v>1500</v>
      </c>
      <c r="B310" s="7" t="s">
        <v>2163</v>
      </c>
      <c r="C310" s="7" t="s">
        <v>2184</v>
      </c>
      <c r="D310" s="7" t="s">
        <v>844</v>
      </c>
      <c r="E310" s="67" t="s">
        <v>2187</v>
      </c>
      <c r="F310" s="58">
        <v>36.0</v>
      </c>
      <c r="G310" s="58">
        <v>48.0</v>
      </c>
      <c r="J310" s="196"/>
    </row>
    <row r="311">
      <c r="A311" s="7" t="s">
        <v>1500</v>
      </c>
      <c r="B311" s="7" t="s">
        <v>2163</v>
      </c>
      <c r="C311" s="7" t="s">
        <v>2184</v>
      </c>
      <c r="D311" s="7" t="s">
        <v>844</v>
      </c>
      <c r="E311" s="37" t="s">
        <v>2189</v>
      </c>
      <c r="F311" s="58">
        <v>36.0</v>
      </c>
      <c r="G311" s="58">
        <v>60.0</v>
      </c>
      <c r="J311" s="196"/>
    </row>
    <row r="312">
      <c r="A312" s="7" t="s">
        <v>1500</v>
      </c>
      <c r="B312" s="7" t="s">
        <v>2163</v>
      </c>
      <c r="C312" s="7" t="s">
        <v>2184</v>
      </c>
      <c r="D312" s="7" t="s">
        <v>844</v>
      </c>
      <c r="E312" s="37" t="s">
        <v>2191</v>
      </c>
      <c r="F312" s="58">
        <v>36.0</v>
      </c>
      <c r="G312" s="58">
        <v>48.0</v>
      </c>
      <c r="J312" s="196"/>
    </row>
    <row r="313">
      <c r="A313" s="7" t="s">
        <v>1500</v>
      </c>
      <c r="B313" s="7" t="s">
        <v>2163</v>
      </c>
      <c r="C313" s="7" t="s">
        <v>2193</v>
      </c>
      <c r="D313" s="7" t="s">
        <v>844</v>
      </c>
      <c r="E313" s="37" t="s">
        <v>2194</v>
      </c>
      <c r="F313" s="58">
        <v>12.0</v>
      </c>
      <c r="G313" s="58">
        <v>24.0</v>
      </c>
      <c r="J313" s="196"/>
    </row>
    <row r="314">
      <c r="A314" s="7" t="s">
        <v>1500</v>
      </c>
      <c r="B314" s="7" t="s">
        <v>2066</v>
      </c>
      <c r="C314" s="7" t="s">
        <v>2196</v>
      </c>
      <c r="D314" s="39" t="s">
        <v>2197</v>
      </c>
      <c r="E314" s="37" t="s">
        <v>2198</v>
      </c>
      <c r="F314" s="58">
        <v>24.0</v>
      </c>
      <c r="G314" s="58">
        <v>36.0</v>
      </c>
      <c r="J314" s="196"/>
    </row>
    <row r="315">
      <c r="A315" s="7" t="s">
        <v>1500</v>
      </c>
      <c r="B315" s="7" t="s">
        <v>2066</v>
      </c>
      <c r="C315" s="7" t="s">
        <v>2196</v>
      </c>
      <c r="D315" s="39" t="s">
        <v>2197</v>
      </c>
      <c r="E315" s="37" t="s">
        <v>2200</v>
      </c>
      <c r="F315" s="58">
        <v>36.0</v>
      </c>
      <c r="G315" s="58">
        <v>48.0</v>
      </c>
      <c r="J315" s="196"/>
    </row>
    <row r="316">
      <c r="A316" s="7" t="s">
        <v>1500</v>
      </c>
      <c r="B316" s="7" t="s">
        <v>2066</v>
      </c>
      <c r="C316" s="76" t="s">
        <v>2196</v>
      </c>
      <c r="D316" s="39" t="s">
        <v>2197</v>
      </c>
      <c r="E316" s="37" t="s">
        <v>2202</v>
      </c>
      <c r="F316" s="58">
        <v>36.0</v>
      </c>
      <c r="G316" s="58">
        <v>48.0</v>
      </c>
      <c r="J316" s="196"/>
    </row>
    <row r="317">
      <c r="A317" s="7" t="s">
        <v>1500</v>
      </c>
      <c r="B317" s="7" t="s">
        <v>2066</v>
      </c>
      <c r="C317" s="76" t="s">
        <v>2196</v>
      </c>
      <c r="D317" s="39" t="s">
        <v>2197</v>
      </c>
      <c r="E317" s="37" t="s">
        <v>2204</v>
      </c>
      <c r="F317" s="58">
        <v>36.0</v>
      </c>
      <c r="G317" s="58">
        <v>48.0</v>
      </c>
      <c r="J317" s="196"/>
    </row>
    <row r="318">
      <c r="A318" s="7" t="s">
        <v>1500</v>
      </c>
      <c r="B318" s="7" t="s">
        <v>2066</v>
      </c>
      <c r="C318" s="7" t="s">
        <v>2196</v>
      </c>
      <c r="D318" s="39" t="s">
        <v>2197</v>
      </c>
      <c r="E318" s="37" t="s">
        <v>2206</v>
      </c>
      <c r="F318" s="58">
        <v>36.0</v>
      </c>
      <c r="G318" s="58">
        <v>48.0</v>
      </c>
      <c r="J318" s="196"/>
    </row>
    <row r="319">
      <c r="A319" s="7" t="s">
        <v>1500</v>
      </c>
      <c r="B319" s="7" t="s">
        <v>2066</v>
      </c>
      <c r="C319" s="7" t="s">
        <v>2196</v>
      </c>
      <c r="D319" s="39" t="s">
        <v>2197</v>
      </c>
      <c r="E319" s="37" t="s">
        <v>2208</v>
      </c>
      <c r="F319" s="58">
        <v>24.0</v>
      </c>
      <c r="G319" s="58">
        <v>36.0</v>
      </c>
      <c r="J319" s="196"/>
    </row>
    <row r="320">
      <c r="A320" s="7" t="s">
        <v>1500</v>
      </c>
      <c r="B320" s="7" t="s">
        <v>2066</v>
      </c>
      <c r="C320" s="7" t="s">
        <v>2196</v>
      </c>
      <c r="D320" s="39" t="s">
        <v>2197</v>
      </c>
      <c r="E320" s="37" t="s">
        <v>2210</v>
      </c>
      <c r="F320" s="58">
        <v>36.0</v>
      </c>
      <c r="G320" s="58">
        <v>48.0</v>
      </c>
      <c r="J320" s="196"/>
    </row>
    <row r="321">
      <c r="A321" s="7" t="s">
        <v>1500</v>
      </c>
      <c r="B321" s="7" t="s">
        <v>2066</v>
      </c>
      <c r="C321" s="7" t="s">
        <v>2196</v>
      </c>
      <c r="D321" s="39" t="s">
        <v>2197</v>
      </c>
      <c r="E321" s="37" t="s">
        <v>2212</v>
      </c>
      <c r="F321" s="58">
        <v>24.0</v>
      </c>
      <c r="G321" s="58">
        <v>36.0</v>
      </c>
      <c r="J321" s="196"/>
    </row>
    <row r="322">
      <c r="A322" s="7" t="s">
        <v>1500</v>
      </c>
      <c r="B322" s="7" t="s">
        <v>2066</v>
      </c>
      <c r="C322" s="7" t="s">
        <v>2196</v>
      </c>
      <c r="D322" s="39" t="s">
        <v>2197</v>
      </c>
      <c r="E322" s="37" t="s">
        <v>2214</v>
      </c>
      <c r="F322" s="58">
        <v>36.0</v>
      </c>
      <c r="G322" s="58">
        <v>48.0</v>
      </c>
      <c r="J322" s="196"/>
    </row>
    <row r="323">
      <c r="A323" s="7" t="s">
        <v>1500</v>
      </c>
      <c r="B323" s="7" t="s">
        <v>2066</v>
      </c>
      <c r="C323" s="7" t="s">
        <v>2196</v>
      </c>
      <c r="D323" s="39" t="s">
        <v>2197</v>
      </c>
      <c r="E323" s="37" t="s">
        <v>2216</v>
      </c>
      <c r="F323" s="58">
        <v>36.0</v>
      </c>
      <c r="G323" s="58">
        <v>48.0</v>
      </c>
      <c r="J323" s="196"/>
    </row>
    <row r="324">
      <c r="A324" s="7" t="s">
        <v>1500</v>
      </c>
      <c r="B324" s="7" t="s">
        <v>2066</v>
      </c>
      <c r="C324" s="7" t="s">
        <v>2196</v>
      </c>
      <c r="D324" s="39" t="s">
        <v>2197</v>
      </c>
      <c r="E324" s="37" t="s">
        <v>2218</v>
      </c>
      <c r="F324" s="58">
        <v>48.0</v>
      </c>
      <c r="G324" s="58">
        <v>60.0</v>
      </c>
      <c r="J324" s="196"/>
    </row>
    <row r="325">
      <c r="A325" s="7" t="s">
        <v>1500</v>
      </c>
      <c r="B325" s="7" t="s">
        <v>2066</v>
      </c>
      <c r="C325" s="7" t="s">
        <v>2196</v>
      </c>
      <c r="D325" s="39" t="s">
        <v>2197</v>
      </c>
      <c r="E325" s="37" t="s">
        <v>2220</v>
      </c>
      <c r="F325" s="58">
        <v>24.0</v>
      </c>
      <c r="G325" s="58">
        <v>36.0</v>
      </c>
      <c r="J325" s="196"/>
    </row>
    <row r="326">
      <c r="A326" s="7" t="s">
        <v>1500</v>
      </c>
      <c r="B326" s="7" t="s">
        <v>2066</v>
      </c>
      <c r="C326" s="7" t="s">
        <v>2196</v>
      </c>
      <c r="D326" s="39" t="s">
        <v>2197</v>
      </c>
      <c r="E326" s="37" t="s">
        <v>2222</v>
      </c>
      <c r="F326" s="58">
        <v>24.0</v>
      </c>
      <c r="G326" s="58">
        <v>70.0</v>
      </c>
      <c r="J326" s="196"/>
    </row>
    <row r="327">
      <c r="A327" s="7" t="s">
        <v>1500</v>
      </c>
      <c r="B327" s="7" t="s">
        <v>2066</v>
      </c>
      <c r="C327" s="7" t="s">
        <v>2196</v>
      </c>
      <c r="D327" s="7" t="s">
        <v>2197</v>
      </c>
      <c r="E327" s="37" t="s">
        <v>2224</v>
      </c>
      <c r="F327" s="58">
        <v>24.0</v>
      </c>
      <c r="G327" s="58">
        <v>36.0</v>
      </c>
      <c r="J327" s="196"/>
    </row>
    <row r="328">
      <c r="A328" s="7" t="s">
        <v>1500</v>
      </c>
      <c r="B328" s="7" t="s">
        <v>2066</v>
      </c>
      <c r="C328" s="7" t="s">
        <v>2196</v>
      </c>
      <c r="D328" s="7" t="s">
        <v>2197</v>
      </c>
      <c r="E328" s="37" t="s">
        <v>2226</v>
      </c>
      <c r="F328" s="58">
        <v>36.0</v>
      </c>
      <c r="G328" s="58">
        <v>48.0</v>
      </c>
      <c r="J328" s="196"/>
    </row>
    <row r="329">
      <c r="A329" s="7" t="s">
        <v>1500</v>
      </c>
      <c r="B329" s="7" t="s">
        <v>2066</v>
      </c>
      <c r="C329" s="7" t="s">
        <v>2196</v>
      </c>
      <c r="D329" s="7" t="s">
        <v>2197</v>
      </c>
      <c r="E329" s="5" t="s">
        <v>2228</v>
      </c>
      <c r="F329" s="58">
        <v>36.0</v>
      </c>
      <c r="G329" s="58">
        <v>48.0</v>
      </c>
      <c r="J329" s="196"/>
    </row>
    <row r="330">
      <c r="A330" s="7" t="s">
        <v>1500</v>
      </c>
      <c r="B330" s="7" t="s">
        <v>2066</v>
      </c>
      <c r="C330" s="7" t="s">
        <v>2196</v>
      </c>
      <c r="D330" s="7" t="s">
        <v>2197</v>
      </c>
      <c r="E330" s="5" t="s">
        <v>2230</v>
      </c>
      <c r="F330" s="58">
        <v>24.0</v>
      </c>
      <c r="G330" s="58">
        <v>48.0</v>
      </c>
      <c r="J330" s="196"/>
    </row>
    <row r="331">
      <c r="A331" s="7" t="s">
        <v>1500</v>
      </c>
      <c r="B331" s="7" t="s">
        <v>2066</v>
      </c>
      <c r="C331" s="7" t="s">
        <v>2196</v>
      </c>
      <c r="D331" s="7" t="s">
        <v>2197</v>
      </c>
      <c r="E331" s="5" t="s">
        <v>2232</v>
      </c>
      <c r="F331" s="58">
        <v>30.0</v>
      </c>
      <c r="G331" s="58">
        <v>60.0</v>
      </c>
      <c r="J331" s="196"/>
    </row>
    <row r="332">
      <c r="A332" s="7" t="s">
        <v>1500</v>
      </c>
      <c r="B332" s="7" t="s">
        <v>2066</v>
      </c>
      <c r="C332" s="7" t="s">
        <v>2196</v>
      </c>
      <c r="D332" s="7" t="s">
        <v>2197</v>
      </c>
      <c r="E332" s="5" t="s">
        <v>2234</v>
      </c>
      <c r="F332" s="58">
        <v>12.0</v>
      </c>
      <c r="G332" s="58">
        <v>36.0</v>
      </c>
      <c r="J332" s="196"/>
    </row>
    <row r="333">
      <c r="A333" s="7" t="s">
        <v>1500</v>
      </c>
      <c r="B333" s="7" t="s">
        <v>2066</v>
      </c>
      <c r="C333" s="7" t="s">
        <v>2196</v>
      </c>
      <c r="D333" s="7" t="s">
        <v>2236</v>
      </c>
      <c r="E333" s="5" t="s">
        <v>2237</v>
      </c>
      <c r="F333" s="58">
        <v>12.0</v>
      </c>
      <c r="G333" s="58">
        <v>24.0</v>
      </c>
      <c r="J333" s="196"/>
    </row>
    <row r="334">
      <c r="A334" s="7" t="s">
        <v>1500</v>
      </c>
      <c r="B334" s="7" t="s">
        <v>2066</v>
      </c>
      <c r="C334" s="7" t="s">
        <v>2196</v>
      </c>
      <c r="D334" s="7" t="s">
        <v>2236</v>
      </c>
      <c r="E334" s="5" t="s">
        <v>2239</v>
      </c>
      <c r="F334" s="58">
        <v>12.0</v>
      </c>
      <c r="G334" s="58">
        <v>26.0</v>
      </c>
      <c r="J334" s="196"/>
    </row>
    <row r="335">
      <c r="A335" s="7" t="s">
        <v>1500</v>
      </c>
      <c r="B335" s="7" t="s">
        <v>2066</v>
      </c>
      <c r="C335" s="77" t="s">
        <v>2196</v>
      </c>
      <c r="D335" s="7" t="s">
        <v>2236</v>
      </c>
      <c r="E335" s="37" t="s">
        <v>2241</v>
      </c>
      <c r="F335" s="58">
        <v>34.0</v>
      </c>
      <c r="G335" s="58">
        <v>48.0</v>
      </c>
      <c r="J335" s="196"/>
    </row>
    <row r="336">
      <c r="A336" s="7" t="s">
        <v>1500</v>
      </c>
      <c r="B336" s="7" t="s">
        <v>2066</v>
      </c>
      <c r="C336" s="7" t="s">
        <v>2196</v>
      </c>
      <c r="D336" s="7" t="s">
        <v>2236</v>
      </c>
      <c r="E336" s="37" t="s">
        <v>2243</v>
      </c>
      <c r="F336" s="58">
        <v>34.0</v>
      </c>
      <c r="G336" s="58">
        <v>48.0</v>
      </c>
      <c r="J336" s="196"/>
    </row>
    <row r="337">
      <c r="A337" s="7" t="s">
        <v>1500</v>
      </c>
      <c r="B337" s="7" t="s">
        <v>2066</v>
      </c>
      <c r="C337" s="7" t="s">
        <v>2196</v>
      </c>
      <c r="D337" s="7" t="s">
        <v>2236</v>
      </c>
      <c r="E337" s="37" t="s">
        <v>2245</v>
      </c>
      <c r="F337" s="58">
        <v>40.0</v>
      </c>
      <c r="G337" s="58">
        <v>50.0</v>
      </c>
      <c r="J337" s="196"/>
    </row>
    <row r="338">
      <c r="A338" s="7" t="s">
        <v>1500</v>
      </c>
      <c r="B338" s="7" t="s">
        <v>2066</v>
      </c>
      <c r="C338" s="7" t="s">
        <v>2196</v>
      </c>
      <c r="D338" s="7" t="s">
        <v>2236</v>
      </c>
      <c r="E338" s="37" t="s">
        <v>2247</v>
      </c>
      <c r="F338" s="58">
        <v>48.0</v>
      </c>
      <c r="G338" s="58">
        <v>60.0</v>
      </c>
      <c r="J338" s="196"/>
    </row>
    <row r="339">
      <c r="A339" s="7" t="s">
        <v>1500</v>
      </c>
      <c r="B339" s="7" t="s">
        <v>2066</v>
      </c>
      <c r="C339" s="7" t="s">
        <v>2196</v>
      </c>
      <c r="D339" s="7" t="s">
        <v>2236</v>
      </c>
      <c r="E339" s="37" t="s">
        <v>2249</v>
      </c>
      <c r="F339" s="58">
        <v>40.0</v>
      </c>
      <c r="G339" s="58">
        <v>50.0</v>
      </c>
      <c r="J339" s="196"/>
    </row>
    <row r="340">
      <c r="A340" s="7" t="s">
        <v>1500</v>
      </c>
      <c r="B340" s="7" t="s">
        <v>2066</v>
      </c>
      <c r="C340" s="7" t="s">
        <v>2196</v>
      </c>
      <c r="D340" s="7" t="s">
        <v>2251</v>
      </c>
      <c r="E340" s="37" t="s">
        <v>2252</v>
      </c>
      <c r="F340" s="58">
        <v>36.0</v>
      </c>
      <c r="G340" s="58">
        <v>48.0</v>
      </c>
      <c r="J340" s="196"/>
    </row>
    <row r="341">
      <c r="A341" s="7" t="s">
        <v>1500</v>
      </c>
      <c r="B341" s="7" t="s">
        <v>2066</v>
      </c>
      <c r="C341" s="7" t="s">
        <v>2196</v>
      </c>
      <c r="D341" s="7" t="s">
        <v>2251</v>
      </c>
      <c r="E341" s="37" t="s">
        <v>2254</v>
      </c>
      <c r="F341" s="58">
        <v>36.0</v>
      </c>
      <c r="G341" s="58">
        <v>48.0</v>
      </c>
      <c r="J341" s="196"/>
    </row>
    <row r="342">
      <c r="A342" s="7" t="s">
        <v>1500</v>
      </c>
      <c r="B342" s="7" t="s">
        <v>2066</v>
      </c>
      <c r="C342" s="7" t="s">
        <v>2196</v>
      </c>
      <c r="D342" s="7" t="s">
        <v>2251</v>
      </c>
      <c r="E342" s="37" t="s">
        <v>2256</v>
      </c>
      <c r="F342" s="58">
        <v>36.0</v>
      </c>
      <c r="G342" s="58">
        <v>48.0</v>
      </c>
      <c r="J342" s="196"/>
    </row>
    <row r="343">
      <c r="A343" s="7" t="s">
        <v>1500</v>
      </c>
      <c r="B343" s="7" t="s">
        <v>2066</v>
      </c>
      <c r="C343" s="7" t="s">
        <v>2196</v>
      </c>
      <c r="D343" s="39" t="s">
        <v>2197</v>
      </c>
      <c r="E343" s="37" t="s">
        <v>2258</v>
      </c>
      <c r="F343" s="58">
        <v>36.0</v>
      </c>
      <c r="G343" s="58">
        <v>60.0</v>
      </c>
      <c r="J343" s="196"/>
    </row>
    <row r="344">
      <c r="A344" s="7" t="s">
        <v>1500</v>
      </c>
      <c r="B344" s="7" t="s">
        <v>2066</v>
      </c>
      <c r="C344" s="39" t="s">
        <v>2260</v>
      </c>
      <c r="D344" s="7" t="s">
        <v>844</v>
      </c>
      <c r="E344" s="37" t="s">
        <v>2261</v>
      </c>
      <c r="F344" s="58">
        <v>12.0</v>
      </c>
      <c r="G344" s="58">
        <v>36.0</v>
      </c>
      <c r="J344" s="196"/>
    </row>
    <row r="345">
      <c r="A345" s="7" t="s">
        <v>1500</v>
      </c>
      <c r="B345" s="7" t="s">
        <v>2066</v>
      </c>
      <c r="C345" s="39" t="s">
        <v>2260</v>
      </c>
      <c r="D345" s="7" t="s">
        <v>844</v>
      </c>
      <c r="E345" s="37" t="s">
        <v>2263</v>
      </c>
      <c r="F345" s="58">
        <v>24.0</v>
      </c>
      <c r="G345" s="58">
        <v>36.0</v>
      </c>
      <c r="J345" s="196"/>
    </row>
    <row r="346">
      <c r="A346" s="7" t="s">
        <v>1500</v>
      </c>
      <c r="B346" s="7" t="s">
        <v>2066</v>
      </c>
      <c r="C346" s="39" t="s">
        <v>2260</v>
      </c>
      <c r="D346" s="7" t="s">
        <v>844</v>
      </c>
      <c r="E346" s="37" t="s">
        <v>2265</v>
      </c>
      <c r="F346" s="58">
        <v>18.0</v>
      </c>
      <c r="G346" s="58">
        <v>36.0</v>
      </c>
      <c r="J346" s="196"/>
    </row>
    <row r="347">
      <c r="A347" s="7" t="s">
        <v>1500</v>
      </c>
      <c r="B347" s="7" t="s">
        <v>2066</v>
      </c>
      <c r="C347" s="39" t="s">
        <v>2260</v>
      </c>
      <c r="D347" s="7" t="s">
        <v>844</v>
      </c>
      <c r="E347" s="37" t="s">
        <v>2267</v>
      </c>
      <c r="F347" s="58">
        <v>24.0</v>
      </c>
      <c r="G347" s="58">
        <v>36.0</v>
      </c>
      <c r="J347" s="196"/>
    </row>
    <row r="348">
      <c r="A348" s="7" t="s">
        <v>1500</v>
      </c>
      <c r="B348" s="7" t="s">
        <v>2066</v>
      </c>
      <c r="C348" s="39" t="s">
        <v>2260</v>
      </c>
      <c r="D348" s="7" t="s">
        <v>844</v>
      </c>
      <c r="E348" s="37" t="s">
        <v>2269</v>
      </c>
      <c r="F348" s="58">
        <v>18.0</v>
      </c>
      <c r="G348" s="58">
        <v>36.0</v>
      </c>
      <c r="J348" s="196"/>
    </row>
    <row r="349">
      <c r="A349" s="7" t="s">
        <v>1500</v>
      </c>
      <c r="B349" s="7" t="s">
        <v>2066</v>
      </c>
      <c r="C349" s="39" t="s">
        <v>2260</v>
      </c>
      <c r="D349" s="7" t="s">
        <v>844</v>
      </c>
      <c r="E349" s="37" t="s">
        <v>2271</v>
      </c>
      <c r="F349" s="58">
        <v>24.0</v>
      </c>
      <c r="G349" s="58">
        <v>36.0</v>
      </c>
      <c r="J349" s="196"/>
    </row>
    <row r="350">
      <c r="A350" s="7" t="s">
        <v>1500</v>
      </c>
      <c r="B350" s="7" t="s">
        <v>2066</v>
      </c>
      <c r="C350" s="39" t="s">
        <v>2260</v>
      </c>
      <c r="D350" s="7" t="s">
        <v>844</v>
      </c>
      <c r="E350" s="37" t="s">
        <v>2273</v>
      </c>
      <c r="F350" s="58">
        <v>30.0</v>
      </c>
      <c r="G350" s="58">
        <v>42.0</v>
      </c>
      <c r="J350" s="196"/>
    </row>
    <row r="351">
      <c r="A351" s="7" t="s">
        <v>1500</v>
      </c>
      <c r="B351" s="7" t="s">
        <v>2066</v>
      </c>
      <c r="C351" s="39" t="s">
        <v>2260</v>
      </c>
      <c r="D351" s="7" t="s">
        <v>844</v>
      </c>
      <c r="E351" s="37" t="s">
        <v>2275</v>
      </c>
      <c r="F351" s="58">
        <v>30.0</v>
      </c>
      <c r="G351" s="58">
        <v>42.0</v>
      </c>
      <c r="J351" s="196"/>
    </row>
    <row r="352">
      <c r="A352" s="7" t="s">
        <v>1500</v>
      </c>
      <c r="B352" s="7" t="s">
        <v>2066</v>
      </c>
      <c r="C352" s="39" t="s">
        <v>2260</v>
      </c>
      <c r="D352" s="7" t="s">
        <v>844</v>
      </c>
      <c r="E352" s="37" t="s">
        <v>2277</v>
      </c>
      <c r="F352" s="58">
        <v>24.0</v>
      </c>
      <c r="G352" s="58">
        <v>42.0</v>
      </c>
      <c r="J352" s="196"/>
    </row>
    <row r="353">
      <c r="A353" s="7" t="s">
        <v>1500</v>
      </c>
      <c r="B353" s="7" t="s">
        <v>2066</v>
      </c>
      <c r="C353" s="39" t="s">
        <v>2260</v>
      </c>
      <c r="D353" s="7" t="s">
        <v>844</v>
      </c>
      <c r="E353" s="37" t="s">
        <v>2279</v>
      </c>
      <c r="F353" s="58">
        <v>30.0</v>
      </c>
      <c r="G353" s="58">
        <v>42.0</v>
      </c>
      <c r="J353" s="196"/>
    </row>
    <row r="354">
      <c r="A354" s="7" t="s">
        <v>1500</v>
      </c>
      <c r="B354" s="7" t="s">
        <v>2066</v>
      </c>
      <c r="C354" s="39" t="s">
        <v>2260</v>
      </c>
      <c r="D354" s="7" t="s">
        <v>844</v>
      </c>
      <c r="E354" s="37" t="s">
        <v>2281</v>
      </c>
      <c r="F354" s="58">
        <v>24.0</v>
      </c>
      <c r="G354" s="58">
        <v>42.0</v>
      </c>
      <c r="J354" s="196"/>
    </row>
    <row r="355">
      <c r="A355" s="7" t="s">
        <v>1500</v>
      </c>
      <c r="B355" s="7" t="s">
        <v>2066</v>
      </c>
      <c r="C355" s="39" t="s">
        <v>2260</v>
      </c>
      <c r="D355" s="7" t="s">
        <v>844</v>
      </c>
      <c r="E355" s="37" t="s">
        <v>2283</v>
      </c>
      <c r="F355" s="58">
        <v>36.0</v>
      </c>
      <c r="G355" s="58">
        <v>42.0</v>
      </c>
      <c r="J355" s="196"/>
    </row>
    <row r="356">
      <c r="A356" s="7" t="s">
        <v>1500</v>
      </c>
      <c r="B356" s="7" t="s">
        <v>2066</v>
      </c>
      <c r="C356" s="7" t="s">
        <v>2260</v>
      </c>
      <c r="D356" s="7" t="s">
        <v>844</v>
      </c>
      <c r="E356" s="37" t="s">
        <v>2285</v>
      </c>
      <c r="F356" s="58">
        <v>24.0</v>
      </c>
      <c r="G356" s="58">
        <v>48.0</v>
      </c>
      <c r="J356" s="196"/>
    </row>
    <row r="357">
      <c r="A357" s="7" t="s">
        <v>1500</v>
      </c>
      <c r="B357" s="7" t="s">
        <v>2066</v>
      </c>
      <c r="C357" s="7" t="s">
        <v>2260</v>
      </c>
      <c r="D357" s="7" t="s">
        <v>844</v>
      </c>
      <c r="E357" s="37" t="s">
        <v>2287</v>
      </c>
      <c r="F357" s="58">
        <v>24.0</v>
      </c>
      <c r="G357" s="58">
        <v>48.0</v>
      </c>
      <c r="J357" s="196"/>
    </row>
    <row r="358">
      <c r="A358" s="7" t="s">
        <v>1500</v>
      </c>
      <c r="B358" s="7" t="s">
        <v>2066</v>
      </c>
      <c r="C358" s="7" t="s">
        <v>2289</v>
      </c>
      <c r="D358" s="7" t="s">
        <v>844</v>
      </c>
      <c r="E358" s="37" t="s">
        <v>2290</v>
      </c>
      <c r="F358" s="58">
        <v>24.0</v>
      </c>
      <c r="G358" s="58">
        <v>48.0</v>
      </c>
      <c r="J358" s="196"/>
    </row>
    <row r="359">
      <c r="A359" s="7" t="s">
        <v>1500</v>
      </c>
      <c r="B359" s="7" t="s">
        <v>2066</v>
      </c>
      <c r="C359" s="7" t="s">
        <v>2289</v>
      </c>
      <c r="D359" s="7" t="s">
        <v>844</v>
      </c>
      <c r="E359" s="37" t="s">
        <v>2292</v>
      </c>
      <c r="F359" s="58">
        <v>30.0</v>
      </c>
      <c r="G359" s="58">
        <v>48.0</v>
      </c>
      <c r="J359" s="196"/>
    </row>
    <row r="360">
      <c r="A360" s="7" t="s">
        <v>1500</v>
      </c>
      <c r="B360" s="7" t="s">
        <v>2066</v>
      </c>
      <c r="C360" s="7" t="s">
        <v>2289</v>
      </c>
      <c r="D360" s="7" t="s">
        <v>844</v>
      </c>
      <c r="E360" s="37" t="s">
        <v>2294</v>
      </c>
      <c r="F360" s="58">
        <v>18.0</v>
      </c>
      <c r="G360" s="58">
        <v>36.0</v>
      </c>
      <c r="J360" s="196"/>
    </row>
    <row r="361">
      <c r="A361" s="7" t="s">
        <v>1500</v>
      </c>
      <c r="B361" s="7" t="s">
        <v>2066</v>
      </c>
      <c r="C361" s="7" t="s">
        <v>2289</v>
      </c>
      <c r="D361" s="7" t="s">
        <v>844</v>
      </c>
      <c r="E361" s="37" t="s">
        <v>2296</v>
      </c>
      <c r="F361" s="58">
        <v>24.0</v>
      </c>
      <c r="G361" s="58">
        <v>36.0</v>
      </c>
      <c r="J361" s="196"/>
    </row>
    <row r="362">
      <c r="A362" s="7" t="s">
        <v>1500</v>
      </c>
      <c r="B362" s="7" t="s">
        <v>2066</v>
      </c>
      <c r="C362" s="7" t="s">
        <v>2289</v>
      </c>
      <c r="D362" s="7" t="s">
        <v>844</v>
      </c>
      <c r="E362" s="37" t="s">
        <v>2298</v>
      </c>
      <c r="F362" s="58">
        <v>48.0</v>
      </c>
      <c r="G362" s="58">
        <v>60.0</v>
      </c>
      <c r="J362" s="196"/>
    </row>
    <row r="363">
      <c r="A363" s="7" t="s">
        <v>1500</v>
      </c>
      <c r="B363" s="7" t="s">
        <v>2066</v>
      </c>
      <c r="C363" s="7" t="s">
        <v>2289</v>
      </c>
      <c r="D363" s="7" t="s">
        <v>844</v>
      </c>
      <c r="E363" s="5" t="s">
        <v>2300</v>
      </c>
      <c r="F363" s="58">
        <v>48.0</v>
      </c>
      <c r="G363" s="58">
        <v>60.0</v>
      </c>
      <c r="J363" s="196"/>
    </row>
    <row r="364">
      <c r="A364" s="7" t="s">
        <v>1500</v>
      </c>
      <c r="B364" s="7" t="s">
        <v>2066</v>
      </c>
      <c r="C364" s="7" t="s">
        <v>2289</v>
      </c>
      <c r="D364" s="7" t="s">
        <v>844</v>
      </c>
      <c r="E364" s="5" t="s">
        <v>2302</v>
      </c>
      <c r="F364" s="58">
        <v>48.0</v>
      </c>
      <c r="G364" s="58">
        <v>60.0</v>
      </c>
      <c r="J364" s="196"/>
    </row>
    <row r="365">
      <c r="A365" s="7" t="s">
        <v>1500</v>
      </c>
      <c r="B365" s="7" t="s">
        <v>2066</v>
      </c>
      <c r="C365" s="7" t="s">
        <v>2289</v>
      </c>
      <c r="D365" s="7" t="s">
        <v>844</v>
      </c>
      <c r="E365" s="37" t="s">
        <v>2304</v>
      </c>
      <c r="F365" s="58">
        <v>48.0</v>
      </c>
      <c r="G365" s="58">
        <v>60.0</v>
      </c>
      <c r="J365" s="196"/>
    </row>
    <row r="366">
      <c r="E366" s="85"/>
      <c r="F366" s="84"/>
      <c r="G366" s="84"/>
      <c r="J366" s="196"/>
    </row>
    <row r="367">
      <c r="E367" s="196"/>
      <c r="J367" s="196"/>
    </row>
    <row r="368">
      <c r="E368" s="196"/>
      <c r="J368" s="196"/>
    </row>
    <row r="369">
      <c r="E369" s="196"/>
      <c r="J369" s="196"/>
    </row>
    <row r="370">
      <c r="E370" s="196"/>
      <c r="J370" s="196"/>
    </row>
    <row r="371">
      <c r="E371" s="196"/>
      <c r="J371" s="196"/>
    </row>
    <row r="372">
      <c r="E372" s="196"/>
      <c r="J372" s="196"/>
    </row>
    <row r="373">
      <c r="E373" s="196"/>
      <c r="J373" s="196"/>
    </row>
    <row r="374">
      <c r="E374" s="196"/>
      <c r="J374" s="196"/>
    </row>
    <row r="375">
      <c r="E375" s="196"/>
      <c r="J375" s="196"/>
    </row>
    <row r="376">
      <c r="E376" s="196"/>
      <c r="J376" s="196"/>
    </row>
    <row r="377">
      <c r="E377" s="196"/>
      <c r="J377" s="196"/>
    </row>
    <row r="378">
      <c r="E378" s="196"/>
      <c r="J378" s="196"/>
    </row>
    <row r="379">
      <c r="E379" s="196"/>
      <c r="J379" s="196"/>
    </row>
    <row r="380">
      <c r="E380" s="196"/>
      <c r="J380" s="196"/>
    </row>
    <row r="381">
      <c r="E381" s="196"/>
      <c r="J381" s="196"/>
    </row>
    <row r="382">
      <c r="E382" s="196"/>
      <c r="J382" s="196"/>
    </row>
    <row r="383">
      <c r="E383" s="196"/>
      <c r="J383" s="196"/>
    </row>
    <row r="384">
      <c r="E384" s="196"/>
      <c r="J384" s="196"/>
    </row>
    <row r="385">
      <c r="E385" s="196"/>
      <c r="J385" s="196"/>
    </row>
    <row r="386">
      <c r="E386" s="196"/>
      <c r="J386" s="196"/>
    </row>
    <row r="387">
      <c r="E387" s="196"/>
      <c r="J387" s="196"/>
    </row>
    <row r="388">
      <c r="E388" s="196"/>
      <c r="J388" s="196"/>
    </row>
    <row r="389">
      <c r="E389" s="196"/>
      <c r="J389" s="196"/>
    </row>
    <row r="390">
      <c r="E390" s="196"/>
      <c r="J390" s="196"/>
    </row>
    <row r="391">
      <c r="E391" s="196"/>
      <c r="J391" s="196"/>
    </row>
    <row r="392">
      <c r="E392" s="196"/>
      <c r="J392" s="196"/>
    </row>
    <row r="393">
      <c r="E393" s="196"/>
      <c r="J393" s="196"/>
    </row>
    <row r="394">
      <c r="E394" s="196"/>
      <c r="J394" s="196"/>
    </row>
    <row r="395">
      <c r="E395" s="196"/>
      <c r="J395" s="196"/>
    </row>
    <row r="396">
      <c r="E396" s="196"/>
      <c r="J396" s="196"/>
    </row>
    <row r="397">
      <c r="E397" s="196"/>
      <c r="J397" s="196"/>
    </row>
    <row r="398">
      <c r="E398" s="196"/>
      <c r="J398" s="196"/>
    </row>
    <row r="399">
      <c r="E399" s="196"/>
      <c r="J399" s="196"/>
    </row>
    <row r="400">
      <c r="E400" s="196"/>
      <c r="J400" s="196"/>
    </row>
    <row r="401">
      <c r="E401" s="196"/>
      <c r="J401" s="196"/>
    </row>
    <row r="402">
      <c r="E402" s="196"/>
      <c r="J402" s="196"/>
    </row>
    <row r="403">
      <c r="E403" s="196"/>
      <c r="J403" s="196"/>
    </row>
    <row r="404">
      <c r="E404" s="196"/>
      <c r="J404" s="196"/>
    </row>
    <row r="405">
      <c r="E405" s="196"/>
      <c r="J405" s="196"/>
    </row>
    <row r="406">
      <c r="E406" s="196"/>
      <c r="J406" s="196"/>
    </row>
    <row r="407">
      <c r="E407" s="196"/>
      <c r="J407" s="196"/>
    </row>
    <row r="408">
      <c r="E408" s="196"/>
      <c r="J408" s="196"/>
    </row>
    <row r="409">
      <c r="E409" s="196"/>
      <c r="J409" s="196"/>
    </row>
    <row r="410">
      <c r="E410" s="196"/>
      <c r="J410" s="196"/>
    </row>
    <row r="411">
      <c r="E411" s="196"/>
      <c r="J411" s="196"/>
    </row>
    <row r="412">
      <c r="E412" s="196"/>
      <c r="J412" s="196"/>
    </row>
    <row r="413">
      <c r="E413" s="196"/>
      <c r="J413" s="196"/>
    </row>
    <row r="414">
      <c r="E414" s="196"/>
      <c r="J414" s="196"/>
    </row>
    <row r="415">
      <c r="E415" s="196"/>
      <c r="J415" s="196"/>
    </row>
    <row r="416">
      <c r="E416" s="196"/>
      <c r="J416" s="196"/>
    </row>
    <row r="417">
      <c r="E417" s="196"/>
      <c r="J417" s="196"/>
    </row>
    <row r="418">
      <c r="E418" s="196"/>
      <c r="J418" s="196"/>
    </row>
    <row r="419">
      <c r="E419" s="196"/>
      <c r="J419" s="196"/>
    </row>
    <row r="420">
      <c r="E420" s="196"/>
      <c r="J420" s="196"/>
    </row>
    <row r="421">
      <c r="E421" s="196"/>
      <c r="J421" s="196"/>
    </row>
    <row r="422">
      <c r="E422" s="196"/>
      <c r="J422" s="196"/>
    </row>
    <row r="423">
      <c r="E423" s="196"/>
      <c r="J423" s="196"/>
    </row>
    <row r="424">
      <c r="E424" s="196"/>
      <c r="J424" s="196"/>
    </row>
    <row r="425">
      <c r="E425" s="196"/>
      <c r="J425" s="196"/>
    </row>
    <row r="426">
      <c r="E426" s="196"/>
      <c r="J426" s="196"/>
    </row>
    <row r="427">
      <c r="E427" s="196"/>
      <c r="J427" s="196"/>
    </row>
    <row r="428">
      <c r="E428" s="196"/>
      <c r="J428" s="196"/>
    </row>
    <row r="429">
      <c r="E429" s="196"/>
      <c r="J429" s="196"/>
    </row>
    <row r="430">
      <c r="E430" s="196"/>
      <c r="J430" s="196"/>
    </row>
    <row r="431">
      <c r="E431" s="196"/>
      <c r="J431" s="196"/>
    </row>
    <row r="432">
      <c r="E432" s="196"/>
      <c r="J432" s="196"/>
    </row>
    <row r="433">
      <c r="E433" s="196"/>
      <c r="J433" s="196"/>
    </row>
    <row r="434">
      <c r="E434" s="196"/>
      <c r="J434" s="196"/>
    </row>
    <row r="435">
      <c r="E435" s="196"/>
      <c r="J435" s="196"/>
    </row>
    <row r="436">
      <c r="E436" s="196"/>
      <c r="J436" s="196"/>
    </row>
    <row r="437">
      <c r="E437" s="196"/>
      <c r="J437" s="196"/>
    </row>
    <row r="438">
      <c r="E438" s="196"/>
      <c r="J438" s="196"/>
    </row>
    <row r="439">
      <c r="E439" s="196"/>
      <c r="J439" s="196"/>
    </row>
    <row r="440">
      <c r="E440" s="196"/>
      <c r="J440" s="196"/>
    </row>
    <row r="441">
      <c r="E441" s="196"/>
      <c r="J441" s="196"/>
    </row>
    <row r="442">
      <c r="E442" s="196"/>
      <c r="J442" s="196"/>
    </row>
    <row r="443">
      <c r="E443" s="196"/>
      <c r="J443" s="196"/>
    </row>
    <row r="444">
      <c r="E444" s="196"/>
      <c r="J444" s="196"/>
    </row>
    <row r="445">
      <c r="E445" s="196"/>
      <c r="J445" s="196"/>
    </row>
    <row r="446">
      <c r="E446" s="196"/>
      <c r="J446" s="196"/>
    </row>
    <row r="447">
      <c r="E447" s="196"/>
      <c r="J447" s="196"/>
    </row>
    <row r="448">
      <c r="E448" s="196"/>
      <c r="J448" s="196"/>
    </row>
    <row r="449">
      <c r="E449" s="196"/>
      <c r="J449" s="196"/>
    </row>
    <row r="450">
      <c r="E450" s="196"/>
      <c r="J450" s="196"/>
    </row>
    <row r="451">
      <c r="E451" s="196"/>
      <c r="J451" s="196"/>
    </row>
    <row r="452">
      <c r="E452" s="196"/>
      <c r="J452" s="196"/>
    </row>
    <row r="453">
      <c r="E453" s="196"/>
      <c r="J453" s="196"/>
    </row>
    <row r="454">
      <c r="E454" s="196"/>
      <c r="J454" s="196"/>
    </row>
    <row r="455">
      <c r="E455" s="196"/>
      <c r="J455" s="196"/>
    </row>
    <row r="456">
      <c r="E456" s="196"/>
      <c r="J456" s="196"/>
    </row>
    <row r="457">
      <c r="E457" s="196"/>
      <c r="J457" s="196"/>
    </row>
    <row r="458">
      <c r="E458" s="196"/>
      <c r="J458" s="196"/>
    </row>
    <row r="459">
      <c r="E459" s="196"/>
      <c r="J459" s="196"/>
    </row>
    <row r="460">
      <c r="E460" s="196"/>
      <c r="J460" s="196"/>
    </row>
    <row r="461">
      <c r="E461" s="196"/>
      <c r="J461" s="196"/>
    </row>
    <row r="462">
      <c r="E462" s="196"/>
      <c r="J462" s="196"/>
    </row>
    <row r="463">
      <c r="E463" s="196"/>
      <c r="J463" s="196"/>
    </row>
    <row r="464">
      <c r="E464" s="196"/>
      <c r="J464" s="196"/>
    </row>
    <row r="465">
      <c r="E465" s="196"/>
      <c r="J465" s="196"/>
    </row>
    <row r="466">
      <c r="E466" s="196"/>
      <c r="J466" s="196"/>
    </row>
    <row r="467">
      <c r="E467" s="196"/>
      <c r="J467" s="196"/>
    </row>
    <row r="468">
      <c r="E468" s="196"/>
      <c r="J468" s="196"/>
    </row>
    <row r="469">
      <c r="E469" s="196"/>
      <c r="J469" s="196"/>
    </row>
    <row r="470">
      <c r="E470" s="196"/>
      <c r="J470" s="196"/>
    </row>
    <row r="471">
      <c r="E471" s="196"/>
      <c r="J471" s="196"/>
    </row>
    <row r="472">
      <c r="E472" s="196"/>
      <c r="J472" s="196"/>
    </row>
    <row r="473">
      <c r="E473" s="196"/>
      <c r="J473" s="196"/>
    </row>
    <row r="474">
      <c r="E474" s="196"/>
      <c r="J474" s="196"/>
    </row>
    <row r="475">
      <c r="E475" s="196"/>
      <c r="J475" s="196"/>
    </row>
    <row r="476">
      <c r="E476" s="196"/>
      <c r="J476" s="196"/>
    </row>
    <row r="477">
      <c r="E477" s="196"/>
      <c r="J477" s="196"/>
    </row>
    <row r="478">
      <c r="E478" s="196"/>
      <c r="J478" s="196"/>
    </row>
    <row r="479">
      <c r="E479" s="196"/>
      <c r="J479" s="196"/>
    </row>
    <row r="480">
      <c r="E480" s="196"/>
      <c r="J480" s="196"/>
    </row>
    <row r="481">
      <c r="E481" s="196"/>
      <c r="J481" s="196"/>
    </row>
    <row r="482">
      <c r="E482" s="196"/>
      <c r="J482" s="196"/>
    </row>
    <row r="483">
      <c r="E483" s="196"/>
      <c r="J483" s="196"/>
    </row>
    <row r="484">
      <c r="E484" s="196"/>
      <c r="J484" s="196"/>
    </row>
    <row r="485">
      <c r="E485" s="196"/>
      <c r="J485" s="196"/>
    </row>
    <row r="486">
      <c r="E486" s="196"/>
      <c r="J486" s="196"/>
    </row>
    <row r="487">
      <c r="E487" s="196"/>
      <c r="J487" s="196"/>
    </row>
    <row r="488">
      <c r="E488" s="196"/>
      <c r="J488" s="196"/>
    </row>
    <row r="489">
      <c r="E489" s="196"/>
      <c r="J489" s="196"/>
    </row>
    <row r="490">
      <c r="E490" s="196"/>
      <c r="J490" s="196"/>
    </row>
    <row r="491">
      <c r="E491" s="196"/>
      <c r="J491" s="196"/>
    </row>
    <row r="492">
      <c r="E492" s="196"/>
      <c r="J492" s="196"/>
    </row>
    <row r="493">
      <c r="E493" s="196"/>
      <c r="J493" s="196"/>
    </row>
    <row r="494">
      <c r="E494" s="196"/>
      <c r="J494" s="196"/>
    </row>
    <row r="495">
      <c r="E495" s="196"/>
      <c r="J495" s="196"/>
    </row>
    <row r="496">
      <c r="E496" s="196"/>
      <c r="J496" s="196"/>
    </row>
    <row r="497">
      <c r="E497" s="196"/>
      <c r="J497" s="196"/>
    </row>
    <row r="498">
      <c r="E498" s="196"/>
      <c r="J498" s="196"/>
    </row>
    <row r="499">
      <c r="E499" s="196"/>
      <c r="J499" s="196"/>
    </row>
    <row r="500">
      <c r="E500" s="196"/>
      <c r="J500" s="196"/>
    </row>
    <row r="501">
      <c r="E501" s="196"/>
      <c r="J501" s="196"/>
    </row>
    <row r="502">
      <c r="E502" s="196"/>
      <c r="J502" s="196"/>
    </row>
    <row r="503">
      <c r="E503" s="196"/>
      <c r="J503" s="196"/>
    </row>
    <row r="504">
      <c r="E504" s="196"/>
      <c r="J504" s="196"/>
    </row>
    <row r="505">
      <c r="E505" s="196"/>
      <c r="J505" s="196"/>
    </row>
    <row r="506">
      <c r="E506" s="196"/>
      <c r="J506" s="196"/>
    </row>
    <row r="507">
      <c r="E507" s="196"/>
      <c r="J507" s="196"/>
    </row>
    <row r="508">
      <c r="E508" s="196"/>
      <c r="J508" s="196"/>
    </row>
    <row r="509">
      <c r="E509" s="196"/>
      <c r="J509" s="196"/>
    </row>
    <row r="510">
      <c r="E510" s="196"/>
      <c r="J510" s="196"/>
    </row>
    <row r="511">
      <c r="E511" s="196"/>
      <c r="J511" s="196"/>
    </row>
    <row r="512">
      <c r="E512" s="196"/>
      <c r="J512" s="196"/>
    </row>
    <row r="513">
      <c r="E513" s="196"/>
      <c r="J513" s="196"/>
    </row>
    <row r="514">
      <c r="E514" s="196"/>
      <c r="J514" s="196"/>
    </row>
    <row r="515">
      <c r="E515" s="196"/>
      <c r="J515" s="196"/>
    </row>
    <row r="516">
      <c r="E516" s="196"/>
      <c r="J516" s="196"/>
    </row>
    <row r="517">
      <c r="E517" s="196"/>
      <c r="J517" s="196"/>
    </row>
    <row r="518">
      <c r="E518" s="196"/>
      <c r="J518" s="196"/>
    </row>
    <row r="519">
      <c r="E519" s="196"/>
      <c r="J519" s="196"/>
    </row>
    <row r="520">
      <c r="E520" s="196"/>
      <c r="J520" s="196"/>
    </row>
    <row r="521">
      <c r="E521" s="196"/>
      <c r="J521" s="196"/>
    </row>
    <row r="522">
      <c r="E522" s="196"/>
      <c r="J522" s="196"/>
    </row>
    <row r="523">
      <c r="E523" s="196"/>
      <c r="J523" s="196"/>
    </row>
    <row r="524">
      <c r="E524" s="196"/>
      <c r="J524" s="196"/>
    </row>
    <row r="525">
      <c r="E525" s="196"/>
      <c r="J525" s="196"/>
    </row>
    <row r="526">
      <c r="E526" s="196"/>
      <c r="J526" s="196"/>
    </row>
    <row r="527">
      <c r="E527" s="196"/>
      <c r="J527" s="196"/>
    </row>
    <row r="528">
      <c r="E528" s="196"/>
      <c r="J528" s="196"/>
    </row>
    <row r="529">
      <c r="E529" s="196"/>
      <c r="J529" s="196"/>
    </row>
    <row r="530">
      <c r="E530" s="196"/>
      <c r="J530" s="196"/>
    </row>
    <row r="531">
      <c r="E531" s="196"/>
      <c r="J531" s="196"/>
    </row>
    <row r="532">
      <c r="E532" s="196"/>
      <c r="J532" s="196"/>
    </row>
    <row r="533">
      <c r="E533" s="196"/>
      <c r="J533" s="196"/>
    </row>
    <row r="534">
      <c r="E534" s="196"/>
      <c r="J534" s="196"/>
    </row>
    <row r="535">
      <c r="E535" s="196"/>
      <c r="J535" s="196"/>
    </row>
    <row r="536">
      <c r="E536" s="196"/>
      <c r="J536" s="196"/>
    </row>
    <row r="537">
      <c r="E537" s="196"/>
      <c r="J537" s="196"/>
    </row>
    <row r="538">
      <c r="E538" s="196"/>
      <c r="J538" s="196"/>
    </row>
    <row r="539">
      <c r="E539" s="196"/>
      <c r="J539" s="196"/>
    </row>
    <row r="540">
      <c r="E540" s="196"/>
      <c r="J540" s="196"/>
    </row>
    <row r="541">
      <c r="E541" s="196"/>
      <c r="J541" s="196"/>
    </row>
    <row r="542">
      <c r="E542" s="196"/>
      <c r="J542" s="196"/>
    </row>
    <row r="543">
      <c r="E543" s="196"/>
      <c r="J543" s="196"/>
    </row>
    <row r="544">
      <c r="E544" s="196"/>
      <c r="J544" s="196"/>
    </row>
    <row r="545">
      <c r="E545" s="196"/>
      <c r="J545" s="196"/>
    </row>
    <row r="546">
      <c r="E546" s="196"/>
      <c r="J546" s="196"/>
    </row>
    <row r="547">
      <c r="E547" s="196"/>
      <c r="J547" s="196"/>
    </row>
    <row r="548">
      <c r="E548" s="196"/>
      <c r="J548" s="196"/>
    </row>
    <row r="549">
      <c r="E549" s="196"/>
      <c r="J549" s="196"/>
    </row>
    <row r="550">
      <c r="E550" s="196"/>
      <c r="J550" s="196"/>
    </row>
    <row r="551">
      <c r="E551" s="196"/>
      <c r="J551" s="196"/>
    </row>
    <row r="552">
      <c r="E552" s="196"/>
      <c r="J552" s="196"/>
    </row>
    <row r="553">
      <c r="E553" s="196"/>
      <c r="J553" s="196"/>
    </row>
    <row r="554">
      <c r="E554" s="196"/>
      <c r="J554" s="196"/>
    </row>
    <row r="555">
      <c r="E555" s="196"/>
      <c r="J555" s="196"/>
    </row>
    <row r="556">
      <c r="E556" s="196"/>
      <c r="J556" s="196"/>
    </row>
    <row r="557">
      <c r="E557" s="196"/>
      <c r="J557" s="196"/>
    </row>
    <row r="558">
      <c r="E558" s="196"/>
      <c r="J558" s="196"/>
    </row>
    <row r="559">
      <c r="E559" s="196"/>
      <c r="J559" s="196"/>
    </row>
    <row r="560">
      <c r="E560" s="196"/>
      <c r="J560" s="196"/>
    </row>
    <row r="561">
      <c r="E561" s="196"/>
      <c r="J561" s="196"/>
    </row>
    <row r="562">
      <c r="E562" s="196"/>
      <c r="J562" s="196"/>
    </row>
    <row r="563">
      <c r="E563" s="196"/>
      <c r="J563" s="196"/>
    </row>
    <row r="564">
      <c r="E564" s="196"/>
      <c r="J564" s="196"/>
    </row>
    <row r="565">
      <c r="E565" s="196"/>
      <c r="J565" s="196"/>
    </row>
    <row r="566">
      <c r="E566" s="196"/>
      <c r="J566" s="196"/>
    </row>
    <row r="567">
      <c r="E567" s="196"/>
      <c r="J567" s="196"/>
    </row>
    <row r="568">
      <c r="E568" s="196"/>
      <c r="J568" s="196"/>
    </row>
    <row r="569">
      <c r="E569" s="196"/>
      <c r="J569" s="196"/>
    </row>
    <row r="570">
      <c r="E570" s="196"/>
      <c r="J570" s="196"/>
    </row>
    <row r="571">
      <c r="E571" s="196"/>
      <c r="J571" s="196"/>
    </row>
    <row r="572">
      <c r="E572" s="196"/>
      <c r="J572" s="196"/>
    </row>
    <row r="573">
      <c r="E573" s="196"/>
      <c r="J573" s="196"/>
    </row>
    <row r="574">
      <c r="E574" s="196"/>
      <c r="J574" s="196"/>
    </row>
    <row r="575">
      <c r="E575" s="196"/>
      <c r="J575" s="196"/>
    </row>
    <row r="576">
      <c r="E576" s="196"/>
      <c r="J576" s="196"/>
    </row>
    <row r="577">
      <c r="E577" s="196"/>
      <c r="J577" s="196"/>
    </row>
    <row r="578">
      <c r="E578" s="196"/>
      <c r="J578" s="196"/>
    </row>
    <row r="579">
      <c r="E579" s="196"/>
      <c r="J579" s="196"/>
    </row>
    <row r="580">
      <c r="E580" s="196"/>
      <c r="J580" s="196"/>
    </row>
    <row r="581">
      <c r="E581" s="196"/>
      <c r="J581" s="196"/>
    </row>
    <row r="582">
      <c r="E582" s="196"/>
      <c r="J582" s="196"/>
    </row>
    <row r="583">
      <c r="E583" s="196"/>
      <c r="J583" s="196"/>
    </row>
    <row r="584">
      <c r="E584" s="196"/>
      <c r="J584" s="196"/>
    </row>
    <row r="585">
      <c r="E585" s="196"/>
      <c r="J585" s="196"/>
    </row>
    <row r="586">
      <c r="E586" s="196"/>
      <c r="J586" s="196"/>
    </row>
    <row r="587">
      <c r="E587" s="196"/>
      <c r="J587" s="196"/>
    </row>
    <row r="588">
      <c r="E588" s="196"/>
      <c r="J588" s="196"/>
    </row>
    <row r="589">
      <c r="E589" s="196"/>
      <c r="J589" s="196"/>
    </row>
    <row r="590">
      <c r="E590" s="196"/>
      <c r="J590" s="196"/>
    </row>
    <row r="591">
      <c r="E591" s="196"/>
      <c r="J591" s="196"/>
    </row>
    <row r="592">
      <c r="E592" s="196"/>
      <c r="J592" s="196"/>
    </row>
    <row r="593">
      <c r="E593" s="196"/>
      <c r="J593" s="196"/>
    </row>
    <row r="594">
      <c r="E594" s="196"/>
      <c r="J594" s="196"/>
    </row>
    <row r="595">
      <c r="E595" s="196"/>
      <c r="J595" s="196"/>
    </row>
    <row r="596">
      <c r="E596" s="196"/>
      <c r="J596" s="196"/>
    </row>
    <row r="597">
      <c r="E597" s="196"/>
      <c r="J597" s="196"/>
    </row>
    <row r="598">
      <c r="E598" s="196"/>
      <c r="J598" s="196"/>
    </row>
    <row r="599">
      <c r="E599" s="196"/>
      <c r="J599" s="196"/>
    </row>
    <row r="600">
      <c r="E600" s="196"/>
      <c r="J600" s="196"/>
    </row>
    <row r="601">
      <c r="E601" s="196"/>
      <c r="J601" s="196"/>
    </row>
    <row r="602">
      <c r="E602" s="196"/>
      <c r="J602" s="196"/>
    </row>
    <row r="603">
      <c r="E603" s="196"/>
      <c r="J603" s="196"/>
    </row>
    <row r="604">
      <c r="E604" s="196"/>
      <c r="J604" s="196"/>
    </row>
    <row r="605">
      <c r="E605" s="196"/>
      <c r="J605" s="196"/>
    </row>
    <row r="606">
      <c r="E606" s="196"/>
      <c r="J606" s="196"/>
    </row>
    <row r="607">
      <c r="E607" s="196"/>
      <c r="J607" s="196"/>
    </row>
    <row r="608">
      <c r="E608" s="196"/>
      <c r="J608" s="196"/>
    </row>
    <row r="609">
      <c r="E609" s="196"/>
      <c r="J609" s="196"/>
    </row>
    <row r="610">
      <c r="E610" s="196"/>
      <c r="J610" s="196"/>
    </row>
    <row r="611">
      <c r="E611" s="196"/>
      <c r="J611" s="196"/>
    </row>
    <row r="612">
      <c r="E612" s="196"/>
      <c r="J612" s="196"/>
    </row>
    <row r="613">
      <c r="E613" s="196"/>
      <c r="J613" s="196"/>
    </row>
    <row r="614">
      <c r="E614" s="196"/>
      <c r="J614" s="196"/>
    </row>
    <row r="615">
      <c r="E615" s="196"/>
      <c r="J615" s="196"/>
    </row>
    <row r="616">
      <c r="E616" s="196"/>
      <c r="J616" s="196"/>
    </row>
    <row r="617">
      <c r="E617" s="196"/>
      <c r="J617" s="196"/>
    </row>
    <row r="618">
      <c r="E618" s="196"/>
      <c r="J618" s="196"/>
    </row>
    <row r="619">
      <c r="E619" s="196"/>
      <c r="J619" s="196"/>
    </row>
    <row r="620">
      <c r="E620" s="196"/>
      <c r="J620" s="196"/>
    </row>
    <row r="621">
      <c r="E621" s="196"/>
      <c r="J621" s="196"/>
    </row>
    <row r="622">
      <c r="E622" s="196"/>
      <c r="J622" s="196"/>
    </row>
    <row r="623">
      <c r="E623" s="196"/>
      <c r="J623" s="196"/>
    </row>
    <row r="624">
      <c r="E624" s="196"/>
      <c r="J624" s="196"/>
    </row>
    <row r="625">
      <c r="E625" s="196"/>
      <c r="J625" s="196"/>
    </row>
    <row r="626">
      <c r="E626" s="196"/>
      <c r="J626" s="196"/>
    </row>
    <row r="627">
      <c r="E627" s="196"/>
      <c r="J627" s="196"/>
    </row>
    <row r="628">
      <c r="E628" s="196"/>
      <c r="J628" s="196"/>
    </row>
    <row r="629">
      <c r="E629" s="196"/>
      <c r="J629" s="196"/>
    </row>
    <row r="630">
      <c r="E630" s="196"/>
      <c r="J630" s="196"/>
    </row>
    <row r="631">
      <c r="E631" s="196"/>
      <c r="J631" s="196"/>
    </row>
    <row r="632">
      <c r="E632" s="196"/>
      <c r="J632" s="196"/>
    </row>
    <row r="633">
      <c r="E633" s="196"/>
      <c r="J633" s="196"/>
    </row>
    <row r="634">
      <c r="E634" s="196"/>
      <c r="J634" s="196"/>
    </row>
    <row r="635">
      <c r="E635" s="196"/>
      <c r="J635" s="196"/>
    </row>
    <row r="636">
      <c r="E636" s="196"/>
      <c r="J636" s="196"/>
    </row>
    <row r="637">
      <c r="E637" s="196"/>
      <c r="J637" s="196"/>
    </row>
    <row r="638">
      <c r="E638" s="196"/>
      <c r="J638" s="196"/>
    </row>
    <row r="639">
      <c r="E639" s="196"/>
      <c r="J639" s="196"/>
    </row>
    <row r="640">
      <c r="E640" s="196"/>
      <c r="J640" s="196"/>
    </row>
    <row r="641">
      <c r="E641" s="196"/>
      <c r="J641" s="196"/>
    </row>
    <row r="642">
      <c r="E642" s="196"/>
      <c r="J642" s="196"/>
    </row>
    <row r="643">
      <c r="E643" s="196"/>
      <c r="J643" s="196"/>
    </row>
    <row r="644">
      <c r="E644" s="196"/>
      <c r="J644" s="196"/>
    </row>
    <row r="645">
      <c r="E645" s="196"/>
      <c r="J645" s="196"/>
    </row>
    <row r="646">
      <c r="E646" s="196"/>
      <c r="J646" s="196"/>
    </row>
    <row r="647">
      <c r="E647" s="196"/>
      <c r="J647" s="196"/>
    </row>
    <row r="648">
      <c r="E648" s="196"/>
      <c r="J648" s="196"/>
    </row>
    <row r="649">
      <c r="E649" s="196"/>
      <c r="J649" s="196"/>
    </row>
    <row r="650">
      <c r="E650" s="196"/>
      <c r="J650" s="196"/>
    </row>
    <row r="651">
      <c r="E651" s="196"/>
      <c r="J651" s="196"/>
    </row>
    <row r="652">
      <c r="E652" s="196"/>
      <c r="J652" s="196"/>
    </row>
    <row r="653">
      <c r="E653" s="196"/>
      <c r="J653" s="196"/>
    </row>
    <row r="654">
      <c r="E654" s="196"/>
      <c r="J654" s="196"/>
    </row>
    <row r="655">
      <c r="E655" s="196"/>
      <c r="J655" s="196"/>
    </row>
    <row r="656">
      <c r="E656" s="196"/>
      <c r="J656" s="196"/>
    </row>
    <row r="657">
      <c r="E657" s="196"/>
      <c r="J657" s="196"/>
    </row>
    <row r="658">
      <c r="E658" s="196"/>
      <c r="J658" s="196"/>
    </row>
    <row r="659">
      <c r="E659" s="196"/>
      <c r="J659" s="196"/>
    </row>
    <row r="660">
      <c r="E660" s="196"/>
      <c r="J660" s="196"/>
    </row>
    <row r="661">
      <c r="E661" s="196"/>
      <c r="J661" s="196"/>
    </row>
    <row r="662">
      <c r="E662" s="196"/>
      <c r="J662" s="196"/>
    </row>
    <row r="663">
      <c r="E663" s="196"/>
      <c r="J663" s="196"/>
    </row>
    <row r="664">
      <c r="E664" s="196"/>
      <c r="J664" s="196"/>
    </row>
    <row r="665">
      <c r="E665" s="196"/>
      <c r="J665" s="196"/>
    </row>
    <row r="666">
      <c r="E666" s="196"/>
      <c r="J666" s="196"/>
    </row>
    <row r="667">
      <c r="E667" s="196"/>
      <c r="J667" s="196"/>
    </row>
    <row r="668">
      <c r="E668" s="196"/>
      <c r="J668" s="196"/>
    </row>
    <row r="669">
      <c r="E669" s="196"/>
      <c r="J669" s="196"/>
    </row>
    <row r="670">
      <c r="E670" s="196"/>
      <c r="J670" s="196"/>
    </row>
    <row r="671">
      <c r="E671" s="196"/>
      <c r="J671" s="196"/>
    </row>
    <row r="672">
      <c r="E672" s="196"/>
      <c r="J672" s="196"/>
    </row>
    <row r="673">
      <c r="E673" s="196"/>
      <c r="J673" s="196"/>
    </row>
    <row r="674">
      <c r="E674" s="196"/>
      <c r="J674" s="196"/>
    </row>
    <row r="675">
      <c r="E675" s="196"/>
      <c r="J675" s="196"/>
    </row>
    <row r="676">
      <c r="E676" s="196"/>
      <c r="J676" s="196"/>
    </row>
    <row r="677">
      <c r="E677" s="196"/>
      <c r="J677" s="196"/>
    </row>
    <row r="678">
      <c r="E678" s="196"/>
      <c r="J678" s="196"/>
    </row>
    <row r="679">
      <c r="E679" s="196"/>
      <c r="J679" s="196"/>
    </row>
    <row r="680">
      <c r="E680" s="196"/>
      <c r="J680" s="196"/>
    </row>
    <row r="681">
      <c r="E681" s="196"/>
      <c r="J681" s="196"/>
    </row>
    <row r="682">
      <c r="E682" s="196"/>
      <c r="J682" s="196"/>
    </row>
    <row r="683">
      <c r="E683" s="196"/>
      <c r="J683" s="196"/>
    </row>
    <row r="684">
      <c r="E684" s="196"/>
      <c r="J684" s="196"/>
    </row>
    <row r="685">
      <c r="E685" s="196"/>
      <c r="J685" s="196"/>
    </row>
    <row r="686">
      <c r="E686" s="196"/>
      <c r="J686" s="196"/>
    </row>
    <row r="687">
      <c r="E687" s="196"/>
      <c r="J687" s="196"/>
    </row>
    <row r="688">
      <c r="E688" s="196"/>
      <c r="J688" s="196"/>
    </row>
    <row r="689">
      <c r="E689" s="196"/>
      <c r="J689" s="196"/>
    </row>
    <row r="690">
      <c r="E690" s="196"/>
      <c r="J690" s="196"/>
    </row>
    <row r="691">
      <c r="E691" s="196"/>
      <c r="J691" s="196"/>
    </row>
    <row r="692">
      <c r="E692" s="196"/>
      <c r="J692" s="196"/>
    </row>
    <row r="693">
      <c r="E693" s="196"/>
      <c r="J693" s="196"/>
    </row>
    <row r="694">
      <c r="E694" s="196"/>
      <c r="J694" s="196"/>
    </row>
    <row r="695">
      <c r="E695" s="196"/>
      <c r="J695" s="196"/>
    </row>
    <row r="696">
      <c r="E696" s="196"/>
      <c r="J696" s="196"/>
    </row>
    <row r="697">
      <c r="E697" s="196"/>
      <c r="J697" s="196"/>
    </row>
    <row r="698">
      <c r="E698" s="196"/>
      <c r="J698" s="196"/>
    </row>
    <row r="699">
      <c r="E699" s="196"/>
      <c r="J699" s="196"/>
    </row>
    <row r="700">
      <c r="E700" s="196"/>
      <c r="J700" s="196"/>
    </row>
    <row r="701">
      <c r="E701" s="196"/>
      <c r="J701" s="196"/>
    </row>
    <row r="702">
      <c r="E702" s="196"/>
      <c r="J702" s="196"/>
    </row>
    <row r="703">
      <c r="E703" s="196"/>
      <c r="J703" s="196"/>
    </row>
    <row r="704">
      <c r="E704" s="196"/>
      <c r="J704" s="196"/>
    </row>
    <row r="705">
      <c r="E705" s="196"/>
      <c r="J705" s="196"/>
    </row>
    <row r="706">
      <c r="E706" s="196"/>
      <c r="J706" s="196"/>
    </row>
    <row r="707">
      <c r="E707" s="196"/>
      <c r="J707" s="196"/>
    </row>
    <row r="708">
      <c r="E708" s="196"/>
      <c r="J708" s="196"/>
    </row>
    <row r="709">
      <c r="E709" s="196"/>
      <c r="J709" s="196"/>
    </row>
    <row r="710">
      <c r="E710" s="196"/>
      <c r="J710" s="196"/>
    </row>
    <row r="711">
      <c r="E711" s="196"/>
      <c r="J711" s="196"/>
    </row>
    <row r="712">
      <c r="E712" s="196"/>
      <c r="J712" s="196"/>
    </row>
    <row r="713">
      <c r="E713" s="196"/>
      <c r="J713" s="196"/>
    </row>
    <row r="714">
      <c r="E714" s="196"/>
      <c r="J714" s="196"/>
    </row>
    <row r="715">
      <c r="E715" s="196"/>
      <c r="J715" s="196"/>
    </row>
    <row r="716">
      <c r="E716" s="196"/>
      <c r="J716" s="196"/>
    </row>
    <row r="717">
      <c r="E717" s="196"/>
      <c r="J717" s="196"/>
    </row>
    <row r="718">
      <c r="E718" s="196"/>
      <c r="J718" s="196"/>
    </row>
    <row r="719">
      <c r="E719" s="196"/>
      <c r="J719" s="196"/>
    </row>
    <row r="720">
      <c r="E720" s="196"/>
      <c r="J720" s="196"/>
    </row>
    <row r="721">
      <c r="E721" s="196"/>
      <c r="J721" s="196"/>
    </row>
    <row r="722">
      <c r="E722" s="196"/>
      <c r="J722" s="196"/>
    </row>
    <row r="723">
      <c r="E723" s="196"/>
      <c r="J723" s="196"/>
    </row>
    <row r="724">
      <c r="E724" s="196"/>
      <c r="J724" s="196"/>
    </row>
    <row r="725">
      <c r="E725" s="196"/>
      <c r="J725" s="196"/>
    </row>
    <row r="726">
      <c r="E726" s="196"/>
      <c r="J726" s="196"/>
    </row>
    <row r="727">
      <c r="E727" s="196"/>
      <c r="J727" s="196"/>
    </row>
    <row r="728">
      <c r="E728" s="196"/>
      <c r="J728" s="196"/>
    </row>
    <row r="729">
      <c r="E729" s="196"/>
      <c r="J729" s="196"/>
    </row>
    <row r="730">
      <c r="E730" s="196"/>
      <c r="J730" s="196"/>
    </row>
    <row r="731">
      <c r="E731" s="196"/>
      <c r="J731" s="196"/>
    </row>
    <row r="732">
      <c r="E732" s="196"/>
      <c r="J732" s="196"/>
    </row>
    <row r="733">
      <c r="E733" s="196"/>
      <c r="J733" s="196"/>
    </row>
    <row r="734">
      <c r="E734" s="196"/>
      <c r="J734" s="196"/>
    </row>
    <row r="735">
      <c r="E735" s="196"/>
      <c r="J735" s="196"/>
    </row>
    <row r="736">
      <c r="E736" s="196"/>
      <c r="J736" s="196"/>
    </row>
    <row r="737">
      <c r="E737" s="196"/>
      <c r="J737" s="196"/>
    </row>
    <row r="738">
      <c r="E738" s="196"/>
      <c r="J738" s="196"/>
    </row>
    <row r="739">
      <c r="E739" s="196"/>
      <c r="J739" s="196"/>
    </row>
    <row r="740">
      <c r="E740" s="196"/>
      <c r="J740" s="196"/>
    </row>
    <row r="741">
      <c r="E741" s="196"/>
      <c r="J741" s="196"/>
    </row>
    <row r="742">
      <c r="E742" s="196"/>
      <c r="J742" s="196"/>
    </row>
    <row r="743">
      <c r="E743" s="196"/>
      <c r="J743" s="196"/>
    </row>
    <row r="744">
      <c r="E744" s="196"/>
      <c r="J744" s="196"/>
    </row>
    <row r="745">
      <c r="E745" s="196"/>
      <c r="J745" s="196"/>
    </row>
    <row r="746">
      <c r="E746" s="196"/>
      <c r="J746" s="196"/>
    </row>
    <row r="747">
      <c r="E747" s="196"/>
      <c r="J747" s="196"/>
    </row>
    <row r="748">
      <c r="E748" s="196"/>
      <c r="J748" s="196"/>
    </row>
    <row r="749">
      <c r="E749" s="196"/>
      <c r="J749" s="196"/>
    </row>
    <row r="750">
      <c r="E750" s="196"/>
      <c r="J750" s="196"/>
    </row>
    <row r="751">
      <c r="E751" s="196"/>
      <c r="J751" s="196"/>
    </row>
    <row r="752">
      <c r="E752" s="196"/>
      <c r="J752" s="196"/>
    </row>
    <row r="753">
      <c r="E753" s="196"/>
      <c r="J753" s="196"/>
    </row>
    <row r="754">
      <c r="E754" s="196"/>
      <c r="J754" s="196"/>
    </row>
    <row r="755">
      <c r="E755" s="196"/>
      <c r="J755" s="196"/>
    </row>
    <row r="756">
      <c r="E756" s="196"/>
      <c r="J756" s="196"/>
    </row>
    <row r="757">
      <c r="E757" s="196"/>
      <c r="J757" s="196"/>
    </row>
    <row r="758">
      <c r="E758" s="196"/>
      <c r="J758" s="196"/>
    </row>
    <row r="759">
      <c r="E759" s="196"/>
      <c r="J759" s="196"/>
    </row>
    <row r="760">
      <c r="E760" s="196"/>
      <c r="J760" s="196"/>
    </row>
    <row r="761">
      <c r="E761" s="196"/>
      <c r="J761" s="196"/>
    </row>
    <row r="762">
      <c r="E762" s="196"/>
      <c r="J762" s="196"/>
    </row>
    <row r="763">
      <c r="E763" s="196"/>
      <c r="J763" s="196"/>
    </row>
    <row r="764">
      <c r="E764" s="196"/>
      <c r="J764" s="196"/>
    </row>
    <row r="765">
      <c r="E765" s="196"/>
      <c r="J765" s="196"/>
    </row>
    <row r="766">
      <c r="E766" s="196"/>
      <c r="J766" s="196"/>
    </row>
    <row r="767">
      <c r="E767" s="196"/>
      <c r="J767" s="196"/>
    </row>
    <row r="768">
      <c r="E768" s="196"/>
      <c r="J768" s="196"/>
    </row>
    <row r="769">
      <c r="E769" s="196"/>
      <c r="J769" s="196"/>
    </row>
    <row r="770">
      <c r="E770" s="196"/>
      <c r="J770" s="196"/>
    </row>
    <row r="771">
      <c r="E771" s="196"/>
      <c r="J771" s="196"/>
    </row>
    <row r="772">
      <c r="E772" s="196"/>
      <c r="J772" s="196"/>
    </row>
    <row r="773">
      <c r="E773" s="196"/>
      <c r="J773" s="196"/>
    </row>
    <row r="774">
      <c r="E774" s="196"/>
      <c r="J774" s="196"/>
    </row>
    <row r="775">
      <c r="E775" s="196"/>
      <c r="J775" s="196"/>
    </row>
    <row r="776">
      <c r="E776" s="196"/>
      <c r="J776" s="196"/>
    </row>
    <row r="777">
      <c r="E777" s="196"/>
      <c r="J777" s="196"/>
    </row>
    <row r="778">
      <c r="E778" s="196"/>
      <c r="J778" s="196"/>
    </row>
    <row r="779">
      <c r="E779" s="196"/>
      <c r="J779" s="196"/>
    </row>
    <row r="780">
      <c r="E780" s="196"/>
      <c r="J780" s="196"/>
    </row>
    <row r="781">
      <c r="E781" s="196"/>
      <c r="J781" s="196"/>
    </row>
    <row r="782">
      <c r="E782" s="196"/>
      <c r="J782" s="196"/>
    </row>
    <row r="783">
      <c r="E783" s="196"/>
      <c r="J783" s="196"/>
    </row>
    <row r="784">
      <c r="E784" s="196"/>
      <c r="J784" s="196"/>
    </row>
    <row r="785">
      <c r="E785" s="196"/>
      <c r="J785" s="196"/>
    </row>
    <row r="786">
      <c r="E786" s="196"/>
      <c r="J786" s="196"/>
    </row>
    <row r="787">
      <c r="E787" s="196"/>
      <c r="J787" s="196"/>
    </row>
    <row r="788">
      <c r="E788" s="196"/>
      <c r="J788" s="196"/>
    </row>
    <row r="789">
      <c r="E789" s="196"/>
      <c r="J789" s="196"/>
    </row>
    <row r="790">
      <c r="E790" s="196"/>
      <c r="J790" s="196"/>
    </row>
    <row r="791">
      <c r="E791" s="196"/>
      <c r="J791" s="196"/>
    </row>
    <row r="792">
      <c r="E792" s="196"/>
      <c r="J792" s="196"/>
    </row>
    <row r="793">
      <c r="E793" s="196"/>
      <c r="J793" s="196"/>
    </row>
    <row r="794">
      <c r="E794" s="196"/>
      <c r="J794" s="196"/>
    </row>
    <row r="795">
      <c r="E795" s="196"/>
      <c r="J795" s="196"/>
    </row>
    <row r="796">
      <c r="E796" s="196"/>
      <c r="J796" s="196"/>
    </row>
    <row r="797">
      <c r="E797" s="196"/>
      <c r="J797" s="196"/>
    </row>
    <row r="798">
      <c r="E798" s="196"/>
      <c r="J798" s="196"/>
    </row>
    <row r="799">
      <c r="E799" s="196"/>
      <c r="J799" s="196"/>
    </row>
    <row r="800">
      <c r="E800" s="196"/>
      <c r="J800" s="196"/>
    </row>
    <row r="801">
      <c r="E801" s="196"/>
      <c r="J801" s="196"/>
    </row>
    <row r="802">
      <c r="E802" s="196"/>
      <c r="J802" s="196"/>
    </row>
    <row r="803">
      <c r="E803" s="196"/>
      <c r="J803" s="196"/>
    </row>
    <row r="804">
      <c r="E804" s="196"/>
      <c r="J804" s="196"/>
    </row>
    <row r="805">
      <c r="E805" s="196"/>
      <c r="J805" s="196"/>
    </row>
    <row r="806">
      <c r="E806" s="196"/>
      <c r="J806" s="196"/>
    </row>
    <row r="807">
      <c r="E807" s="196"/>
      <c r="J807" s="196"/>
    </row>
    <row r="808">
      <c r="E808" s="196"/>
      <c r="J808" s="196"/>
    </row>
    <row r="809">
      <c r="E809" s="196"/>
      <c r="J809" s="196"/>
    </row>
    <row r="810">
      <c r="E810" s="196"/>
      <c r="J810" s="196"/>
    </row>
    <row r="811">
      <c r="E811" s="196"/>
      <c r="J811" s="196"/>
    </row>
    <row r="812">
      <c r="E812" s="196"/>
      <c r="J812" s="196"/>
    </row>
    <row r="813">
      <c r="E813" s="196"/>
      <c r="J813" s="196"/>
    </row>
    <row r="814">
      <c r="E814" s="196"/>
      <c r="J814" s="196"/>
    </row>
    <row r="815">
      <c r="E815" s="196"/>
      <c r="J815" s="196"/>
    </row>
    <row r="816">
      <c r="E816" s="196"/>
      <c r="J816" s="196"/>
    </row>
    <row r="817">
      <c r="E817" s="196"/>
      <c r="J817" s="196"/>
    </row>
    <row r="818">
      <c r="E818" s="196"/>
      <c r="J818" s="196"/>
    </row>
    <row r="819">
      <c r="E819" s="196"/>
      <c r="J819" s="196"/>
    </row>
    <row r="820">
      <c r="E820" s="196"/>
      <c r="J820" s="196"/>
    </row>
    <row r="821">
      <c r="E821" s="196"/>
      <c r="J821" s="196"/>
    </row>
    <row r="822">
      <c r="E822" s="196"/>
      <c r="J822" s="196"/>
    </row>
    <row r="823">
      <c r="E823" s="196"/>
      <c r="J823" s="196"/>
    </row>
    <row r="824">
      <c r="E824" s="196"/>
      <c r="J824" s="196"/>
    </row>
    <row r="825">
      <c r="E825" s="196"/>
      <c r="J825" s="196"/>
    </row>
    <row r="826">
      <c r="E826" s="196"/>
      <c r="J826" s="196"/>
    </row>
    <row r="827">
      <c r="E827" s="196"/>
      <c r="J827" s="196"/>
    </row>
    <row r="828">
      <c r="E828" s="196"/>
      <c r="J828" s="196"/>
    </row>
    <row r="829">
      <c r="E829" s="196"/>
      <c r="J829" s="196"/>
    </row>
    <row r="830">
      <c r="E830" s="196"/>
      <c r="J830" s="196"/>
    </row>
    <row r="831">
      <c r="E831" s="196"/>
      <c r="J831" s="196"/>
    </row>
    <row r="832">
      <c r="E832" s="196"/>
      <c r="J832" s="196"/>
    </row>
    <row r="833">
      <c r="E833" s="196"/>
      <c r="J833" s="196"/>
    </row>
    <row r="834">
      <c r="E834" s="196"/>
      <c r="J834" s="196"/>
    </row>
    <row r="835">
      <c r="E835" s="196"/>
      <c r="J835" s="196"/>
    </row>
    <row r="836">
      <c r="E836" s="196"/>
      <c r="J836" s="196"/>
    </row>
    <row r="837">
      <c r="E837" s="196"/>
      <c r="J837" s="196"/>
    </row>
    <row r="838">
      <c r="E838" s="196"/>
      <c r="J838" s="196"/>
    </row>
    <row r="839">
      <c r="E839" s="196"/>
      <c r="J839" s="196"/>
    </row>
    <row r="840">
      <c r="E840" s="196"/>
      <c r="J840" s="196"/>
    </row>
    <row r="841">
      <c r="E841" s="196"/>
      <c r="J841" s="196"/>
    </row>
    <row r="842">
      <c r="E842" s="196"/>
      <c r="J842" s="196"/>
    </row>
    <row r="843">
      <c r="E843" s="196"/>
      <c r="J843" s="196"/>
    </row>
    <row r="844">
      <c r="E844" s="196"/>
      <c r="J844" s="196"/>
    </row>
    <row r="845">
      <c r="E845" s="196"/>
      <c r="J845" s="196"/>
    </row>
    <row r="846">
      <c r="E846" s="196"/>
      <c r="J846" s="196"/>
    </row>
    <row r="847">
      <c r="E847" s="196"/>
      <c r="J847" s="196"/>
    </row>
    <row r="848">
      <c r="E848" s="196"/>
      <c r="J848" s="196"/>
    </row>
    <row r="849">
      <c r="E849" s="196"/>
      <c r="J849" s="196"/>
    </row>
    <row r="850">
      <c r="E850" s="196"/>
      <c r="J850" s="196"/>
    </row>
    <row r="851">
      <c r="E851" s="196"/>
      <c r="J851" s="196"/>
    </row>
    <row r="852">
      <c r="E852" s="196"/>
      <c r="J852" s="196"/>
    </row>
    <row r="853">
      <c r="E853" s="196"/>
      <c r="J853" s="196"/>
    </row>
    <row r="854">
      <c r="E854" s="196"/>
      <c r="J854" s="196"/>
    </row>
    <row r="855">
      <c r="E855" s="196"/>
      <c r="J855" s="196"/>
    </row>
    <row r="856">
      <c r="E856" s="196"/>
      <c r="J856" s="196"/>
    </row>
    <row r="857">
      <c r="E857" s="196"/>
      <c r="J857" s="196"/>
    </row>
    <row r="858">
      <c r="E858" s="196"/>
      <c r="J858" s="196"/>
    </row>
    <row r="859">
      <c r="E859" s="196"/>
      <c r="J859" s="196"/>
    </row>
    <row r="860">
      <c r="E860" s="196"/>
      <c r="J860" s="196"/>
    </row>
    <row r="861">
      <c r="E861" s="196"/>
      <c r="J861" s="196"/>
    </row>
    <row r="862">
      <c r="E862" s="196"/>
      <c r="J862" s="196"/>
    </row>
    <row r="863">
      <c r="E863" s="196"/>
      <c r="J863" s="196"/>
    </row>
    <row r="864">
      <c r="E864" s="196"/>
      <c r="J864" s="196"/>
    </row>
    <row r="865">
      <c r="E865" s="196"/>
      <c r="J865" s="196"/>
    </row>
    <row r="866">
      <c r="E866" s="196"/>
      <c r="J866" s="196"/>
    </row>
    <row r="867">
      <c r="E867" s="196"/>
      <c r="J867" s="196"/>
    </row>
    <row r="868">
      <c r="E868" s="196"/>
      <c r="J868" s="196"/>
    </row>
    <row r="869">
      <c r="E869" s="196"/>
      <c r="J869" s="196"/>
    </row>
    <row r="870">
      <c r="E870" s="196"/>
      <c r="J870" s="196"/>
    </row>
    <row r="871">
      <c r="E871" s="196"/>
      <c r="J871" s="196"/>
    </row>
    <row r="872">
      <c r="E872" s="196"/>
      <c r="J872" s="196"/>
    </row>
    <row r="873">
      <c r="E873" s="196"/>
      <c r="J873" s="196"/>
    </row>
    <row r="874">
      <c r="E874" s="196"/>
      <c r="J874" s="196"/>
    </row>
    <row r="875">
      <c r="E875" s="196"/>
      <c r="J875" s="196"/>
    </row>
    <row r="876">
      <c r="E876" s="196"/>
      <c r="J876" s="196"/>
    </row>
    <row r="877">
      <c r="E877" s="196"/>
      <c r="J877" s="196"/>
    </row>
    <row r="878">
      <c r="E878" s="196"/>
      <c r="J878" s="196"/>
    </row>
    <row r="879">
      <c r="E879" s="196"/>
      <c r="J879" s="196"/>
    </row>
    <row r="880">
      <c r="E880" s="196"/>
      <c r="J880" s="196"/>
    </row>
    <row r="881">
      <c r="E881" s="196"/>
      <c r="J881" s="196"/>
    </row>
    <row r="882">
      <c r="E882" s="196"/>
      <c r="J882" s="196"/>
    </row>
    <row r="883">
      <c r="E883" s="196"/>
      <c r="J883" s="196"/>
    </row>
    <row r="884">
      <c r="E884" s="196"/>
      <c r="J884" s="196"/>
    </row>
    <row r="885">
      <c r="E885" s="196"/>
      <c r="J885" s="196"/>
    </row>
    <row r="886">
      <c r="E886" s="196"/>
      <c r="J886" s="196"/>
    </row>
    <row r="887">
      <c r="E887" s="196"/>
      <c r="J887" s="196"/>
    </row>
    <row r="888">
      <c r="E888" s="196"/>
      <c r="J888" s="196"/>
    </row>
    <row r="889">
      <c r="E889" s="196"/>
      <c r="J889" s="196"/>
    </row>
    <row r="890">
      <c r="E890" s="196"/>
      <c r="J890" s="196"/>
    </row>
    <row r="891">
      <c r="E891" s="196"/>
      <c r="J891" s="196"/>
    </row>
    <row r="892">
      <c r="E892" s="196"/>
      <c r="J892" s="196"/>
    </row>
    <row r="893">
      <c r="E893" s="196"/>
      <c r="J893" s="196"/>
    </row>
    <row r="894">
      <c r="E894" s="196"/>
      <c r="J894" s="196"/>
    </row>
    <row r="895">
      <c r="E895" s="196"/>
      <c r="J895" s="196"/>
    </row>
    <row r="896">
      <c r="E896" s="196"/>
      <c r="J896" s="196"/>
    </row>
    <row r="897">
      <c r="E897" s="196"/>
      <c r="J897" s="196"/>
    </row>
    <row r="898">
      <c r="E898" s="196"/>
      <c r="J898" s="196"/>
    </row>
    <row r="899">
      <c r="E899" s="196"/>
      <c r="J899" s="196"/>
    </row>
    <row r="900">
      <c r="E900" s="196"/>
      <c r="J900" s="196"/>
    </row>
    <row r="901">
      <c r="E901" s="196"/>
      <c r="J901" s="196"/>
    </row>
    <row r="902">
      <c r="E902" s="196"/>
      <c r="J902" s="196"/>
    </row>
    <row r="903">
      <c r="E903" s="196"/>
      <c r="J903" s="196"/>
    </row>
    <row r="904">
      <c r="E904" s="196"/>
      <c r="J904" s="196"/>
    </row>
    <row r="905">
      <c r="E905" s="196"/>
      <c r="J905" s="196"/>
    </row>
    <row r="906">
      <c r="E906" s="196"/>
      <c r="J906" s="196"/>
    </row>
    <row r="907">
      <c r="E907" s="196"/>
      <c r="J907" s="196"/>
    </row>
    <row r="908">
      <c r="E908" s="196"/>
      <c r="J908" s="196"/>
    </row>
    <row r="909">
      <c r="E909" s="196"/>
      <c r="J909" s="196"/>
    </row>
    <row r="910">
      <c r="E910" s="196"/>
      <c r="J910" s="196"/>
    </row>
    <row r="911">
      <c r="E911" s="196"/>
      <c r="J911" s="196"/>
    </row>
    <row r="912">
      <c r="E912" s="196"/>
      <c r="J912" s="196"/>
    </row>
    <row r="913">
      <c r="E913" s="196"/>
      <c r="J913" s="196"/>
    </row>
    <row r="914">
      <c r="E914" s="196"/>
      <c r="J914" s="196"/>
    </row>
    <row r="915">
      <c r="E915" s="196"/>
      <c r="J915" s="196"/>
    </row>
    <row r="916">
      <c r="E916" s="196"/>
      <c r="J916" s="196"/>
    </row>
    <row r="917">
      <c r="E917" s="196"/>
      <c r="J917" s="196"/>
    </row>
    <row r="918">
      <c r="E918" s="196"/>
      <c r="J918" s="196"/>
    </row>
    <row r="919">
      <c r="E919" s="196"/>
      <c r="J919" s="196"/>
    </row>
    <row r="920">
      <c r="E920" s="196"/>
      <c r="J920" s="196"/>
    </row>
    <row r="921">
      <c r="E921" s="196"/>
      <c r="J921" s="196"/>
    </row>
    <row r="922">
      <c r="E922" s="196"/>
      <c r="J922" s="196"/>
    </row>
    <row r="923">
      <c r="E923" s="196"/>
      <c r="J923" s="196"/>
    </row>
    <row r="924">
      <c r="E924" s="196"/>
      <c r="J924" s="196"/>
    </row>
    <row r="925">
      <c r="E925" s="196"/>
      <c r="J925" s="196"/>
    </row>
    <row r="926">
      <c r="E926" s="196"/>
      <c r="J926" s="196"/>
    </row>
    <row r="927">
      <c r="E927" s="196"/>
      <c r="J927" s="196"/>
    </row>
    <row r="928">
      <c r="E928" s="196"/>
      <c r="J928" s="196"/>
    </row>
    <row r="929">
      <c r="E929" s="196"/>
      <c r="J929" s="196"/>
    </row>
    <row r="930">
      <c r="E930" s="196"/>
      <c r="J930" s="196"/>
    </row>
    <row r="931">
      <c r="E931" s="196"/>
      <c r="J931" s="196"/>
    </row>
    <row r="932">
      <c r="E932" s="196"/>
      <c r="J932" s="196"/>
    </row>
    <row r="933">
      <c r="E933" s="196"/>
      <c r="J933" s="196"/>
    </row>
    <row r="934">
      <c r="E934" s="196"/>
      <c r="J934" s="196"/>
    </row>
    <row r="935">
      <c r="E935" s="196"/>
      <c r="J935" s="196"/>
    </row>
    <row r="936">
      <c r="E936" s="196"/>
      <c r="J936" s="196"/>
    </row>
    <row r="937">
      <c r="E937" s="196"/>
      <c r="J937" s="196"/>
    </row>
    <row r="938">
      <c r="E938" s="196"/>
      <c r="J938" s="196"/>
    </row>
    <row r="939">
      <c r="E939" s="196"/>
      <c r="J939" s="196"/>
    </row>
    <row r="940">
      <c r="E940" s="196"/>
      <c r="J940" s="196"/>
    </row>
    <row r="941">
      <c r="E941" s="196"/>
      <c r="J941" s="196"/>
    </row>
    <row r="942">
      <c r="E942" s="196"/>
      <c r="J942" s="196"/>
    </row>
    <row r="943">
      <c r="E943" s="196"/>
      <c r="J943" s="196"/>
    </row>
    <row r="944">
      <c r="E944" s="196"/>
      <c r="J944" s="196"/>
    </row>
    <row r="945">
      <c r="E945" s="196"/>
      <c r="J945" s="196"/>
    </row>
    <row r="946">
      <c r="E946" s="196"/>
      <c r="J946" s="196"/>
    </row>
    <row r="947">
      <c r="E947" s="196"/>
      <c r="J947" s="196"/>
    </row>
    <row r="948">
      <c r="E948" s="196"/>
      <c r="J948" s="196"/>
    </row>
    <row r="949">
      <c r="E949" s="196"/>
      <c r="J949" s="196"/>
    </row>
    <row r="950">
      <c r="E950" s="196"/>
      <c r="J950" s="196"/>
    </row>
    <row r="951">
      <c r="E951" s="196"/>
      <c r="J951" s="196"/>
    </row>
    <row r="952">
      <c r="E952" s="196"/>
      <c r="J952" s="196"/>
    </row>
    <row r="953">
      <c r="E953" s="196"/>
      <c r="J953" s="196"/>
    </row>
    <row r="954">
      <c r="E954" s="196"/>
      <c r="J954" s="196"/>
    </row>
    <row r="955">
      <c r="E955" s="196"/>
      <c r="J955" s="196"/>
    </row>
    <row r="956">
      <c r="E956" s="196"/>
      <c r="J956" s="196"/>
    </row>
    <row r="957">
      <c r="E957" s="196"/>
      <c r="J957" s="196"/>
    </row>
    <row r="958">
      <c r="E958" s="196"/>
      <c r="J958" s="196"/>
    </row>
    <row r="959">
      <c r="E959" s="196"/>
      <c r="J959" s="196"/>
    </row>
    <row r="960">
      <c r="E960" s="196"/>
      <c r="J960" s="196"/>
    </row>
    <row r="961">
      <c r="E961" s="196"/>
      <c r="J961" s="196"/>
    </row>
    <row r="962">
      <c r="E962" s="196"/>
      <c r="J962" s="196"/>
    </row>
    <row r="963">
      <c r="E963" s="196"/>
      <c r="J963" s="196"/>
    </row>
    <row r="964">
      <c r="E964" s="196"/>
      <c r="J964" s="196"/>
    </row>
    <row r="965">
      <c r="E965" s="196"/>
      <c r="J965" s="196"/>
    </row>
    <row r="966">
      <c r="E966" s="196"/>
      <c r="J966" s="196"/>
    </row>
    <row r="967">
      <c r="E967" s="196"/>
      <c r="J967" s="196"/>
    </row>
    <row r="968">
      <c r="E968" s="196"/>
      <c r="J968" s="196"/>
    </row>
    <row r="969">
      <c r="E969" s="196"/>
      <c r="J969" s="196"/>
    </row>
    <row r="970">
      <c r="E970" s="196"/>
      <c r="J970" s="196"/>
    </row>
    <row r="971">
      <c r="E971" s="196"/>
      <c r="J971" s="196"/>
    </row>
    <row r="972">
      <c r="E972" s="196"/>
      <c r="J972" s="196"/>
    </row>
    <row r="973">
      <c r="E973" s="196"/>
      <c r="J973" s="196"/>
    </row>
    <row r="974">
      <c r="E974" s="196"/>
      <c r="J974" s="196"/>
    </row>
    <row r="975">
      <c r="E975" s="196"/>
      <c r="J975" s="196"/>
    </row>
    <row r="976">
      <c r="E976" s="196"/>
      <c r="J976" s="196"/>
    </row>
    <row r="977">
      <c r="E977" s="196"/>
      <c r="J977" s="196"/>
    </row>
    <row r="978">
      <c r="E978" s="196"/>
      <c r="J978" s="196"/>
    </row>
    <row r="979">
      <c r="E979" s="196"/>
      <c r="J979" s="196"/>
    </row>
    <row r="980">
      <c r="E980" s="196"/>
      <c r="J980" s="196"/>
    </row>
    <row r="981">
      <c r="E981" s="196"/>
      <c r="J981" s="196"/>
    </row>
    <row r="982">
      <c r="E982" s="196"/>
      <c r="J982" s="196"/>
    </row>
    <row r="983">
      <c r="E983" s="196"/>
      <c r="J983" s="196"/>
    </row>
    <row r="984">
      <c r="E984" s="196"/>
      <c r="J984" s="196"/>
    </row>
    <row r="985">
      <c r="E985" s="196"/>
      <c r="J985" s="196"/>
    </row>
    <row r="986">
      <c r="E986" s="196"/>
      <c r="J986" s="196"/>
    </row>
    <row r="987">
      <c r="E987" s="196"/>
      <c r="J987" s="196"/>
    </row>
    <row r="988">
      <c r="E988" s="196"/>
      <c r="J988" s="196"/>
    </row>
    <row r="989">
      <c r="E989" s="196"/>
      <c r="J989" s="196"/>
    </row>
    <row r="990">
      <c r="E990" s="196"/>
      <c r="J990" s="196"/>
    </row>
    <row r="991">
      <c r="E991" s="196"/>
      <c r="J991" s="196"/>
    </row>
    <row r="992">
      <c r="E992" s="196"/>
      <c r="J992" s="196"/>
    </row>
    <row r="993">
      <c r="E993" s="196"/>
      <c r="J993" s="196"/>
    </row>
    <row r="994">
      <c r="E994" s="196"/>
      <c r="J994" s="196"/>
    </row>
    <row r="995">
      <c r="E995" s="196"/>
      <c r="J995" s="196"/>
    </row>
    <row r="996">
      <c r="E996" s="196"/>
      <c r="J996" s="196"/>
    </row>
    <row r="997">
      <c r="E997" s="196"/>
      <c r="J997" s="196"/>
    </row>
    <row r="998">
      <c r="E998" s="196"/>
      <c r="J998" s="196"/>
    </row>
    <row r="999">
      <c r="E999" s="196"/>
      <c r="J999" s="196"/>
    </row>
    <row r="1000">
      <c r="E1000" s="196"/>
      <c r="J1000" s="196"/>
    </row>
    <row r="1001">
      <c r="E1001" s="196"/>
      <c r="J1001" s="196"/>
    </row>
    <row r="1002">
      <c r="E1002" s="196"/>
      <c r="J1002" s="196"/>
    </row>
    <row r="1003">
      <c r="E1003" s="196"/>
      <c r="J1003" s="196"/>
    </row>
    <row r="1004">
      <c r="E1004" s="196"/>
      <c r="J1004" s="196"/>
    </row>
    <row r="1005">
      <c r="E1005" s="196"/>
      <c r="J1005" s="196"/>
    </row>
    <row r="1006">
      <c r="E1006" s="196"/>
      <c r="J1006" s="196"/>
    </row>
    <row r="1007">
      <c r="E1007" s="196"/>
      <c r="J1007" s="196"/>
    </row>
    <row r="1008">
      <c r="E1008" s="196"/>
      <c r="J1008" s="196"/>
    </row>
    <row r="1009">
      <c r="E1009" s="196"/>
      <c r="J1009" s="196"/>
    </row>
    <row r="1010">
      <c r="E1010" s="196"/>
      <c r="J1010" s="196"/>
    </row>
    <row r="1011">
      <c r="E1011" s="196"/>
      <c r="J1011" s="196"/>
    </row>
    <row r="1012">
      <c r="E1012" s="196"/>
      <c r="J1012" s="196"/>
    </row>
    <row r="1013">
      <c r="E1013" s="196"/>
      <c r="J1013" s="196"/>
    </row>
    <row r="1014">
      <c r="E1014" s="196"/>
      <c r="J1014" s="196"/>
    </row>
  </sheetData>
  <dataValidations>
    <dataValidation type="list" allowBlank="1" sqref="C99:C160 C233:C258">
      <formula1>"Nutrition,Being Active,Safety,Routines/Hygiene"</formula1>
    </dataValidation>
    <dataValidation type="list" allowBlank="1" sqref="C161:C232">
      <formula1>"Nutrition,Being Active,Safety,Routines,Health/Hygiene"</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2" max="2" width="28.25"/>
    <col customWidth="1" min="3" max="3" width="37.25"/>
    <col customWidth="1" min="4" max="4" width="40.13"/>
    <col customWidth="1" min="5" max="5" width="19.25"/>
    <col customWidth="1" min="6" max="6" width="26.0"/>
    <col customWidth="1" min="7" max="7" width="37.25"/>
  </cols>
  <sheetData>
    <row r="1">
      <c r="A1" s="388" t="s">
        <v>3813</v>
      </c>
      <c r="B1" s="388"/>
      <c r="C1" s="389"/>
      <c r="D1" s="26"/>
      <c r="E1" s="80"/>
      <c r="F1" s="217"/>
      <c r="G1" s="200"/>
    </row>
    <row r="2">
      <c r="A2" s="388" t="s">
        <v>3814</v>
      </c>
      <c r="B2" s="388" t="s">
        <v>3815</v>
      </c>
      <c r="C2" s="389" t="s">
        <v>3816</v>
      </c>
      <c r="D2" s="26"/>
      <c r="E2" s="80"/>
      <c r="F2" s="217"/>
      <c r="G2" s="200"/>
    </row>
    <row r="3">
      <c r="A3" s="16" t="s">
        <v>3817</v>
      </c>
      <c r="B3" s="16"/>
      <c r="C3" s="196"/>
      <c r="D3" s="26" t="s">
        <v>3818</v>
      </c>
      <c r="E3" s="203"/>
      <c r="F3" s="217"/>
    </row>
    <row r="4">
      <c r="A4" s="200"/>
      <c r="B4" s="200"/>
      <c r="C4" s="5"/>
      <c r="D4" s="26"/>
      <c r="E4" s="203"/>
      <c r="F4" s="217"/>
      <c r="G4" s="7"/>
    </row>
    <row r="5">
      <c r="B5" s="200" t="s">
        <v>3819</v>
      </c>
      <c r="C5" s="5" t="s">
        <v>3820</v>
      </c>
      <c r="D5" s="26"/>
      <c r="E5" s="203"/>
      <c r="F5" s="217"/>
      <c r="G5" s="7"/>
    </row>
    <row r="6">
      <c r="C6" s="5" t="s">
        <v>3821</v>
      </c>
      <c r="D6" s="26"/>
      <c r="E6" s="203"/>
      <c r="F6" s="217"/>
      <c r="G6" s="7"/>
    </row>
    <row r="7">
      <c r="C7" s="5" t="s">
        <v>3822</v>
      </c>
      <c r="D7" s="26"/>
      <c r="E7" s="211"/>
      <c r="F7" s="217"/>
      <c r="G7" s="7"/>
    </row>
    <row r="8">
      <c r="C8" s="5" t="s">
        <v>3823</v>
      </c>
      <c r="D8" s="26"/>
      <c r="E8" s="208"/>
      <c r="F8" s="217"/>
      <c r="G8" s="7"/>
    </row>
    <row r="9">
      <c r="C9" s="5" t="s">
        <v>3824</v>
      </c>
      <c r="D9" s="26"/>
      <c r="E9" s="208"/>
      <c r="F9" s="196"/>
      <c r="G9" s="7"/>
    </row>
    <row r="10">
      <c r="C10" s="5" t="s">
        <v>3825</v>
      </c>
      <c r="D10" s="390"/>
      <c r="E10" s="208"/>
      <c r="F10" s="196"/>
      <c r="G10" s="7"/>
    </row>
    <row r="11">
      <c r="C11" s="7" t="s">
        <v>3826</v>
      </c>
      <c r="D11" s="26"/>
      <c r="E11" s="203"/>
      <c r="F11" s="196"/>
      <c r="G11" s="7"/>
    </row>
    <row r="12">
      <c r="D12" s="26"/>
      <c r="E12" s="203"/>
      <c r="F12" s="196"/>
      <c r="G12" s="26"/>
    </row>
    <row r="13">
      <c r="B13" s="200" t="s">
        <v>3827</v>
      </c>
      <c r="C13" s="5" t="s">
        <v>2747</v>
      </c>
      <c r="D13" s="26"/>
      <c r="E13" s="203"/>
      <c r="F13" s="196"/>
      <c r="G13" s="7"/>
    </row>
    <row r="14">
      <c r="C14" s="41" t="s">
        <v>2307</v>
      </c>
      <c r="D14" s="26"/>
      <c r="E14" s="203"/>
      <c r="F14" s="196"/>
      <c r="G14" s="7"/>
    </row>
    <row r="15">
      <c r="C15" s="5" t="s">
        <v>3828</v>
      </c>
      <c r="D15" s="26"/>
      <c r="E15" s="203"/>
      <c r="F15" s="196"/>
      <c r="G15" s="7"/>
    </row>
    <row r="16">
      <c r="C16" s="5" t="s">
        <v>3829</v>
      </c>
      <c r="D16" s="26"/>
      <c r="E16" s="203"/>
      <c r="F16" s="196"/>
      <c r="G16" s="26"/>
    </row>
    <row r="17">
      <c r="C17" s="5" t="s">
        <v>3830</v>
      </c>
      <c r="D17" s="26"/>
      <c r="E17" s="203"/>
      <c r="F17" s="196"/>
      <c r="G17" s="26"/>
    </row>
    <row r="18">
      <c r="C18" s="41" t="s">
        <v>3831</v>
      </c>
      <c r="D18" s="26"/>
      <c r="E18" s="203"/>
      <c r="F18" s="196"/>
      <c r="G18" s="26"/>
    </row>
    <row r="19">
      <c r="C19" s="41" t="s">
        <v>3832</v>
      </c>
      <c r="D19" s="26"/>
      <c r="F19" s="196"/>
      <c r="G19" s="26"/>
    </row>
    <row r="20">
      <c r="C20" s="41" t="s">
        <v>2639</v>
      </c>
      <c r="D20" s="26"/>
      <c r="F20" s="196"/>
      <c r="G20" s="26"/>
    </row>
    <row r="21">
      <c r="C21" s="41" t="s">
        <v>3833</v>
      </c>
      <c r="D21" s="26"/>
      <c r="F21" s="196"/>
    </row>
    <row r="22">
      <c r="C22" s="41" t="s">
        <v>3834</v>
      </c>
      <c r="D22" s="390"/>
      <c r="F22" s="196"/>
      <c r="G22" s="26"/>
    </row>
    <row r="23">
      <c r="B23" s="200" t="s">
        <v>560</v>
      </c>
      <c r="C23" s="196"/>
      <c r="D23" s="26"/>
      <c r="F23" s="196"/>
      <c r="G23" s="26"/>
    </row>
    <row r="24">
      <c r="C24" s="41" t="s">
        <v>561</v>
      </c>
      <c r="D24" s="26"/>
      <c r="F24" s="196"/>
      <c r="G24" s="26"/>
    </row>
    <row r="25">
      <c r="C25" s="41" t="s">
        <v>3568</v>
      </c>
      <c r="D25" s="26"/>
      <c r="F25" s="196"/>
      <c r="G25" s="26"/>
    </row>
    <row r="26">
      <c r="C26" s="41" t="s">
        <v>3835</v>
      </c>
      <c r="D26" s="26"/>
      <c r="F26" s="196"/>
    </row>
    <row r="27">
      <c r="C27" s="41" t="s">
        <v>565</v>
      </c>
      <c r="D27" s="26"/>
      <c r="F27" s="196"/>
      <c r="G27" s="7"/>
    </row>
    <row r="28">
      <c r="B28" s="200" t="s">
        <v>2650</v>
      </c>
      <c r="C28" s="196"/>
      <c r="D28" s="26"/>
      <c r="F28" s="196"/>
      <c r="G28" s="7"/>
    </row>
    <row r="29">
      <c r="C29" s="5" t="s">
        <v>3836</v>
      </c>
      <c r="D29" s="26"/>
      <c r="F29" s="196"/>
      <c r="G29" s="39"/>
    </row>
    <row r="30">
      <c r="C30" s="5" t="s">
        <v>3837</v>
      </c>
      <c r="D30" s="26"/>
      <c r="F30" s="196"/>
      <c r="G30" s="7"/>
    </row>
    <row r="31">
      <c r="C31" s="67" t="s">
        <v>3838</v>
      </c>
      <c r="D31" s="26"/>
      <c r="F31" s="196"/>
      <c r="G31" s="7"/>
    </row>
    <row r="32">
      <c r="C32" s="5" t="s">
        <v>3839</v>
      </c>
      <c r="D32" s="26"/>
      <c r="F32" s="196"/>
      <c r="G32" s="7"/>
    </row>
    <row r="33">
      <c r="C33" s="5" t="s">
        <v>3840</v>
      </c>
      <c r="D33" s="26"/>
      <c r="F33" s="196"/>
    </row>
    <row r="34">
      <c r="C34" s="5" t="s">
        <v>3841</v>
      </c>
      <c r="D34" s="26"/>
      <c r="F34" s="196"/>
      <c r="G34" s="7"/>
    </row>
    <row r="35">
      <c r="C35" s="7" t="s">
        <v>3842</v>
      </c>
      <c r="D35" s="26"/>
      <c r="F35" s="196"/>
      <c r="G35" s="7"/>
    </row>
    <row r="36">
      <c r="C36" s="7" t="s">
        <v>3843</v>
      </c>
      <c r="D36" s="26"/>
      <c r="F36" s="196"/>
      <c r="G36" s="39"/>
    </row>
    <row r="37">
      <c r="D37" s="26"/>
      <c r="F37" s="196"/>
      <c r="G37" s="7"/>
    </row>
    <row r="38">
      <c r="D38" s="390"/>
      <c r="F38" s="196"/>
    </row>
    <row r="39">
      <c r="D39" s="390"/>
      <c r="F39" s="196"/>
    </row>
    <row r="40">
      <c r="D40" s="391"/>
      <c r="F40" s="196"/>
      <c r="G40" s="7"/>
    </row>
    <row r="41">
      <c r="B41" s="200" t="s">
        <v>3844</v>
      </c>
      <c r="D41" s="26"/>
      <c r="F41" s="196"/>
      <c r="G41" s="7"/>
    </row>
    <row r="42">
      <c r="C42" s="7" t="s">
        <v>3845</v>
      </c>
      <c r="D42" s="26"/>
      <c r="F42" s="196"/>
      <c r="G42" s="26"/>
    </row>
    <row r="43">
      <c r="D43" s="26"/>
      <c r="F43" s="196"/>
      <c r="G43" s="26"/>
    </row>
    <row r="44">
      <c r="B44" s="200" t="s">
        <v>3846</v>
      </c>
      <c r="C44" s="196"/>
      <c r="D44" s="26"/>
      <c r="F44" s="196"/>
    </row>
    <row r="45">
      <c r="C45" s="5" t="s">
        <v>3847</v>
      </c>
      <c r="D45" s="26"/>
      <c r="F45" s="196"/>
    </row>
    <row r="46">
      <c r="C46" s="5" t="s">
        <v>3848</v>
      </c>
      <c r="D46" s="26"/>
      <c r="F46" s="196"/>
    </row>
    <row r="47">
      <c r="C47" s="67" t="s">
        <v>3849</v>
      </c>
      <c r="D47" s="26"/>
      <c r="F47" s="196"/>
    </row>
    <row r="48">
      <c r="C48" s="5" t="s">
        <v>3850</v>
      </c>
      <c r="D48" s="390"/>
      <c r="F48" s="196"/>
    </row>
    <row r="49">
      <c r="C49" s="196"/>
      <c r="D49" s="391"/>
      <c r="F49" s="196"/>
    </row>
    <row r="50">
      <c r="B50" s="200" t="s">
        <v>3851</v>
      </c>
      <c r="C50" s="196"/>
      <c r="D50" s="26"/>
      <c r="F50" s="196"/>
    </row>
    <row r="51">
      <c r="C51" s="5" t="s">
        <v>3852</v>
      </c>
      <c r="D51" s="26"/>
      <c r="F51" s="196"/>
    </row>
    <row r="52">
      <c r="C52" s="5" t="s">
        <v>3853</v>
      </c>
      <c r="D52" s="26"/>
      <c r="F52" s="196"/>
    </row>
    <row r="53">
      <c r="C53" s="41" t="s">
        <v>3854</v>
      </c>
      <c r="D53" s="26"/>
      <c r="F53" s="196"/>
    </row>
    <row r="54">
      <c r="C54" s="41" t="s">
        <v>3855</v>
      </c>
      <c r="D54" s="390"/>
      <c r="F54" s="196"/>
    </row>
    <row r="55">
      <c r="C55" s="196"/>
      <c r="D55" s="391"/>
      <c r="F55" s="196"/>
    </row>
    <row r="56">
      <c r="B56" s="200" t="s">
        <v>2887</v>
      </c>
      <c r="C56" s="196"/>
      <c r="D56" s="26"/>
      <c r="F56" s="196"/>
    </row>
    <row r="57">
      <c r="C57" s="5" t="s">
        <v>3856</v>
      </c>
      <c r="D57" s="26"/>
      <c r="F57" s="196"/>
    </row>
    <row r="58">
      <c r="C58" s="196"/>
      <c r="D58" s="26"/>
      <c r="F58" s="196"/>
    </row>
    <row r="59">
      <c r="C59" s="196"/>
      <c r="D59" s="26"/>
      <c r="F59" s="196"/>
    </row>
    <row r="60">
      <c r="B60" s="200" t="s">
        <v>921</v>
      </c>
      <c r="C60" s="196"/>
      <c r="D60" s="26"/>
      <c r="F60" s="196"/>
    </row>
    <row r="61">
      <c r="C61" s="5" t="s">
        <v>3857</v>
      </c>
      <c r="D61" s="26"/>
      <c r="F61" s="196"/>
    </row>
    <row r="62">
      <c r="C62" s="196"/>
      <c r="D62" s="26"/>
      <c r="F62" s="196"/>
    </row>
    <row r="63">
      <c r="C63" s="196"/>
      <c r="D63" s="26"/>
      <c r="F63" s="196"/>
    </row>
    <row r="64">
      <c r="B64" s="200" t="s">
        <v>775</v>
      </c>
      <c r="C64" s="5" t="s">
        <v>3422</v>
      </c>
      <c r="D64" s="26"/>
      <c r="F64" s="196"/>
    </row>
    <row r="65">
      <c r="C65" s="5" t="s">
        <v>3858</v>
      </c>
      <c r="D65" s="26"/>
      <c r="F65" s="196"/>
    </row>
    <row r="66">
      <c r="C66" s="5" t="s">
        <v>3859</v>
      </c>
      <c r="D66" s="26"/>
      <c r="F66" s="196"/>
    </row>
    <row r="67">
      <c r="C67" s="5" t="s">
        <v>3860</v>
      </c>
      <c r="D67" s="26"/>
      <c r="F67" s="196"/>
    </row>
    <row r="68">
      <c r="C68" s="5" t="s">
        <v>3861</v>
      </c>
      <c r="D68" s="390"/>
      <c r="F68" s="196"/>
    </row>
    <row r="69">
      <c r="C69" s="5" t="s">
        <v>3862</v>
      </c>
      <c r="D69" s="391"/>
      <c r="F69" s="196"/>
    </row>
    <row r="70">
      <c r="C70" s="196"/>
      <c r="D70" s="26"/>
      <c r="F70" s="196"/>
    </row>
    <row r="71">
      <c r="B71" s="200" t="s">
        <v>794</v>
      </c>
      <c r="C71" s="5" t="s">
        <v>3863</v>
      </c>
      <c r="D71" s="26"/>
      <c r="F71" s="196"/>
    </row>
    <row r="72">
      <c r="C72" s="196"/>
      <c r="D72" s="26"/>
      <c r="F72" s="196"/>
    </row>
    <row r="73">
      <c r="C73" s="196"/>
      <c r="D73" s="26"/>
      <c r="F73" s="196"/>
    </row>
    <row r="74">
      <c r="B74" s="200" t="s">
        <v>3864</v>
      </c>
      <c r="C74" s="196"/>
      <c r="D74" s="390"/>
      <c r="F74" s="196"/>
    </row>
    <row r="75">
      <c r="C75" s="26" t="s">
        <v>3865</v>
      </c>
      <c r="D75" s="391"/>
      <c r="F75" s="196"/>
    </row>
    <row r="76">
      <c r="C76" s="26" t="s">
        <v>3866</v>
      </c>
      <c r="D76" s="26"/>
      <c r="F76" s="196"/>
    </row>
    <row r="77">
      <c r="C77" s="26" t="s">
        <v>3867</v>
      </c>
      <c r="D77" s="26"/>
      <c r="F77" s="196"/>
    </row>
    <row r="78">
      <c r="C78" s="26" t="s">
        <v>3868</v>
      </c>
      <c r="D78" s="26"/>
      <c r="F78" s="196"/>
    </row>
    <row r="79">
      <c r="C79" s="26" t="s">
        <v>3869</v>
      </c>
      <c r="D79" s="26"/>
      <c r="F79" s="196"/>
    </row>
    <row r="80">
      <c r="C80" s="26" t="s">
        <v>3870</v>
      </c>
      <c r="F80" s="196"/>
    </row>
    <row r="81">
      <c r="C81" s="26" t="s">
        <v>3871</v>
      </c>
      <c r="F81" s="196"/>
    </row>
    <row r="82">
      <c r="C82" s="26" t="s">
        <v>3872</v>
      </c>
      <c r="F82" s="196"/>
    </row>
    <row r="83">
      <c r="C83" s="26" t="s">
        <v>3873</v>
      </c>
      <c r="F83" s="196"/>
    </row>
    <row r="84">
      <c r="C84" s="26" t="s">
        <v>3874</v>
      </c>
      <c r="F84" s="196"/>
    </row>
    <row r="85">
      <c r="C85" s="41" t="s">
        <v>3875</v>
      </c>
      <c r="F85" s="196"/>
    </row>
    <row r="86">
      <c r="C86" s="26" t="s">
        <v>3876</v>
      </c>
      <c r="F86" s="196"/>
    </row>
    <row r="87">
      <c r="C87" s="196"/>
      <c r="F87" s="196"/>
    </row>
    <row r="88">
      <c r="B88" s="200" t="s">
        <v>865</v>
      </c>
      <c r="C88" s="196"/>
      <c r="F88" s="196"/>
    </row>
    <row r="89">
      <c r="C89" s="26" t="s">
        <v>3877</v>
      </c>
      <c r="F89" s="196"/>
    </row>
    <row r="90">
      <c r="C90" s="26" t="s">
        <v>3878</v>
      </c>
      <c r="F90" s="196"/>
    </row>
    <row r="91">
      <c r="C91" s="26" t="s">
        <v>3879</v>
      </c>
      <c r="F91" s="196"/>
    </row>
    <row r="92">
      <c r="C92" s="26" t="s">
        <v>3880</v>
      </c>
      <c r="F92" s="196"/>
    </row>
    <row r="93">
      <c r="C93" s="196"/>
      <c r="F93" s="196"/>
    </row>
    <row r="94">
      <c r="B94" s="200" t="s">
        <v>3881</v>
      </c>
      <c r="C94" s="196"/>
      <c r="F94" s="196"/>
    </row>
    <row r="95">
      <c r="C95" s="26" t="s">
        <v>782</v>
      </c>
      <c r="F95" s="196"/>
    </row>
    <row r="96">
      <c r="C96" s="26" t="s">
        <v>3882</v>
      </c>
      <c r="F96" s="196"/>
    </row>
    <row r="97">
      <c r="C97" s="26" t="s">
        <v>3883</v>
      </c>
      <c r="F97" s="196"/>
    </row>
    <row r="98">
      <c r="C98" s="26" t="s">
        <v>3884</v>
      </c>
      <c r="F98" s="196"/>
    </row>
    <row r="99">
      <c r="C99" s="196"/>
      <c r="F99" s="196"/>
    </row>
    <row r="100">
      <c r="A100" s="200" t="s">
        <v>3885</v>
      </c>
      <c r="C100" s="196"/>
      <c r="F100" s="196"/>
    </row>
    <row r="101">
      <c r="B101" s="7" t="s">
        <v>3886</v>
      </c>
      <c r="C101" s="196"/>
      <c r="F101" s="196"/>
    </row>
    <row r="102">
      <c r="C102" s="196"/>
      <c r="F102" s="196"/>
    </row>
    <row r="103">
      <c r="C103" s="196"/>
      <c r="F103" s="196"/>
    </row>
    <row r="104">
      <c r="C104" s="196"/>
      <c r="F104" s="196"/>
    </row>
    <row r="105">
      <c r="C105" s="196"/>
      <c r="F105" s="196"/>
    </row>
    <row r="106">
      <c r="C106" s="196"/>
      <c r="F106" s="196"/>
    </row>
    <row r="107">
      <c r="C107" s="196"/>
      <c r="F107" s="196"/>
    </row>
    <row r="108">
      <c r="C108" s="196"/>
      <c r="F108" s="196"/>
    </row>
    <row r="109">
      <c r="C109" s="196"/>
      <c r="F109" s="196"/>
    </row>
    <row r="110">
      <c r="C110" s="196"/>
      <c r="F110" s="196"/>
    </row>
    <row r="111">
      <c r="C111" s="196"/>
      <c r="F111" s="196"/>
    </row>
    <row r="112">
      <c r="B112" s="7" t="s">
        <v>3887</v>
      </c>
      <c r="C112" s="196"/>
      <c r="F112" s="196"/>
    </row>
    <row r="113">
      <c r="C113" s="196"/>
      <c r="F113" s="196"/>
    </row>
    <row r="114">
      <c r="C114" s="196"/>
      <c r="F114" s="196"/>
    </row>
    <row r="115">
      <c r="C115" s="196"/>
      <c r="F115" s="196"/>
    </row>
    <row r="116">
      <c r="C116" s="196"/>
      <c r="F116" s="196"/>
    </row>
    <row r="117">
      <c r="C117" s="196"/>
      <c r="F117" s="196"/>
    </row>
    <row r="118">
      <c r="C118" s="196"/>
      <c r="F118" s="196"/>
    </row>
    <row r="119">
      <c r="C119" s="196"/>
      <c r="F119" s="196"/>
    </row>
    <row r="120">
      <c r="B120" s="7" t="s">
        <v>3888</v>
      </c>
      <c r="C120" s="196"/>
      <c r="F120" s="196"/>
    </row>
    <row r="121">
      <c r="C121" s="196"/>
      <c r="F121" s="196"/>
    </row>
    <row r="122">
      <c r="C122" s="196"/>
      <c r="F122" s="196"/>
    </row>
    <row r="123">
      <c r="C123" s="196"/>
      <c r="F123" s="196"/>
    </row>
    <row r="124">
      <c r="C124" s="196"/>
      <c r="F124" s="196"/>
    </row>
    <row r="125">
      <c r="C125" s="196"/>
      <c r="F125" s="196"/>
    </row>
    <row r="126">
      <c r="C126" s="196"/>
      <c r="F126" s="196"/>
    </row>
    <row r="127">
      <c r="C127" s="196"/>
      <c r="F127" s="196"/>
    </row>
    <row r="128">
      <c r="C128" s="196"/>
      <c r="F128" s="196"/>
    </row>
    <row r="129">
      <c r="C129" s="196"/>
      <c r="F129" s="196"/>
    </row>
    <row r="130">
      <c r="C130" s="196"/>
      <c r="F130" s="196"/>
    </row>
    <row r="131">
      <c r="C131" s="196"/>
      <c r="F131" s="196"/>
    </row>
    <row r="132">
      <c r="C132" s="196"/>
      <c r="F132" s="196"/>
    </row>
    <row r="133">
      <c r="C133" s="196"/>
      <c r="F133" s="196"/>
    </row>
    <row r="134">
      <c r="C134" s="196"/>
      <c r="F134" s="196"/>
    </row>
    <row r="135">
      <c r="C135" s="196"/>
      <c r="F135" s="196"/>
    </row>
    <row r="136">
      <c r="C136" s="196"/>
      <c r="F136" s="196"/>
    </row>
    <row r="137">
      <c r="C137" s="196"/>
      <c r="F137" s="196"/>
    </row>
    <row r="138">
      <c r="C138" s="196"/>
      <c r="F138" s="196"/>
    </row>
    <row r="139">
      <c r="C139" s="196"/>
      <c r="F139" s="196"/>
    </row>
    <row r="140">
      <c r="C140" s="196"/>
      <c r="F140" s="196"/>
    </row>
    <row r="141">
      <c r="C141" s="196"/>
      <c r="F141" s="196"/>
    </row>
    <row r="142">
      <c r="C142" s="196"/>
      <c r="F142" s="196"/>
    </row>
    <row r="143">
      <c r="C143" s="196"/>
      <c r="F143" s="196"/>
    </row>
    <row r="144">
      <c r="C144" s="196"/>
      <c r="F144" s="196"/>
    </row>
    <row r="145">
      <c r="C145" s="196"/>
      <c r="F145" s="196"/>
    </row>
    <row r="146">
      <c r="C146" s="196"/>
      <c r="F146" s="196"/>
    </row>
    <row r="147">
      <c r="C147" s="196"/>
      <c r="F147" s="196"/>
    </row>
    <row r="148">
      <c r="C148" s="196"/>
      <c r="F148" s="196"/>
    </row>
    <row r="149">
      <c r="C149" s="196"/>
      <c r="F149" s="196"/>
    </row>
    <row r="150">
      <c r="C150" s="196"/>
      <c r="F150" s="196"/>
    </row>
    <row r="151">
      <c r="C151" s="196"/>
      <c r="F151" s="196"/>
    </row>
    <row r="152">
      <c r="C152" s="196"/>
      <c r="F152" s="196"/>
    </row>
    <row r="153">
      <c r="C153" s="196"/>
      <c r="F153" s="196"/>
    </row>
    <row r="154">
      <c r="C154" s="196"/>
      <c r="F154" s="196"/>
    </row>
    <row r="155">
      <c r="C155" s="196"/>
      <c r="F155" s="196"/>
    </row>
    <row r="156">
      <c r="C156" s="196"/>
      <c r="F156" s="196"/>
    </row>
    <row r="157">
      <c r="C157" s="196"/>
      <c r="F157" s="196"/>
    </row>
    <row r="158">
      <c r="C158" s="196"/>
      <c r="F158" s="196"/>
    </row>
    <row r="159">
      <c r="C159" s="196"/>
      <c r="F159" s="196"/>
    </row>
    <row r="160">
      <c r="C160" s="196"/>
      <c r="F160" s="196"/>
    </row>
    <row r="161">
      <c r="C161" s="196"/>
      <c r="F161" s="196"/>
    </row>
    <row r="162">
      <c r="C162" s="196"/>
      <c r="F162" s="196"/>
    </row>
    <row r="163">
      <c r="C163" s="196"/>
      <c r="F163" s="196"/>
    </row>
    <row r="164">
      <c r="C164" s="196"/>
      <c r="F164" s="196"/>
    </row>
    <row r="165">
      <c r="C165" s="196"/>
      <c r="F165" s="196"/>
    </row>
    <row r="166">
      <c r="C166" s="196"/>
      <c r="F166" s="196"/>
    </row>
    <row r="167">
      <c r="C167" s="196"/>
      <c r="F167" s="196"/>
    </row>
    <row r="168">
      <c r="C168" s="196"/>
      <c r="F168" s="196"/>
    </row>
    <row r="169">
      <c r="C169" s="196"/>
      <c r="F169" s="196"/>
    </row>
    <row r="170">
      <c r="C170" s="196"/>
      <c r="F170" s="196"/>
    </row>
    <row r="171">
      <c r="C171" s="196"/>
      <c r="F171" s="196"/>
    </row>
    <row r="172">
      <c r="C172" s="196"/>
      <c r="F172" s="196"/>
    </row>
    <row r="173">
      <c r="C173" s="196"/>
      <c r="F173" s="196"/>
    </row>
    <row r="174">
      <c r="C174" s="196"/>
      <c r="F174" s="196"/>
    </row>
    <row r="175">
      <c r="C175" s="196"/>
      <c r="F175" s="196"/>
    </row>
    <row r="176">
      <c r="C176" s="196"/>
      <c r="F176" s="196"/>
    </row>
    <row r="177">
      <c r="C177" s="196"/>
      <c r="F177" s="196"/>
    </row>
    <row r="178">
      <c r="C178" s="196"/>
      <c r="F178" s="196"/>
    </row>
    <row r="179">
      <c r="C179" s="196"/>
      <c r="F179" s="196"/>
    </row>
    <row r="180">
      <c r="C180" s="196"/>
      <c r="F180" s="196"/>
    </row>
    <row r="181">
      <c r="C181" s="196"/>
      <c r="F181" s="196"/>
    </row>
    <row r="182">
      <c r="C182" s="196"/>
      <c r="F182" s="196"/>
    </row>
    <row r="183">
      <c r="C183" s="196"/>
      <c r="F183" s="196"/>
    </row>
    <row r="184">
      <c r="C184" s="196"/>
      <c r="F184" s="196"/>
    </row>
    <row r="185">
      <c r="C185" s="196"/>
      <c r="F185" s="196"/>
    </row>
    <row r="186">
      <c r="C186" s="196"/>
      <c r="F186" s="196"/>
    </row>
    <row r="187">
      <c r="C187" s="196"/>
      <c r="F187" s="196"/>
    </row>
    <row r="188">
      <c r="C188" s="196"/>
      <c r="F188" s="196"/>
    </row>
    <row r="189">
      <c r="C189" s="196"/>
      <c r="F189" s="196"/>
    </row>
    <row r="190">
      <c r="C190" s="196"/>
      <c r="F190" s="196"/>
    </row>
    <row r="191">
      <c r="C191" s="196"/>
      <c r="F191" s="196"/>
    </row>
    <row r="192">
      <c r="C192" s="196"/>
      <c r="F192" s="196"/>
    </row>
    <row r="193">
      <c r="C193" s="196"/>
      <c r="F193" s="196"/>
    </row>
    <row r="194">
      <c r="C194" s="196"/>
      <c r="F194" s="196"/>
    </row>
    <row r="195">
      <c r="C195" s="196"/>
      <c r="F195" s="196"/>
    </row>
    <row r="196">
      <c r="C196" s="196"/>
      <c r="F196" s="196"/>
    </row>
    <row r="197">
      <c r="C197" s="196"/>
      <c r="F197" s="196"/>
    </row>
    <row r="198">
      <c r="C198" s="196"/>
      <c r="F198" s="196"/>
    </row>
    <row r="199">
      <c r="C199" s="196"/>
      <c r="F199" s="196"/>
    </row>
    <row r="200">
      <c r="C200" s="196"/>
      <c r="F200" s="196"/>
    </row>
    <row r="201">
      <c r="C201" s="196"/>
      <c r="F201" s="196"/>
    </row>
    <row r="202">
      <c r="C202" s="196"/>
      <c r="F202" s="196"/>
    </row>
    <row r="203">
      <c r="C203" s="196"/>
      <c r="F203" s="196"/>
    </row>
    <row r="204">
      <c r="C204" s="196"/>
      <c r="F204" s="196"/>
    </row>
    <row r="205">
      <c r="C205" s="196"/>
      <c r="F205" s="196"/>
    </row>
    <row r="206">
      <c r="C206" s="196"/>
      <c r="F206" s="196"/>
    </row>
    <row r="207">
      <c r="C207" s="196"/>
      <c r="F207" s="196"/>
    </row>
    <row r="208">
      <c r="C208" s="196"/>
      <c r="F208" s="196"/>
    </row>
    <row r="209">
      <c r="C209" s="196"/>
      <c r="F209" s="196"/>
    </row>
    <row r="210">
      <c r="C210" s="196"/>
      <c r="F210" s="196"/>
    </row>
    <row r="211">
      <c r="C211" s="196"/>
      <c r="F211" s="196"/>
    </row>
    <row r="212">
      <c r="C212" s="196"/>
      <c r="F212" s="196"/>
    </row>
    <row r="213">
      <c r="C213" s="196"/>
      <c r="F213" s="196"/>
    </row>
    <row r="214">
      <c r="C214" s="196"/>
      <c r="F214" s="196"/>
    </row>
    <row r="215">
      <c r="C215" s="196"/>
      <c r="F215" s="196"/>
    </row>
    <row r="216">
      <c r="C216" s="196"/>
      <c r="F216" s="196"/>
    </row>
    <row r="217">
      <c r="C217" s="196"/>
      <c r="F217" s="196"/>
    </row>
    <row r="218">
      <c r="C218" s="196"/>
      <c r="F218" s="196"/>
    </row>
    <row r="219">
      <c r="C219" s="196"/>
      <c r="F219" s="196"/>
    </row>
    <row r="220">
      <c r="C220" s="196"/>
      <c r="F220" s="196"/>
    </row>
    <row r="221">
      <c r="C221" s="196"/>
      <c r="F221" s="196"/>
    </row>
    <row r="222">
      <c r="C222" s="196"/>
      <c r="F222" s="196"/>
    </row>
    <row r="223">
      <c r="C223" s="196"/>
      <c r="F223" s="196"/>
    </row>
    <row r="224">
      <c r="C224" s="196"/>
      <c r="F224" s="196"/>
    </row>
    <row r="225">
      <c r="C225" s="196"/>
      <c r="F225" s="196"/>
    </row>
    <row r="226">
      <c r="C226" s="196"/>
      <c r="F226" s="196"/>
    </row>
    <row r="227">
      <c r="C227" s="196"/>
      <c r="F227" s="196"/>
    </row>
    <row r="228">
      <c r="C228" s="196"/>
      <c r="F228" s="196"/>
    </row>
    <row r="229">
      <c r="C229" s="196"/>
      <c r="F229" s="196"/>
    </row>
    <row r="230">
      <c r="C230" s="196"/>
      <c r="F230" s="196"/>
    </row>
    <row r="231">
      <c r="C231" s="196"/>
      <c r="F231" s="196"/>
    </row>
    <row r="232">
      <c r="C232" s="196"/>
      <c r="F232" s="196"/>
    </row>
    <row r="233">
      <c r="C233" s="196"/>
      <c r="F233" s="196"/>
    </row>
    <row r="234">
      <c r="C234" s="196"/>
      <c r="F234" s="196"/>
    </row>
    <row r="235">
      <c r="C235" s="196"/>
      <c r="F235" s="196"/>
    </row>
    <row r="236">
      <c r="C236" s="196"/>
      <c r="F236" s="196"/>
    </row>
    <row r="237">
      <c r="C237" s="196"/>
      <c r="F237" s="196"/>
    </row>
    <row r="238">
      <c r="C238" s="196"/>
      <c r="F238" s="196"/>
    </row>
    <row r="239">
      <c r="C239" s="196"/>
      <c r="F239" s="196"/>
    </row>
    <row r="240">
      <c r="C240" s="196"/>
      <c r="F240" s="196"/>
    </row>
    <row r="241">
      <c r="C241" s="196"/>
      <c r="F241" s="196"/>
    </row>
    <row r="242">
      <c r="C242" s="196"/>
      <c r="F242" s="196"/>
    </row>
    <row r="243">
      <c r="C243" s="196"/>
      <c r="F243" s="196"/>
    </row>
    <row r="244">
      <c r="C244" s="196"/>
      <c r="F244" s="196"/>
    </row>
    <row r="245">
      <c r="C245" s="196"/>
      <c r="F245" s="196"/>
    </row>
    <row r="246">
      <c r="C246" s="196"/>
      <c r="F246" s="196"/>
    </row>
    <row r="247">
      <c r="C247" s="196"/>
      <c r="F247" s="196"/>
    </row>
    <row r="248">
      <c r="C248" s="196"/>
      <c r="F248" s="196"/>
    </row>
    <row r="249">
      <c r="C249" s="196"/>
      <c r="F249" s="196"/>
    </row>
    <row r="250">
      <c r="C250" s="196"/>
      <c r="F250" s="196"/>
    </row>
    <row r="251">
      <c r="C251" s="196"/>
      <c r="F251" s="196"/>
    </row>
    <row r="252">
      <c r="C252" s="196"/>
      <c r="F252" s="196"/>
    </row>
    <row r="253">
      <c r="C253" s="196"/>
      <c r="F253" s="196"/>
    </row>
    <row r="254">
      <c r="C254" s="196"/>
      <c r="F254" s="196"/>
    </row>
    <row r="255">
      <c r="C255" s="196"/>
      <c r="F255" s="196"/>
    </row>
    <row r="256">
      <c r="C256" s="196"/>
      <c r="F256" s="196"/>
    </row>
    <row r="257">
      <c r="C257" s="196"/>
      <c r="F257" s="196"/>
    </row>
    <row r="258">
      <c r="C258" s="196"/>
      <c r="F258" s="196"/>
    </row>
    <row r="259">
      <c r="C259" s="196"/>
      <c r="F259" s="196"/>
    </row>
    <row r="260">
      <c r="C260" s="196"/>
      <c r="F260" s="196"/>
    </row>
    <row r="261">
      <c r="C261" s="196"/>
      <c r="F261" s="196"/>
    </row>
    <row r="262">
      <c r="C262" s="196"/>
      <c r="F262" s="196"/>
    </row>
    <row r="263">
      <c r="C263" s="196"/>
      <c r="F263" s="196"/>
    </row>
    <row r="264">
      <c r="C264" s="196"/>
      <c r="F264" s="196"/>
    </row>
    <row r="265">
      <c r="C265" s="196"/>
      <c r="F265" s="196"/>
    </row>
    <row r="266">
      <c r="C266" s="196"/>
      <c r="F266" s="196"/>
    </row>
    <row r="267">
      <c r="C267" s="196"/>
      <c r="F267" s="196"/>
    </row>
    <row r="268">
      <c r="C268" s="196"/>
      <c r="F268" s="196"/>
    </row>
    <row r="269">
      <c r="C269" s="196"/>
      <c r="F269" s="196"/>
    </row>
    <row r="270">
      <c r="C270" s="196"/>
      <c r="F270" s="196"/>
    </row>
    <row r="271">
      <c r="C271" s="196"/>
      <c r="F271" s="196"/>
    </row>
    <row r="272">
      <c r="C272" s="196"/>
      <c r="F272" s="196"/>
    </row>
    <row r="273">
      <c r="C273" s="196"/>
      <c r="F273" s="196"/>
    </row>
    <row r="274">
      <c r="C274" s="196"/>
      <c r="F274" s="196"/>
    </row>
    <row r="275">
      <c r="C275" s="196"/>
      <c r="F275" s="196"/>
    </row>
    <row r="276">
      <c r="C276" s="196"/>
      <c r="F276" s="196"/>
    </row>
    <row r="277">
      <c r="C277" s="196"/>
      <c r="F277" s="196"/>
    </row>
    <row r="278">
      <c r="C278" s="196"/>
      <c r="F278" s="196"/>
    </row>
    <row r="279">
      <c r="C279" s="196"/>
      <c r="F279" s="196"/>
    </row>
    <row r="280">
      <c r="C280" s="196"/>
      <c r="F280" s="196"/>
    </row>
    <row r="281">
      <c r="C281" s="196"/>
      <c r="F281" s="196"/>
    </row>
    <row r="282">
      <c r="C282" s="196"/>
      <c r="F282" s="196"/>
    </row>
    <row r="283">
      <c r="C283" s="196"/>
      <c r="F283" s="196"/>
    </row>
    <row r="284">
      <c r="C284" s="196"/>
      <c r="F284" s="196"/>
    </row>
    <row r="285">
      <c r="C285" s="196"/>
      <c r="F285" s="196"/>
    </row>
    <row r="286">
      <c r="C286" s="196"/>
      <c r="F286" s="196"/>
    </row>
    <row r="287">
      <c r="C287" s="196"/>
      <c r="F287" s="196"/>
    </row>
    <row r="288">
      <c r="C288" s="196"/>
      <c r="F288" s="196"/>
    </row>
    <row r="289">
      <c r="C289" s="196"/>
      <c r="F289" s="196"/>
    </row>
    <row r="290">
      <c r="C290" s="196"/>
      <c r="F290" s="196"/>
    </row>
    <row r="291">
      <c r="C291" s="196"/>
      <c r="F291" s="196"/>
    </row>
    <row r="292">
      <c r="C292" s="196"/>
      <c r="F292" s="196"/>
    </row>
    <row r="293">
      <c r="C293" s="196"/>
      <c r="F293" s="196"/>
    </row>
    <row r="294">
      <c r="C294" s="196"/>
      <c r="F294" s="196"/>
    </row>
    <row r="295">
      <c r="C295" s="196"/>
      <c r="F295" s="196"/>
    </row>
    <row r="296">
      <c r="C296" s="196"/>
      <c r="F296" s="196"/>
    </row>
    <row r="297">
      <c r="C297" s="196"/>
      <c r="F297" s="196"/>
    </row>
    <row r="298">
      <c r="C298" s="196"/>
      <c r="F298" s="196"/>
    </row>
    <row r="299">
      <c r="C299" s="196"/>
      <c r="F299" s="196"/>
    </row>
    <row r="300">
      <c r="C300" s="196"/>
      <c r="F300" s="196"/>
    </row>
    <row r="301">
      <c r="C301" s="196"/>
      <c r="F301" s="196"/>
    </row>
    <row r="302">
      <c r="C302" s="196"/>
      <c r="F302" s="196"/>
    </row>
    <row r="303">
      <c r="C303" s="196"/>
      <c r="F303" s="196"/>
    </row>
    <row r="304">
      <c r="C304" s="196"/>
      <c r="F304" s="196"/>
    </row>
    <row r="305">
      <c r="C305" s="196"/>
      <c r="F305" s="196"/>
    </row>
    <row r="306">
      <c r="C306" s="196"/>
      <c r="F306" s="196"/>
    </row>
    <row r="307">
      <c r="C307" s="196"/>
      <c r="F307" s="196"/>
    </row>
    <row r="308">
      <c r="C308" s="196"/>
      <c r="F308" s="196"/>
    </row>
    <row r="309">
      <c r="C309" s="196"/>
      <c r="F309" s="196"/>
    </row>
    <row r="310">
      <c r="C310" s="196"/>
      <c r="F310" s="196"/>
    </row>
    <row r="311">
      <c r="C311" s="196"/>
      <c r="F311" s="196"/>
    </row>
    <row r="312">
      <c r="C312" s="196"/>
      <c r="F312" s="196"/>
    </row>
    <row r="313">
      <c r="C313" s="196"/>
      <c r="F313" s="196"/>
    </row>
    <row r="314">
      <c r="C314" s="196"/>
      <c r="F314" s="196"/>
    </row>
    <row r="315">
      <c r="C315" s="196"/>
      <c r="F315" s="196"/>
    </row>
    <row r="316">
      <c r="C316" s="196"/>
      <c r="F316" s="196"/>
    </row>
    <row r="317">
      <c r="C317" s="196"/>
      <c r="F317" s="196"/>
    </row>
    <row r="318">
      <c r="C318" s="196"/>
      <c r="F318" s="196"/>
    </row>
    <row r="319">
      <c r="C319" s="196"/>
      <c r="F319" s="196"/>
    </row>
    <row r="320">
      <c r="C320" s="196"/>
      <c r="F320" s="196"/>
    </row>
    <row r="321">
      <c r="C321" s="196"/>
      <c r="F321" s="196"/>
    </row>
    <row r="322">
      <c r="C322" s="196"/>
      <c r="F322" s="196"/>
    </row>
    <row r="323">
      <c r="C323" s="196"/>
      <c r="F323" s="196"/>
    </row>
    <row r="324">
      <c r="C324" s="196"/>
      <c r="F324" s="196"/>
    </row>
    <row r="325">
      <c r="C325" s="196"/>
      <c r="F325" s="196"/>
    </row>
    <row r="326">
      <c r="C326" s="196"/>
      <c r="F326" s="196"/>
    </row>
    <row r="327">
      <c r="C327" s="196"/>
      <c r="F327" s="196"/>
    </row>
    <row r="328">
      <c r="C328" s="196"/>
      <c r="F328" s="196"/>
    </row>
    <row r="329">
      <c r="C329" s="196"/>
      <c r="F329" s="196"/>
    </row>
    <row r="330">
      <c r="C330" s="196"/>
      <c r="F330" s="196"/>
    </row>
    <row r="331">
      <c r="C331" s="196"/>
      <c r="F331" s="196"/>
    </row>
    <row r="332">
      <c r="C332" s="196"/>
      <c r="F332" s="196"/>
    </row>
    <row r="333">
      <c r="C333" s="196"/>
      <c r="F333" s="196"/>
    </row>
    <row r="334">
      <c r="C334" s="196"/>
      <c r="F334" s="196"/>
    </row>
    <row r="335">
      <c r="C335" s="196"/>
      <c r="F335" s="196"/>
    </row>
    <row r="336">
      <c r="C336" s="196"/>
      <c r="F336" s="196"/>
    </row>
    <row r="337">
      <c r="C337" s="196"/>
      <c r="F337" s="196"/>
    </row>
    <row r="338">
      <c r="C338" s="196"/>
      <c r="F338" s="196"/>
    </row>
    <row r="339">
      <c r="C339" s="196"/>
      <c r="F339" s="196"/>
    </row>
    <row r="340">
      <c r="C340" s="196"/>
      <c r="F340" s="196"/>
    </row>
    <row r="341">
      <c r="C341" s="196"/>
      <c r="F341" s="196"/>
    </row>
    <row r="342">
      <c r="C342" s="196"/>
      <c r="F342" s="196"/>
    </row>
    <row r="343">
      <c r="C343" s="196"/>
      <c r="F343" s="196"/>
    </row>
    <row r="344">
      <c r="C344" s="196"/>
      <c r="F344" s="196"/>
    </row>
    <row r="345">
      <c r="C345" s="196"/>
      <c r="F345" s="196"/>
    </row>
    <row r="346">
      <c r="C346" s="196"/>
      <c r="F346" s="196"/>
    </row>
    <row r="347">
      <c r="C347" s="196"/>
      <c r="F347" s="196"/>
    </row>
    <row r="348">
      <c r="C348" s="196"/>
      <c r="F348" s="196"/>
    </row>
    <row r="349">
      <c r="C349" s="196"/>
      <c r="F349" s="196"/>
    </row>
    <row r="350">
      <c r="C350" s="196"/>
      <c r="F350" s="196"/>
    </row>
    <row r="351">
      <c r="C351" s="196"/>
      <c r="F351" s="196"/>
    </row>
    <row r="352">
      <c r="C352" s="196"/>
      <c r="F352" s="196"/>
    </row>
    <row r="353">
      <c r="C353" s="196"/>
      <c r="F353" s="196"/>
    </row>
    <row r="354">
      <c r="C354" s="196"/>
      <c r="F354" s="196"/>
    </row>
    <row r="355">
      <c r="C355" s="196"/>
      <c r="F355" s="196"/>
    </row>
    <row r="356">
      <c r="C356" s="196"/>
      <c r="F356" s="196"/>
    </row>
    <row r="357">
      <c r="C357" s="196"/>
      <c r="F357" s="196"/>
    </row>
    <row r="358">
      <c r="C358" s="196"/>
      <c r="F358" s="196"/>
    </row>
    <row r="359">
      <c r="C359" s="196"/>
      <c r="F359" s="196"/>
    </row>
    <row r="360">
      <c r="C360" s="196"/>
      <c r="F360" s="196"/>
    </row>
    <row r="361">
      <c r="C361" s="196"/>
      <c r="F361" s="196"/>
    </row>
    <row r="362">
      <c r="C362" s="196"/>
      <c r="F362" s="196"/>
    </row>
    <row r="363">
      <c r="C363" s="196"/>
      <c r="F363" s="196"/>
    </row>
    <row r="364">
      <c r="C364" s="196"/>
      <c r="F364" s="196"/>
    </row>
    <row r="365">
      <c r="C365" s="196"/>
      <c r="F365" s="196"/>
    </row>
    <row r="366">
      <c r="C366" s="196"/>
      <c r="F366" s="196"/>
    </row>
    <row r="367">
      <c r="C367" s="196"/>
      <c r="F367" s="196"/>
    </row>
    <row r="368">
      <c r="C368" s="196"/>
      <c r="F368" s="196"/>
    </row>
    <row r="369">
      <c r="C369" s="196"/>
      <c r="F369" s="196"/>
    </row>
    <row r="370">
      <c r="C370" s="196"/>
      <c r="F370" s="196"/>
    </row>
    <row r="371">
      <c r="C371" s="196"/>
      <c r="F371" s="196"/>
    </row>
    <row r="372">
      <c r="C372" s="196"/>
      <c r="F372" s="196"/>
    </row>
    <row r="373">
      <c r="C373" s="196"/>
      <c r="F373" s="196"/>
    </row>
    <row r="374">
      <c r="C374" s="196"/>
      <c r="F374" s="196"/>
    </row>
    <row r="375">
      <c r="C375" s="196"/>
      <c r="F375" s="196"/>
    </row>
    <row r="376">
      <c r="C376" s="196"/>
      <c r="F376" s="196"/>
    </row>
    <row r="377">
      <c r="C377" s="196"/>
      <c r="F377" s="196"/>
    </row>
    <row r="378">
      <c r="C378" s="196"/>
      <c r="F378" s="196"/>
    </row>
    <row r="379">
      <c r="C379" s="196"/>
      <c r="F379" s="196"/>
    </row>
    <row r="380">
      <c r="C380" s="196"/>
      <c r="F380" s="196"/>
    </row>
    <row r="381">
      <c r="C381" s="196"/>
      <c r="F381" s="196"/>
    </row>
    <row r="382">
      <c r="C382" s="196"/>
      <c r="F382" s="196"/>
    </row>
    <row r="383">
      <c r="C383" s="196"/>
      <c r="F383" s="196"/>
    </row>
    <row r="384">
      <c r="C384" s="196"/>
      <c r="F384" s="196"/>
    </row>
    <row r="385">
      <c r="C385" s="196"/>
      <c r="F385" s="196"/>
    </row>
    <row r="386">
      <c r="C386" s="196"/>
      <c r="F386" s="196"/>
    </row>
    <row r="387">
      <c r="C387" s="196"/>
      <c r="F387" s="196"/>
    </row>
    <row r="388">
      <c r="C388" s="196"/>
      <c r="F388" s="196"/>
    </row>
    <row r="389">
      <c r="C389" s="196"/>
      <c r="F389" s="196"/>
    </row>
    <row r="390">
      <c r="C390" s="196"/>
      <c r="F390" s="196"/>
    </row>
    <row r="391">
      <c r="C391" s="196"/>
      <c r="F391" s="196"/>
    </row>
    <row r="392">
      <c r="C392" s="196"/>
      <c r="F392" s="196"/>
    </row>
    <row r="393">
      <c r="C393" s="196"/>
      <c r="F393" s="196"/>
    </row>
    <row r="394">
      <c r="C394" s="196"/>
      <c r="F394" s="196"/>
    </row>
    <row r="395">
      <c r="C395" s="196"/>
      <c r="F395" s="196"/>
    </row>
    <row r="396">
      <c r="C396" s="196"/>
      <c r="F396" s="196"/>
    </row>
    <row r="397">
      <c r="C397" s="196"/>
      <c r="F397" s="196"/>
    </row>
    <row r="398">
      <c r="C398" s="196"/>
      <c r="F398" s="196"/>
    </row>
    <row r="399">
      <c r="C399" s="196"/>
      <c r="F399" s="196"/>
    </row>
    <row r="400">
      <c r="C400" s="196"/>
      <c r="F400" s="196"/>
    </row>
    <row r="401">
      <c r="C401" s="196"/>
      <c r="F401" s="196"/>
    </row>
    <row r="402">
      <c r="C402" s="196"/>
      <c r="F402" s="196"/>
    </row>
    <row r="403">
      <c r="C403" s="196"/>
      <c r="F403" s="196"/>
    </row>
    <row r="404">
      <c r="C404" s="196"/>
      <c r="F404" s="196"/>
    </row>
    <row r="405">
      <c r="C405" s="196"/>
      <c r="F405" s="196"/>
    </row>
    <row r="406">
      <c r="C406" s="196"/>
      <c r="F406" s="196"/>
    </row>
    <row r="407">
      <c r="C407" s="196"/>
      <c r="F407" s="196"/>
    </row>
    <row r="408">
      <c r="C408" s="196"/>
      <c r="F408" s="196"/>
    </row>
    <row r="409">
      <c r="C409" s="196"/>
      <c r="F409" s="196"/>
    </row>
    <row r="410">
      <c r="C410" s="196"/>
      <c r="F410" s="196"/>
    </row>
    <row r="411">
      <c r="C411" s="196"/>
      <c r="F411" s="196"/>
    </row>
    <row r="412">
      <c r="C412" s="196"/>
      <c r="F412" s="196"/>
    </row>
    <row r="413">
      <c r="C413" s="196"/>
      <c r="F413" s="196"/>
    </row>
    <row r="414">
      <c r="C414" s="196"/>
      <c r="F414" s="196"/>
    </row>
    <row r="415">
      <c r="C415" s="196"/>
      <c r="F415" s="196"/>
    </row>
    <row r="416">
      <c r="C416" s="196"/>
      <c r="F416" s="196"/>
    </row>
    <row r="417">
      <c r="C417" s="196"/>
      <c r="F417" s="196"/>
    </row>
    <row r="418">
      <c r="C418" s="196"/>
      <c r="F418" s="196"/>
    </row>
    <row r="419">
      <c r="C419" s="196"/>
      <c r="F419" s="196"/>
    </row>
    <row r="420">
      <c r="C420" s="196"/>
      <c r="F420" s="196"/>
    </row>
    <row r="421">
      <c r="C421" s="196"/>
      <c r="F421" s="196"/>
    </row>
    <row r="422">
      <c r="C422" s="196"/>
      <c r="F422" s="196"/>
    </row>
    <row r="423">
      <c r="C423" s="196"/>
      <c r="F423" s="196"/>
    </row>
    <row r="424">
      <c r="C424" s="196"/>
      <c r="F424" s="196"/>
    </row>
    <row r="425">
      <c r="C425" s="196"/>
      <c r="F425" s="196"/>
    </row>
    <row r="426">
      <c r="C426" s="196"/>
      <c r="F426" s="196"/>
    </row>
    <row r="427">
      <c r="C427" s="196"/>
      <c r="F427" s="196"/>
    </row>
    <row r="428">
      <c r="C428" s="196"/>
      <c r="F428" s="196"/>
    </row>
    <row r="429">
      <c r="C429" s="196"/>
      <c r="F429" s="196"/>
    </row>
    <row r="430">
      <c r="C430" s="196"/>
      <c r="F430" s="196"/>
    </row>
    <row r="431">
      <c r="C431" s="196"/>
      <c r="F431" s="196"/>
    </row>
    <row r="432">
      <c r="C432" s="196"/>
      <c r="F432" s="196"/>
    </row>
    <row r="433">
      <c r="C433" s="196"/>
      <c r="F433" s="196"/>
    </row>
    <row r="434">
      <c r="C434" s="196"/>
      <c r="F434" s="196"/>
    </row>
    <row r="435">
      <c r="C435" s="196"/>
      <c r="F435" s="196"/>
    </row>
    <row r="436">
      <c r="C436" s="196"/>
      <c r="F436" s="196"/>
    </row>
    <row r="437">
      <c r="C437" s="196"/>
      <c r="F437" s="196"/>
    </row>
    <row r="438">
      <c r="C438" s="196"/>
      <c r="F438" s="196"/>
    </row>
    <row r="439">
      <c r="C439" s="196"/>
      <c r="F439" s="196"/>
    </row>
    <row r="440">
      <c r="C440" s="196"/>
      <c r="F440" s="196"/>
    </row>
    <row r="441">
      <c r="C441" s="196"/>
      <c r="F441" s="196"/>
    </row>
    <row r="442">
      <c r="C442" s="196"/>
      <c r="F442" s="196"/>
    </row>
    <row r="443">
      <c r="C443" s="196"/>
      <c r="F443" s="196"/>
    </row>
    <row r="444">
      <c r="C444" s="196"/>
      <c r="F444" s="196"/>
    </row>
    <row r="445">
      <c r="C445" s="196"/>
      <c r="F445" s="196"/>
    </row>
    <row r="446">
      <c r="C446" s="196"/>
      <c r="F446" s="196"/>
    </row>
    <row r="447">
      <c r="C447" s="196"/>
      <c r="F447" s="196"/>
    </row>
    <row r="448">
      <c r="C448" s="196"/>
      <c r="F448" s="196"/>
    </row>
    <row r="449">
      <c r="C449" s="196"/>
      <c r="F449" s="196"/>
    </row>
    <row r="450">
      <c r="C450" s="196"/>
      <c r="F450" s="196"/>
    </row>
    <row r="451">
      <c r="C451" s="196"/>
      <c r="F451" s="196"/>
    </row>
    <row r="452">
      <c r="C452" s="196"/>
      <c r="F452" s="196"/>
    </row>
    <row r="453">
      <c r="C453" s="196"/>
      <c r="F453" s="196"/>
    </row>
    <row r="454">
      <c r="C454" s="196"/>
      <c r="F454" s="196"/>
    </row>
    <row r="455">
      <c r="C455" s="196"/>
      <c r="F455" s="196"/>
    </row>
    <row r="456">
      <c r="C456" s="196"/>
      <c r="F456" s="196"/>
    </row>
    <row r="457">
      <c r="C457" s="196"/>
      <c r="F457" s="196"/>
    </row>
    <row r="458">
      <c r="C458" s="196"/>
      <c r="F458" s="196"/>
    </row>
    <row r="459">
      <c r="C459" s="196"/>
      <c r="F459" s="196"/>
    </row>
    <row r="460">
      <c r="C460" s="196"/>
      <c r="F460" s="196"/>
    </row>
    <row r="461">
      <c r="C461" s="196"/>
      <c r="F461" s="196"/>
    </row>
    <row r="462">
      <c r="C462" s="196"/>
      <c r="F462" s="196"/>
    </row>
    <row r="463">
      <c r="C463" s="196"/>
      <c r="F463" s="196"/>
    </row>
    <row r="464">
      <c r="C464" s="196"/>
      <c r="F464" s="196"/>
    </row>
    <row r="465">
      <c r="C465" s="196"/>
      <c r="F465" s="196"/>
    </row>
    <row r="466">
      <c r="C466" s="196"/>
      <c r="F466" s="196"/>
    </row>
    <row r="467">
      <c r="C467" s="196"/>
      <c r="F467" s="196"/>
    </row>
    <row r="468">
      <c r="C468" s="196"/>
      <c r="F468" s="196"/>
    </row>
    <row r="469">
      <c r="C469" s="196"/>
      <c r="F469" s="196"/>
    </row>
    <row r="470">
      <c r="C470" s="196"/>
      <c r="F470" s="196"/>
    </row>
    <row r="471">
      <c r="C471" s="196"/>
      <c r="F471" s="196"/>
    </row>
    <row r="472">
      <c r="C472" s="196"/>
      <c r="F472" s="196"/>
    </row>
    <row r="473">
      <c r="C473" s="196"/>
      <c r="F473" s="196"/>
    </row>
    <row r="474">
      <c r="C474" s="196"/>
      <c r="F474" s="196"/>
    </row>
    <row r="475">
      <c r="C475" s="196"/>
      <c r="F475" s="196"/>
    </row>
    <row r="476">
      <c r="C476" s="196"/>
      <c r="F476" s="196"/>
    </row>
    <row r="477">
      <c r="C477" s="196"/>
      <c r="F477" s="196"/>
    </row>
    <row r="478">
      <c r="C478" s="196"/>
      <c r="F478" s="196"/>
    </row>
    <row r="479">
      <c r="C479" s="196"/>
      <c r="F479" s="196"/>
    </row>
    <row r="480">
      <c r="C480" s="196"/>
      <c r="F480" s="196"/>
    </row>
    <row r="481">
      <c r="C481" s="196"/>
      <c r="F481" s="196"/>
    </row>
    <row r="482">
      <c r="C482" s="196"/>
      <c r="F482" s="196"/>
    </row>
    <row r="483">
      <c r="C483" s="196"/>
      <c r="F483" s="196"/>
    </row>
    <row r="484">
      <c r="C484" s="196"/>
      <c r="F484" s="196"/>
    </row>
    <row r="485">
      <c r="C485" s="196"/>
      <c r="F485" s="196"/>
    </row>
    <row r="486">
      <c r="C486" s="196"/>
      <c r="F486" s="196"/>
    </row>
    <row r="487">
      <c r="C487" s="196"/>
      <c r="F487" s="196"/>
    </row>
    <row r="488">
      <c r="C488" s="196"/>
      <c r="F488" s="196"/>
    </row>
    <row r="489">
      <c r="C489" s="196"/>
      <c r="F489" s="196"/>
    </row>
    <row r="490">
      <c r="C490" s="196"/>
      <c r="F490" s="196"/>
    </row>
    <row r="491">
      <c r="C491" s="196"/>
      <c r="F491" s="196"/>
    </row>
    <row r="492">
      <c r="C492" s="196"/>
      <c r="F492" s="196"/>
    </row>
    <row r="493">
      <c r="C493" s="196"/>
      <c r="F493" s="196"/>
    </row>
    <row r="494">
      <c r="C494" s="196"/>
      <c r="F494" s="196"/>
    </row>
    <row r="495">
      <c r="C495" s="196"/>
      <c r="F495" s="196"/>
    </row>
    <row r="496">
      <c r="C496" s="196"/>
      <c r="F496" s="196"/>
    </row>
    <row r="497">
      <c r="C497" s="196"/>
      <c r="F497" s="196"/>
    </row>
    <row r="498">
      <c r="C498" s="196"/>
      <c r="F498" s="196"/>
    </row>
    <row r="499">
      <c r="C499" s="196"/>
      <c r="F499" s="196"/>
    </row>
    <row r="500">
      <c r="C500" s="196"/>
      <c r="F500" s="196"/>
    </row>
    <row r="501">
      <c r="C501" s="196"/>
      <c r="F501" s="196"/>
    </row>
    <row r="502">
      <c r="C502" s="196"/>
      <c r="F502" s="196"/>
    </row>
    <row r="503">
      <c r="C503" s="196"/>
      <c r="F503" s="196"/>
    </row>
    <row r="504">
      <c r="C504" s="196"/>
      <c r="F504" s="196"/>
    </row>
    <row r="505">
      <c r="C505" s="196"/>
      <c r="F505" s="196"/>
    </row>
    <row r="506">
      <c r="C506" s="196"/>
      <c r="F506" s="196"/>
    </row>
    <row r="507">
      <c r="C507" s="196"/>
      <c r="F507" s="196"/>
    </row>
    <row r="508">
      <c r="C508" s="196"/>
      <c r="F508" s="196"/>
    </row>
    <row r="509">
      <c r="C509" s="196"/>
      <c r="F509" s="196"/>
    </row>
    <row r="510">
      <c r="C510" s="196"/>
      <c r="F510" s="196"/>
    </row>
    <row r="511">
      <c r="C511" s="196"/>
      <c r="F511" s="196"/>
    </row>
    <row r="512">
      <c r="C512" s="196"/>
      <c r="F512" s="196"/>
    </row>
    <row r="513">
      <c r="C513" s="196"/>
      <c r="F513" s="196"/>
    </row>
    <row r="514">
      <c r="C514" s="196"/>
      <c r="F514" s="196"/>
    </row>
    <row r="515">
      <c r="C515" s="196"/>
      <c r="F515" s="196"/>
    </row>
    <row r="516">
      <c r="C516" s="196"/>
      <c r="F516" s="196"/>
    </row>
    <row r="517">
      <c r="C517" s="196"/>
      <c r="F517" s="196"/>
    </row>
    <row r="518">
      <c r="C518" s="196"/>
      <c r="F518" s="196"/>
    </row>
    <row r="519">
      <c r="C519" s="196"/>
      <c r="F519" s="196"/>
    </row>
    <row r="520">
      <c r="C520" s="196"/>
      <c r="F520" s="196"/>
    </row>
    <row r="521">
      <c r="C521" s="196"/>
      <c r="F521" s="196"/>
    </row>
    <row r="522">
      <c r="C522" s="196"/>
      <c r="F522" s="196"/>
    </row>
    <row r="523">
      <c r="C523" s="196"/>
      <c r="F523" s="196"/>
    </row>
    <row r="524">
      <c r="C524" s="196"/>
      <c r="F524" s="196"/>
    </row>
    <row r="525">
      <c r="C525" s="196"/>
      <c r="F525" s="196"/>
    </row>
    <row r="526">
      <c r="C526" s="196"/>
      <c r="F526" s="196"/>
    </row>
    <row r="527">
      <c r="C527" s="196"/>
      <c r="F527" s="196"/>
    </row>
    <row r="528">
      <c r="C528" s="196"/>
      <c r="F528" s="196"/>
    </row>
    <row r="529">
      <c r="C529" s="196"/>
      <c r="F529" s="196"/>
    </row>
    <row r="530">
      <c r="C530" s="196"/>
      <c r="F530" s="196"/>
    </row>
    <row r="531">
      <c r="C531" s="196"/>
      <c r="F531" s="196"/>
    </row>
    <row r="532">
      <c r="C532" s="196"/>
      <c r="F532" s="196"/>
    </row>
    <row r="533">
      <c r="C533" s="196"/>
      <c r="F533" s="196"/>
    </row>
    <row r="534">
      <c r="C534" s="196"/>
      <c r="F534" s="196"/>
    </row>
    <row r="535">
      <c r="C535" s="196"/>
      <c r="F535" s="196"/>
    </row>
    <row r="536">
      <c r="C536" s="196"/>
      <c r="F536" s="196"/>
    </row>
    <row r="537">
      <c r="C537" s="196"/>
      <c r="F537" s="196"/>
    </row>
    <row r="538">
      <c r="C538" s="196"/>
      <c r="F538" s="196"/>
    </row>
    <row r="539">
      <c r="C539" s="196"/>
      <c r="F539" s="196"/>
    </row>
    <row r="540">
      <c r="C540" s="196"/>
      <c r="F540" s="196"/>
    </row>
    <row r="541">
      <c r="C541" s="196"/>
      <c r="F541" s="196"/>
    </row>
    <row r="542">
      <c r="C542" s="196"/>
      <c r="F542" s="196"/>
    </row>
    <row r="543">
      <c r="C543" s="196"/>
      <c r="F543" s="196"/>
    </row>
    <row r="544">
      <c r="C544" s="196"/>
      <c r="F544" s="196"/>
    </row>
    <row r="545">
      <c r="C545" s="196"/>
      <c r="F545" s="196"/>
    </row>
    <row r="546">
      <c r="C546" s="196"/>
      <c r="F546" s="196"/>
    </row>
    <row r="547">
      <c r="C547" s="196"/>
      <c r="F547" s="196"/>
    </row>
    <row r="548">
      <c r="C548" s="196"/>
      <c r="F548" s="196"/>
    </row>
    <row r="549">
      <c r="C549" s="196"/>
      <c r="F549" s="196"/>
    </row>
    <row r="550">
      <c r="C550" s="196"/>
      <c r="F550" s="196"/>
    </row>
    <row r="551">
      <c r="C551" s="196"/>
      <c r="F551" s="196"/>
    </row>
    <row r="552">
      <c r="C552" s="196"/>
      <c r="F552" s="196"/>
    </row>
    <row r="553">
      <c r="C553" s="196"/>
      <c r="F553" s="196"/>
    </row>
    <row r="554">
      <c r="C554" s="196"/>
      <c r="F554" s="196"/>
    </row>
    <row r="555">
      <c r="C555" s="196"/>
      <c r="F555" s="196"/>
    </row>
    <row r="556">
      <c r="C556" s="196"/>
      <c r="F556" s="196"/>
    </row>
    <row r="557">
      <c r="C557" s="196"/>
      <c r="F557" s="196"/>
    </row>
    <row r="558">
      <c r="C558" s="196"/>
      <c r="F558" s="196"/>
    </row>
    <row r="559">
      <c r="C559" s="196"/>
      <c r="F559" s="196"/>
    </row>
    <row r="560">
      <c r="C560" s="196"/>
      <c r="F560" s="196"/>
    </row>
    <row r="561">
      <c r="C561" s="196"/>
      <c r="F561" s="196"/>
    </row>
    <row r="562">
      <c r="C562" s="196"/>
      <c r="F562" s="196"/>
    </row>
    <row r="563">
      <c r="C563" s="196"/>
      <c r="F563" s="196"/>
    </row>
    <row r="564">
      <c r="C564" s="196"/>
      <c r="F564" s="196"/>
    </row>
    <row r="565">
      <c r="C565" s="196"/>
      <c r="F565" s="196"/>
    </row>
    <row r="566">
      <c r="C566" s="196"/>
      <c r="F566" s="196"/>
    </row>
    <row r="567">
      <c r="C567" s="196"/>
      <c r="F567" s="196"/>
    </row>
    <row r="568">
      <c r="C568" s="196"/>
      <c r="F568" s="196"/>
    </row>
    <row r="569">
      <c r="C569" s="196"/>
      <c r="F569" s="196"/>
    </row>
    <row r="570">
      <c r="C570" s="196"/>
      <c r="F570" s="196"/>
    </row>
    <row r="571">
      <c r="C571" s="196"/>
      <c r="F571" s="196"/>
    </row>
    <row r="572">
      <c r="C572" s="196"/>
      <c r="F572" s="196"/>
    </row>
    <row r="573">
      <c r="C573" s="196"/>
      <c r="F573" s="196"/>
    </row>
    <row r="574">
      <c r="C574" s="196"/>
      <c r="F574" s="196"/>
    </row>
    <row r="575">
      <c r="C575" s="196"/>
      <c r="F575" s="196"/>
    </row>
    <row r="576">
      <c r="C576" s="196"/>
      <c r="F576" s="196"/>
    </row>
    <row r="577">
      <c r="C577" s="196"/>
      <c r="F577" s="196"/>
    </row>
    <row r="578">
      <c r="C578" s="196"/>
      <c r="F578" s="196"/>
    </row>
    <row r="579">
      <c r="C579" s="196"/>
      <c r="F579" s="196"/>
    </row>
    <row r="580">
      <c r="C580" s="196"/>
      <c r="F580" s="196"/>
    </row>
    <row r="581">
      <c r="C581" s="196"/>
      <c r="F581" s="196"/>
    </row>
    <row r="582">
      <c r="C582" s="196"/>
      <c r="F582" s="196"/>
    </row>
    <row r="583">
      <c r="C583" s="196"/>
      <c r="F583" s="196"/>
    </row>
    <row r="584">
      <c r="C584" s="196"/>
      <c r="F584" s="196"/>
    </row>
    <row r="585">
      <c r="C585" s="196"/>
      <c r="F585" s="196"/>
    </row>
    <row r="586">
      <c r="C586" s="196"/>
      <c r="F586" s="196"/>
    </row>
    <row r="587">
      <c r="C587" s="196"/>
      <c r="F587" s="196"/>
    </row>
    <row r="588">
      <c r="C588" s="196"/>
      <c r="F588" s="196"/>
    </row>
    <row r="589">
      <c r="C589" s="196"/>
      <c r="F589" s="196"/>
    </row>
    <row r="590">
      <c r="C590" s="196"/>
      <c r="F590" s="196"/>
    </row>
    <row r="591">
      <c r="C591" s="196"/>
      <c r="F591" s="196"/>
    </row>
    <row r="592">
      <c r="C592" s="196"/>
      <c r="F592" s="196"/>
    </row>
    <row r="593">
      <c r="C593" s="196"/>
      <c r="F593" s="196"/>
    </row>
    <row r="594">
      <c r="C594" s="196"/>
      <c r="F594" s="196"/>
    </row>
    <row r="595">
      <c r="C595" s="196"/>
      <c r="F595" s="196"/>
    </row>
    <row r="596">
      <c r="C596" s="196"/>
      <c r="F596" s="196"/>
    </row>
    <row r="597">
      <c r="C597" s="196"/>
      <c r="F597" s="196"/>
    </row>
    <row r="598">
      <c r="C598" s="196"/>
      <c r="F598" s="196"/>
    </row>
    <row r="599">
      <c r="C599" s="196"/>
      <c r="F599" s="196"/>
    </row>
    <row r="600">
      <c r="C600" s="196"/>
      <c r="F600" s="196"/>
    </row>
    <row r="601">
      <c r="C601" s="196"/>
      <c r="F601" s="196"/>
    </row>
    <row r="602">
      <c r="C602" s="196"/>
      <c r="F602" s="196"/>
    </row>
    <row r="603">
      <c r="C603" s="196"/>
      <c r="F603" s="196"/>
    </row>
    <row r="604">
      <c r="C604" s="196"/>
      <c r="F604" s="196"/>
    </row>
    <row r="605">
      <c r="C605" s="196"/>
      <c r="F605" s="196"/>
    </row>
    <row r="606">
      <c r="C606" s="196"/>
      <c r="F606" s="196"/>
    </row>
    <row r="607">
      <c r="C607" s="196"/>
      <c r="F607" s="196"/>
    </row>
    <row r="608">
      <c r="C608" s="196"/>
      <c r="F608" s="196"/>
    </row>
    <row r="609">
      <c r="C609" s="196"/>
      <c r="F609" s="196"/>
    </row>
    <row r="610">
      <c r="C610" s="196"/>
      <c r="F610" s="196"/>
    </row>
    <row r="611">
      <c r="C611" s="196"/>
      <c r="F611" s="196"/>
    </row>
    <row r="612">
      <c r="C612" s="196"/>
      <c r="F612" s="196"/>
    </row>
    <row r="613">
      <c r="C613" s="196"/>
      <c r="F613" s="196"/>
    </row>
    <row r="614">
      <c r="C614" s="196"/>
      <c r="F614" s="196"/>
    </row>
    <row r="615">
      <c r="C615" s="196"/>
      <c r="F615" s="196"/>
    </row>
    <row r="616">
      <c r="C616" s="196"/>
      <c r="F616" s="196"/>
    </row>
    <row r="617">
      <c r="C617" s="196"/>
      <c r="F617" s="196"/>
    </row>
    <row r="618">
      <c r="C618" s="196"/>
      <c r="F618" s="196"/>
    </row>
    <row r="619">
      <c r="C619" s="196"/>
      <c r="F619" s="196"/>
    </row>
    <row r="620">
      <c r="C620" s="196"/>
      <c r="F620" s="196"/>
    </row>
    <row r="621">
      <c r="C621" s="196"/>
      <c r="F621" s="196"/>
    </row>
    <row r="622">
      <c r="C622" s="196"/>
      <c r="F622" s="196"/>
    </row>
    <row r="623">
      <c r="C623" s="196"/>
      <c r="F623" s="196"/>
    </row>
    <row r="624">
      <c r="C624" s="196"/>
      <c r="F624" s="196"/>
    </row>
    <row r="625">
      <c r="C625" s="196"/>
      <c r="F625" s="196"/>
    </row>
    <row r="626">
      <c r="C626" s="196"/>
      <c r="F626" s="196"/>
    </row>
    <row r="627">
      <c r="C627" s="196"/>
      <c r="F627" s="196"/>
    </row>
    <row r="628">
      <c r="C628" s="196"/>
      <c r="F628" s="196"/>
    </row>
    <row r="629">
      <c r="C629" s="196"/>
      <c r="F629" s="196"/>
    </row>
    <row r="630">
      <c r="C630" s="196"/>
      <c r="F630" s="196"/>
    </row>
    <row r="631">
      <c r="C631" s="196"/>
      <c r="F631" s="196"/>
    </row>
    <row r="632">
      <c r="C632" s="196"/>
      <c r="F632" s="196"/>
    </row>
    <row r="633">
      <c r="C633" s="196"/>
      <c r="F633" s="196"/>
    </row>
    <row r="634">
      <c r="C634" s="196"/>
      <c r="F634" s="196"/>
    </row>
    <row r="635">
      <c r="C635" s="196"/>
      <c r="F635" s="196"/>
    </row>
    <row r="636">
      <c r="C636" s="196"/>
      <c r="F636" s="196"/>
    </row>
    <row r="637">
      <c r="C637" s="196"/>
      <c r="F637" s="196"/>
    </row>
    <row r="638">
      <c r="C638" s="196"/>
      <c r="F638" s="196"/>
    </row>
    <row r="639">
      <c r="C639" s="196"/>
      <c r="F639" s="196"/>
    </row>
    <row r="640">
      <c r="C640" s="196"/>
      <c r="F640" s="196"/>
    </row>
    <row r="641">
      <c r="C641" s="196"/>
      <c r="F641" s="196"/>
    </row>
    <row r="642">
      <c r="C642" s="196"/>
      <c r="F642" s="196"/>
    </row>
    <row r="643">
      <c r="C643" s="196"/>
      <c r="F643" s="196"/>
    </row>
    <row r="644">
      <c r="C644" s="196"/>
      <c r="F644" s="196"/>
    </row>
    <row r="645">
      <c r="C645" s="196"/>
      <c r="F645" s="196"/>
    </row>
    <row r="646">
      <c r="C646" s="196"/>
      <c r="F646" s="196"/>
    </row>
    <row r="647">
      <c r="C647" s="196"/>
      <c r="F647" s="196"/>
    </row>
    <row r="648">
      <c r="C648" s="196"/>
      <c r="F648" s="196"/>
    </row>
    <row r="649">
      <c r="C649" s="196"/>
      <c r="F649" s="196"/>
    </row>
    <row r="650">
      <c r="C650" s="196"/>
      <c r="F650" s="196"/>
    </row>
    <row r="651">
      <c r="C651" s="196"/>
      <c r="F651" s="196"/>
    </row>
    <row r="652">
      <c r="C652" s="196"/>
      <c r="F652" s="196"/>
    </row>
    <row r="653">
      <c r="C653" s="196"/>
      <c r="F653" s="196"/>
    </row>
    <row r="654">
      <c r="C654" s="196"/>
      <c r="F654" s="196"/>
    </row>
    <row r="655">
      <c r="C655" s="196"/>
      <c r="F655" s="196"/>
    </row>
    <row r="656">
      <c r="C656" s="196"/>
      <c r="F656" s="196"/>
    </row>
    <row r="657">
      <c r="C657" s="196"/>
      <c r="F657" s="196"/>
    </row>
    <row r="658">
      <c r="C658" s="196"/>
      <c r="F658" s="196"/>
    </row>
    <row r="659">
      <c r="C659" s="196"/>
      <c r="F659" s="196"/>
    </row>
    <row r="660">
      <c r="C660" s="196"/>
      <c r="F660" s="196"/>
    </row>
    <row r="661">
      <c r="C661" s="196"/>
      <c r="F661" s="196"/>
    </row>
    <row r="662">
      <c r="C662" s="196"/>
      <c r="F662" s="196"/>
    </row>
    <row r="663">
      <c r="C663" s="196"/>
      <c r="F663" s="196"/>
    </row>
    <row r="664">
      <c r="C664" s="196"/>
      <c r="F664" s="196"/>
    </row>
    <row r="665">
      <c r="C665" s="196"/>
      <c r="F665" s="196"/>
    </row>
    <row r="666">
      <c r="C666" s="196"/>
      <c r="F666" s="196"/>
    </row>
    <row r="667">
      <c r="C667" s="196"/>
      <c r="F667" s="196"/>
    </row>
    <row r="668">
      <c r="C668" s="196"/>
      <c r="F668" s="196"/>
    </row>
    <row r="669">
      <c r="C669" s="196"/>
      <c r="F669" s="196"/>
    </row>
    <row r="670">
      <c r="C670" s="196"/>
      <c r="F670" s="196"/>
    </row>
    <row r="671">
      <c r="C671" s="196"/>
      <c r="F671" s="196"/>
    </row>
    <row r="672">
      <c r="C672" s="196"/>
      <c r="F672" s="196"/>
    </row>
    <row r="673">
      <c r="C673" s="196"/>
      <c r="F673" s="196"/>
    </row>
    <row r="674">
      <c r="C674" s="196"/>
      <c r="F674" s="196"/>
    </row>
    <row r="675">
      <c r="C675" s="196"/>
      <c r="F675" s="196"/>
    </row>
    <row r="676">
      <c r="C676" s="196"/>
      <c r="F676" s="196"/>
    </row>
    <row r="677">
      <c r="C677" s="196"/>
      <c r="F677" s="196"/>
    </row>
    <row r="678">
      <c r="C678" s="196"/>
      <c r="F678" s="196"/>
    </row>
    <row r="679">
      <c r="C679" s="196"/>
      <c r="F679" s="196"/>
    </row>
    <row r="680">
      <c r="C680" s="196"/>
      <c r="F680" s="196"/>
    </row>
    <row r="681">
      <c r="C681" s="196"/>
      <c r="F681" s="196"/>
    </row>
    <row r="682">
      <c r="C682" s="196"/>
      <c r="F682" s="196"/>
    </row>
    <row r="683">
      <c r="C683" s="196"/>
      <c r="F683" s="196"/>
    </row>
    <row r="684">
      <c r="C684" s="196"/>
      <c r="F684" s="196"/>
    </row>
    <row r="685">
      <c r="C685" s="196"/>
      <c r="F685" s="196"/>
    </row>
    <row r="686">
      <c r="C686" s="196"/>
      <c r="F686" s="196"/>
    </row>
    <row r="687">
      <c r="C687" s="196"/>
      <c r="F687" s="196"/>
    </row>
    <row r="688">
      <c r="C688" s="196"/>
      <c r="F688" s="196"/>
    </row>
    <row r="689">
      <c r="C689" s="196"/>
      <c r="F689" s="196"/>
    </row>
    <row r="690">
      <c r="C690" s="196"/>
      <c r="F690" s="196"/>
    </row>
    <row r="691">
      <c r="C691" s="196"/>
      <c r="F691" s="196"/>
    </row>
    <row r="692">
      <c r="C692" s="196"/>
      <c r="F692" s="196"/>
    </row>
    <row r="693">
      <c r="C693" s="196"/>
      <c r="F693" s="196"/>
    </row>
    <row r="694">
      <c r="C694" s="196"/>
      <c r="F694" s="196"/>
    </row>
    <row r="695">
      <c r="C695" s="196"/>
      <c r="F695" s="196"/>
    </row>
    <row r="696">
      <c r="C696" s="196"/>
      <c r="F696" s="196"/>
    </row>
    <row r="697">
      <c r="C697" s="196"/>
      <c r="F697" s="196"/>
    </row>
    <row r="698">
      <c r="C698" s="196"/>
      <c r="F698" s="196"/>
    </row>
    <row r="699">
      <c r="C699" s="196"/>
      <c r="F699" s="196"/>
    </row>
    <row r="700">
      <c r="C700" s="196"/>
      <c r="F700" s="196"/>
    </row>
    <row r="701">
      <c r="C701" s="196"/>
      <c r="F701" s="196"/>
    </row>
    <row r="702">
      <c r="C702" s="196"/>
      <c r="F702" s="196"/>
    </row>
    <row r="703">
      <c r="C703" s="196"/>
      <c r="F703" s="196"/>
    </row>
    <row r="704">
      <c r="C704" s="196"/>
      <c r="F704" s="196"/>
    </row>
    <row r="705">
      <c r="C705" s="196"/>
      <c r="F705" s="196"/>
    </row>
    <row r="706">
      <c r="C706" s="196"/>
      <c r="F706" s="196"/>
    </row>
    <row r="707">
      <c r="C707" s="196"/>
      <c r="F707" s="196"/>
    </row>
    <row r="708">
      <c r="C708" s="196"/>
      <c r="F708" s="196"/>
    </row>
    <row r="709">
      <c r="C709" s="196"/>
      <c r="F709" s="196"/>
    </row>
    <row r="710">
      <c r="C710" s="196"/>
      <c r="F710" s="196"/>
    </row>
    <row r="711">
      <c r="C711" s="196"/>
      <c r="F711" s="196"/>
    </row>
    <row r="712">
      <c r="C712" s="196"/>
      <c r="F712" s="196"/>
    </row>
    <row r="713">
      <c r="C713" s="196"/>
      <c r="F713" s="196"/>
    </row>
    <row r="714">
      <c r="C714" s="196"/>
      <c r="F714" s="196"/>
    </row>
    <row r="715">
      <c r="C715" s="196"/>
      <c r="F715" s="196"/>
    </row>
    <row r="716">
      <c r="C716" s="196"/>
      <c r="F716" s="196"/>
    </row>
    <row r="717">
      <c r="C717" s="196"/>
      <c r="F717" s="196"/>
    </row>
    <row r="718">
      <c r="C718" s="196"/>
      <c r="F718" s="196"/>
    </row>
    <row r="719">
      <c r="C719" s="196"/>
      <c r="F719" s="196"/>
    </row>
    <row r="720">
      <c r="C720" s="196"/>
      <c r="F720" s="196"/>
    </row>
    <row r="721">
      <c r="C721" s="196"/>
      <c r="F721" s="196"/>
    </row>
    <row r="722">
      <c r="C722" s="196"/>
      <c r="F722" s="196"/>
    </row>
    <row r="723">
      <c r="C723" s="196"/>
      <c r="F723" s="196"/>
    </row>
    <row r="724">
      <c r="C724" s="196"/>
      <c r="F724" s="196"/>
    </row>
    <row r="725">
      <c r="C725" s="196"/>
      <c r="F725" s="196"/>
    </row>
    <row r="726">
      <c r="C726" s="196"/>
      <c r="F726" s="196"/>
    </row>
    <row r="727">
      <c r="C727" s="196"/>
      <c r="F727" s="196"/>
    </row>
    <row r="728">
      <c r="C728" s="196"/>
      <c r="F728" s="196"/>
    </row>
    <row r="729">
      <c r="C729" s="196"/>
      <c r="F729" s="196"/>
    </row>
    <row r="730">
      <c r="C730" s="196"/>
      <c r="F730" s="196"/>
    </row>
    <row r="731">
      <c r="C731" s="196"/>
      <c r="F731" s="196"/>
    </row>
    <row r="732">
      <c r="C732" s="196"/>
      <c r="F732" s="196"/>
    </row>
    <row r="733">
      <c r="C733" s="196"/>
      <c r="F733" s="196"/>
    </row>
    <row r="734">
      <c r="C734" s="196"/>
      <c r="F734" s="196"/>
    </row>
    <row r="735">
      <c r="C735" s="196"/>
      <c r="F735" s="196"/>
    </row>
    <row r="736">
      <c r="C736" s="196"/>
      <c r="F736" s="196"/>
    </row>
    <row r="737">
      <c r="C737" s="196"/>
      <c r="F737" s="196"/>
    </row>
    <row r="738">
      <c r="C738" s="196"/>
      <c r="F738" s="196"/>
    </row>
    <row r="739">
      <c r="C739" s="196"/>
      <c r="F739" s="196"/>
    </row>
    <row r="740">
      <c r="C740" s="196"/>
      <c r="F740" s="196"/>
    </row>
    <row r="741">
      <c r="C741" s="196"/>
      <c r="F741" s="196"/>
    </row>
    <row r="742">
      <c r="C742" s="196"/>
      <c r="F742" s="196"/>
    </row>
    <row r="743">
      <c r="C743" s="196"/>
      <c r="F743" s="196"/>
    </row>
    <row r="744">
      <c r="C744" s="196"/>
      <c r="F744" s="196"/>
    </row>
    <row r="745">
      <c r="C745" s="196"/>
      <c r="F745" s="196"/>
    </row>
    <row r="746">
      <c r="C746" s="196"/>
      <c r="F746" s="196"/>
    </row>
    <row r="747">
      <c r="C747" s="196"/>
      <c r="F747" s="196"/>
    </row>
    <row r="748">
      <c r="C748" s="196"/>
      <c r="F748" s="196"/>
    </row>
    <row r="749">
      <c r="C749" s="196"/>
      <c r="F749" s="196"/>
    </row>
    <row r="750">
      <c r="C750" s="196"/>
      <c r="F750" s="196"/>
    </row>
    <row r="751">
      <c r="C751" s="196"/>
      <c r="F751" s="196"/>
    </row>
    <row r="752">
      <c r="C752" s="196"/>
      <c r="F752" s="196"/>
    </row>
    <row r="753">
      <c r="C753" s="196"/>
      <c r="F753" s="196"/>
    </row>
    <row r="754">
      <c r="C754" s="196"/>
      <c r="F754" s="196"/>
    </row>
    <row r="755">
      <c r="C755" s="196"/>
      <c r="F755" s="196"/>
    </row>
    <row r="756">
      <c r="C756" s="196"/>
      <c r="F756" s="196"/>
    </row>
    <row r="757">
      <c r="C757" s="196"/>
      <c r="F757" s="196"/>
    </row>
    <row r="758">
      <c r="C758" s="196"/>
      <c r="F758" s="196"/>
    </row>
    <row r="759">
      <c r="C759" s="196"/>
      <c r="F759" s="196"/>
    </row>
    <row r="760">
      <c r="C760" s="196"/>
      <c r="F760" s="196"/>
    </row>
    <row r="761">
      <c r="C761" s="196"/>
      <c r="F761" s="196"/>
    </row>
    <row r="762">
      <c r="C762" s="196"/>
      <c r="F762" s="196"/>
    </row>
    <row r="763">
      <c r="C763" s="196"/>
      <c r="F763" s="196"/>
    </row>
    <row r="764">
      <c r="C764" s="196"/>
      <c r="F764" s="196"/>
    </row>
    <row r="765">
      <c r="C765" s="196"/>
      <c r="F765" s="196"/>
    </row>
    <row r="766">
      <c r="C766" s="196"/>
      <c r="F766" s="196"/>
    </row>
    <row r="767">
      <c r="C767" s="196"/>
      <c r="F767" s="196"/>
    </row>
    <row r="768">
      <c r="C768" s="196"/>
      <c r="F768" s="196"/>
    </row>
    <row r="769">
      <c r="C769" s="196"/>
      <c r="F769" s="196"/>
    </row>
    <row r="770">
      <c r="C770" s="196"/>
      <c r="F770" s="196"/>
    </row>
    <row r="771">
      <c r="C771" s="196"/>
      <c r="F771" s="196"/>
    </row>
    <row r="772">
      <c r="C772" s="196"/>
      <c r="F772" s="196"/>
    </row>
    <row r="773">
      <c r="C773" s="196"/>
      <c r="F773" s="196"/>
    </row>
    <row r="774">
      <c r="C774" s="196"/>
      <c r="F774" s="196"/>
    </row>
    <row r="775">
      <c r="C775" s="196"/>
      <c r="F775" s="196"/>
    </row>
    <row r="776">
      <c r="C776" s="196"/>
      <c r="F776" s="196"/>
    </row>
    <row r="777">
      <c r="C777" s="196"/>
      <c r="F777" s="196"/>
    </row>
    <row r="778">
      <c r="C778" s="196"/>
      <c r="F778" s="196"/>
    </row>
    <row r="779">
      <c r="C779" s="196"/>
      <c r="F779" s="196"/>
    </row>
    <row r="780">
      <c r="C780" s="196"/>
      <c r="F780" s="196"/>
    </row>
    <row r="781">
      <c r="C781" s="196"/>
      <c r="F781" s="196"/>
    </row>
    <row r="782">
      <c r="C782" s="196"/>
      <c r="F782" s="196"/>
    </row>
    <row r="783">
      <c r="C783" s="196"/>
      <c r="F783" s="196"/>
    </row>
    <row r="784">
      <c r="C784" s="196"/>
      <c r="F784" s="196"/>
    </row>
    <row r="785">
      <c r="C785" s="196"/>
      <c r="F785" s="196"/>
    </row>
    <row r="786">
      <c r="C786" s="196"/>
      <c r="F786" s="196"/>
    </row>
    <row r="787">
      <c r="C787" s="196"/>
      <c r="F787" s="196"/>
    </row>
    <row r="788">
      <c r="C788" s="196"/>
      <c r="F788" s="196"/>
    </row>
    <row r="789">
      <c r="C789" s="196"/>
      <c r="F789" s="196"/>
    </row>
    <row r="790">
      <c r="C790" s="196"/>
      <c r="F790" s="196"/>
    </row>
    <row r="791">
      <c r="C791" s="196"/>
      <c r="F791" s="196"/>
    </row>
    <row r="792">
      <c r="C792" s="196"/>
      <c r="F792" s="196"/>
    </row>
    <row r="793">
      <c r="C793" s="196"/>
      <c r="F793" s="196"/>
    </row>
    <row r="794">
      <c r="C794" s="196"/>
      <c r="F794" s="196"/>
    </row>
    <row r="795">
      <c r="C795" s="196"/>
      <c r="F795" s="196"/>
    </row>
    <row r="796">
      <c r="C796" s="196"/>
      <c r="F796" s="196"/>
    </row>
    <row r="797">
      <c r="C797" s="196"/>
      <c r="F797" s="196"/>
    </row>
    <row r="798">
      <c r="C798" s="196"/>
      <c r="F798" s="196"/>
    </row>
    <row r="799">
      <c r="C799" s="196"/>
      <c r="F799" s="196"/>
    </row>
    <row r="800">
      <c r="C800" s="196"/>
      <c r="F800" s="196"/>
    </row>
    <row r="801">
      <c r="C801" s="196"/>
      <c r="F801" s="196"/>
    </row>
    <row r="802">
      <c r="C802" s="196"/>
      <c r="F802" s="196"/>
    </row>
    <row r="803">
      <c r="C803" s="196"/>
      <c r="F803" s="196"/>
    </row>
    <row r="804">
      <c r="C804" s="196"/>
      <c r="F804" s="196"/>
    </row>
    <row r="805">
      <c r="C805" s="196"/>
      <c r="F805" s="196"/>
    </row>
    <row r="806">
      <c r="C806" s="196"/>
      <c r="F806" s="196"/>
    </row>
    <row r="807">
      <c r="C807" s="196"/>
      <c r="F807" s="196"/>
    </row>
    <row r="808">
      <c r="C808" s="196"/>
      <c r="F808" s="196"/>
    </row>
    <row r="809">
      <c r="C809" s="196"/>
      <c r="F809" s="196"/>
    </row>
    <row r="810">
      <c r="C810" s="196"/>
      <c r="F810" s="196"/>
    </row>
    <row r="811">
      <c r="C811" s="196"/>
      <c r="F811" s="196"/>
    </row>
    <row r="812">
      <c r="C812" s="196"/>
      <c r="F812" s="196"/>
    </row>
    <row r="813">
      <c r="C813" s="196"/>
      <c r="F813" s="196"/>
    </row>
    <row r="814">
      <c r="C814" s="196"/>
      <c r="F814" s="196"/>
    </row>
    <row r="815">
      <c r="C815" s="196"/>
      <c r="F815" s="196"/>
    </row>
    <row r="816">
      <c r="C816" s="196"/>
      <c r="F816" s="196"/>
    </row>
    <row r="817">
      <c r="C817" s="196"/>
      <c r="F817" s="196"/>
    </row>
    <row r="818">
      <c r="C818" s="196"/>
      <c r="F818" s="196"/>
    </row>
    <row r="819">
      <c r="C819" s="196"/>
      <c r="F819" s="196"/>
    </row>
    <row r="820">
      <c r="C820" s="196"/>
      <c r="F820" s="196"/>
    </row>
    <row r="821">
      <c r="C821" s="196"/>
      <c r="F821" s="196"/>
    </row>
    <row r="822">
      <c r="C822" s="196"/>
      <c r="F822" s="196"/>
    </row>
    <row r="823">
      <c r="C823" s="196"/>
      <c r="F823" s="196"/>
    </row>
    <row r="824">
      <c r="C824" s="196"/>
      <c r="F824" s="196"/>
    </row>
    <row r="825">
      <c r="C825" s="196"/>
      <c r="F825" s="196"/>
    </row>
    <row r="826">
      <c r="C826" s="196"/>
      <c r="F826" s="196"/>
    </row>
    <row r="827">
      <c r="C827" s="196"/>
      <c r="F827" s="196"/>
    </row>
    <row r="828">
      <c r="C828" s="196"/>
      <c r="F828" s="196"/>
    </row>
    <row r="829">
      <c r="C829" s="196"/>
      <c r="F829" s="196"/>
    </row>
    <row r="830">
      <c r="C830" s="196"/>
      <c r="F830" s="196"/>
    </row>
    <row r="831">
      <c r="C831" s="196"/>
      <c r="F831" s="196"/>
    </row>
    <row r="832">
      <c r="C832" s="196"/>
      <c r="F832" s="196"/>
    </row>
    <row r="833">
      <c r="C833" s="196"/>
      <c r="F833" s="196"/>
    </row>
    <row r="834">
      <c r="C834" s="196"/>
      <c r="F834" s="196"/>
    </row>
    <row r="835">
      <c r="C835" s="196"/>
      <c r="F835" s="196"/>
    </row>
    <row r="836">
      <c r="C836" s="196"/>
      <c r="F836" s="196"/>
    </row>
    <row r="837">
      <c r="C837" s="196"/>
      <c r="F837" s="196"/>
    </row>
    <row r="838">
      <c r="C838" s="196"/>
      <c r="F838" s="196"/>
    </row>
    <row r="839">
      <c r="C839" s="196"/>
      <c r="F839" s="196"/>
    </row>
    <row r="840">
      <c r="C840" s="196"/>
      <c r="F840" s="196"/>
    </row>
    <row r="841">
      <c r="C841" s="196"/>
      <c r="F841" s="196"/>
    </row>
    <row r="842">
      <c r="C842" s="196"/>
      <c r="F842" s="196"/>
    </row>
    <row r="843">
      <c r="C843" s="196"/>
      <c r="F843" s="196"/>
    </row>
    <row r="844">
      <c r="C844" s="196"/>
      <c r="F844" s="196"/>
    </row>
    <row r="845">
      <c r="C845" s="196"/>
      <c r="F845" s="196"/>
    </row>
    <row r="846">
      <c r="C846" s="196"/>
      <c r="F846" s="196"/>
    </row>
    <row r="847">
      <c r="C847" s="196"/>
      <c r="F847" s="196"/>
    </row>
    <row r="848">
      <c r="C848" s="196"/>
      <c r="F848" s="196"/>
    </row>
    <row r="849">
      <c r="C849" s="196"/>
      <c r="F849" s="196"/>
    </row>
    <row r="850">
      <c r="C850" s="196"/>
      <c r="F850" s="196"/>
    </row>
    <row r="851">
      <c r="C851" s="196"/>
      <c r="F851" s="196"/>
    </row>
    <row r="852">
      <c r="C852" s="196"/>
      <c r="F852" s="196"/>
    </row>
    <row r="853">
      <c r="C853" s="196"/>
      <c r="F853" s="196"/>
    </row>
    <row r="854">
      <c r="C854" s="196"/>
      <c r="F854" s="196"/>
    </row>
    <row r="855">
      <c r="C855" s="196"/>
      <c r="F855" s="196"/>
    </row>
    <row r="856">
      <c r="C856" s="196"/>
      <c r="F856" s="196"/>
    </row>
    <row r="857">
      <c r="C857" s="196"/>
      <c r="F857" s="196"/>
    </row>
    <row r="858">
      <c r="C858" s="196"/>
      <c r="F858" s="196"/>
    </row>
    <row r="859">
      <c r="C859" s="196"/>
      <c r="F859" s="196"/>
    </row>
    <row r="860">
      <c r="C860" s="196"/>
      <c r="F860" s="196"/>
    </row>
    <row r="861">
      <c r="C861" s="196"/>
      <c r="F861" s="196"/>
    </row>
    <row r="862">
      <c r="C862" s="196"/>
      <c r="F862" s="196"/>
    </row>
    <row r="863">
      <c r="C863" s="196"/>
      <c r="F863" s="196"/>
    </row>
    <row r="864">
      <c r="C864" s="196"/>
      <c r="F864" s="196"/>
    </row>
    <row r="865">
      <c r="C865" s="196"/>
      <c r="F865" s="196"/>
    </row>
    <row r="866">
      <c r="C866" s="196"/>
      <c r="F866" s="196"/>
    </row>
    <row r="867">
      <c r="C867" s="196"/>
      <c r="F867" s="196"/>
    </row>
    <row r="868">
      <c r="C868" s="196"/>
      <c r="F868" s="196"/>
    </row>
    <row r="869">
      <c r="C869" s="196"/>
      <c r="F869" s="196"/>
    </row>
    <row r="870">
      <c r="C870" s="196"/>
      <c r="F870" s="196"/>
    </row>
    <row r="871">
      <c r="C871" s="196"/>
      <c r="F871" s="196"/>
    </row>
    <row r="872">
      <c r="C872" s="196"/>
      <c r="F872" s="196"/>
    </row>
    <row r="873">
      <c r="C873" s="196"/>
      <c r="F873" s="196"/>
    </row>
    <row r="874">
      <c r="C874" s="196"/>
      <c r="F874" s="196"/>
    </row>
    <row r="875">
      <c r="C875" s="196"/>
      <c r="F875" s="196"/>
    </row>
    <row r="876">
      <c r="C876" s="196"/>
      <c r="F876" s="196"/>
    </row>
    <row r="877">
      <c r="C877" s="196"/>
      <c r="F877" s="196"/>
    </row>
    <row r="878">
      <c r="C878" s="196"/>
      <c r="F878" s="196"/>
    </row>
    <row r="879">
      <c r="C879" s="196"/>
      <c r="F879" s="196"/>
    </row>
    <row r="880">
      <c r="C880" s="196"/>
      <c r="F880" s="196"/>
    </row>
    <row r="881">
      <c r="C881" s="196"/>
      <c r="F881" s="196"/>
    </row>
    <row r="882">
      <c r="C882" s="196"/>
      <c r="F882" s="196"/>
    </row>
    <row r="883">
      <c r="C883" s="196"/>
      <c r="F883" s="196"/>
    </row>
    <row r="884">
      <c r="C884" s="196"/>
      <c r="F884" s="196"/>
    </row>
    <row r="885">
      <c r="C885" s="196"/>
      <c r="F885" s="196"/>
    </row>
    <row r="886">
      <c r="C886" s="196"/>
      <c r="F886" s="196"/>
    </row>
    <row r="887">
      <c r="C887" s="196"/>
      <c r="F887" s="196"/>
    </row>
    <row r="888">
      <c r="C888" s="196"/>
      <c r="F888" s="196"/>
    </row>
    <row r="889">
      <c r="C889" s="196"/>
      <c r="F889" s="196"/>
    </row>
    <row r="890">
      <c r="C890" s="196"/>
      <c r="F890" s="196"/>
    </row>
    <row r="891">
      <c r="C891" s="196"/>
      <c r="F891" s="196"/>
    </row>
    <row r="892">
      <c r="C892" s="196"/>
      <c r="F892" s="196"/>
    </row>
    <row r="893">
      <c r="C893" s="196"/>
      <c r="F893" s="196"/>
    </row>
    <row r="894">
      <c r="C894" s="196"/>
      <c r="F894" s="196"/>
    </row>
    <row r="895">
      <c r="C895" s="196"/>
      <c r="F895" s="196"/>
    </row>
    <row r="896">
      <c r="C896" s="196"/>
      <c r="F896" s="196"/>
    </row>
    <row r="897">
      <c r="C897" s="196"/>
      <c r="F897" s="196"/>
    </row>
    <row r="898">
      <c r="C898" s="196"/>
      <c r="F898" s="196"/>
    </row>
    <row r="899">
      <c r="C899" s="196"/>
      <c r="F899" s="196"/>
    </row>
    <row r="900">
      <c r="C900" s="196"/>
      <c r="F900" s="196"/>
    </row>
    <row r="901">
      <c r="C901" s="196"/>
      <c r="F901" s="196"/>
    </row>
    <row r="902">
      <c r="C902" s="196"/>
      <c r="F902" s="196"/>
    </row>
    <row r="903">
      <c r="C903" s="196"/>
      <c r="F903" s="196"/>
    </row>
    <row r="904">
      <c r="C904" s="196"/>
      <c r="F904" s="196"/>
    </row>
    <row r="905">
      <c r="C905" s="196"/>
      <c r="F905" s="196"/>
    </row>
    <row r="906">
      <c r="C906" s="196"/>
      <c r="F906" s="196"/>
    </row>
    <row r="907">
      <c r="C907" s="196"/>
      <c r="F907" s="196"/>
    </row>
    <row r="908">
      <c r="C908" s="196"/>
      <c r="F908" s="196"/>
    </row>
    <row r="909">
      <c r="C909" s="196"/>
      <c r="F909" s="196"/>
    </row>
    <row r="910">
      <c r="C910" s="196"/>
      <c r="F910" s="196"/>
    </row>
    <row r="911">
      <c r="C911" s="196"/>
      <c r="F911" s="196"/>
    </row>
    <row r="912">
      <c r="C912" s="196"/>
      <c r="F912" s="196"/>
    </row>
    <row r="913">
      <c r="C913" s="196"/>
      <c r="F913" s="196"/>
    </row>
    <row r="914">
      <c r="C914" s="196"/>
      <c r="F914" s="196"/>
    </row>
    <row r="915">
      <c r="C915" s="196"/>
      <c r="F915" s="196"/>
    </row>
    <row r="916">
      <c r="C916" s="196"/>
      <c r="F916" s="196"/>
    </row>
    <row r="917">
      <c r="C917" s="196"/>
      <c r="F917" s="196"/>
    </row>
    <row r="918">
      <c r="C918" s="196"/>
      <c r="F918" s="196"/>
    </row>
    <row r="919">
      <c r="C919" s="196"/>
      <c r="F919" s="196"/>
    </row>
    <row r="920">
      <c r="C920" s="196"/>
      <c r="F920" s="196"/>
    </row>
    <row r="921">
      <c r="C921" s="196"/>
      <c r="F921" s="196"/>
    </row>
    <row r="922">
      <c r="C922" s="196"/>
      <c r="F922" s="196"/>
    </row>
    <row r="923">
      <c r="C923" s="196"/>
      <c r="F923" s="196"/>
    </row>
    <row r="924">
      <c r="C924" s="196"/>
      <c r="F924" s="196"/>
    </row>
    <row r="925">
      <c r="C925" s="196"/>
      <c r="F925" s="196"/>
    </row>
    <row r="926">
      <c r="C926" s="196"/>
      <c r="F926" s="196"/>
    </row>
    <row r="927">
      <c r="C927" s="196"/>
      <c r="F927" s="196"/>
    </row>
    <row r="928">
      <c r="C928" s="196"/>
      <c r="F928" s="196"/>
    </row>
    <row r="929">
      <c r="C929" s="196"/>
      <c r="F929" s="196"/>
    </row>
    <row r="930">
      <c r="C930" s="196"/>
      <c r="F930" s="196"/>
    </row>
    <row r="931">
      <c r="C931" s="196"/>
      <c r="F931" s="196"/>
    </row>
    <row r="932">
      <c r="C932" s="196"/>
      <c r="F932" s="196"/>
    </row>
    <row r="933">
      <c r="C933" s="196"/>
      <c r="F933" s="196"/>
    </row>
    <row r="934">
      <c r="C934" s="196"/>
      <c r="F934" s="196"/>
    </row>
    <row r="935">
      <c r="C935" s="196"/>
      <c r="F935" s="196"/>
    </row>
    <row r="936">
      <c r="C936" s="196"/>
      <c r="F936" s="196"/>
    </row>
    <row r="937">
      <c r="C937" s="196"/>
      <c r="F937" s="196"/>
    </row>
    <row r="938">
      <c r="C938" s="196"/>
      <c r="F938" s="196"/>
    </row>
    <row r="939">
      <c r="C939" s="196"/>
      <c r="F939" s="196"/>
    </row>
    <row r="940">
      <c r="C940" s="196"/>
      <c r="F940" s="196"/>
    </row>
    <row r="941">
      <c r="C941" s="196"/>
      <c r="F941" s="196"/>
    </row>
    <row r="942">
      <c r="C942" s="196"/>
      <c r="F942" s="196"/>
    </row>
    <row r="943">
      <c r="C943" s="196"/>
      <c r="F943" s="196"/>
    </row>
    <row r="944">
      <c r="C944" s="196"/>
      <c r="F944" s="196"/>
    </row>
    <row r="945">
      <c r="C945" s="196"/>
      <c r="F945" s="196"/>
    </row>
    <row r="946">
      <c r="C946" s="196"/>
      <c r="F946" s="196"/>
    </row>
    <row r="947">
      <c r="C947" s="196"/>
      <c r="F947" s="196"/>
    </row>
    <row r="948">
      <c r="C948" s="196"/>
      <c r="F948" s="196"/>
    </row>
    <row r="949">
      <c r="C949" s="196"/>
      <c r="F949" s="196"/>
    </row>
    <row r="950">
      <c r="C950" s="196"/>
      <c r="F950" s="196"/>
    </row>
    <row r="951">
      <c r="C951" s="196"/>
      <c r="F951" s="196"/>
    </row>
    <row r="952">
      <c r="C952" s="196"/>
      <c r="F952" s="196"/>
    </row>
    <row r="953">
      <c r="C953" s="196"/>
      <c r="F953" s="196"/>
    </row>
    <row r="954">
      <c r="C954" s="196"/>
      <c r="F954" s="196"/>
    </row>
    <row r="955">
      <c r="C955" s="196"/>
      <c r="F955" s="196"/>
    </row>
    <row r="956">
      <c r="C956" s="196"/>
      <c r="F956" s="196"/>
    </row>
    <row r="957">
      <c r="C957" s="196"/>
      <c r="F957" s="196"/>
    </row>
    <row r="958">
      <c r="C958" s="196"/>
      <c r="F958" s="196"/>
    </row>
    <row r="959">
      <c r="C959" s="196"/>
      <c r="F959" s="196"/>
    </row>
    <row r="960">
      <c r="C960" s="196"/>
      <c r="F960" s="196"/>
    </row>
    <row r="961">
      <c r="C961" s="196"/>
      <c r="F961" s="196"/>
    </row>
    <row r="962">
      <c r="C962" s="196"/>
      <c r="F962" s="196"/>
    </row>
    <row r="963">
      <c r="C963" s="196"/>
      <c r="F963" s="196"/>
    </row>
    <row r="964">
      <c r="C964" s="196"/>
      <c r="F964" s="196"/>
    </row>
    <row r="965">
      <c r="C965" s="196"/>
      <c r="F965" s="196"/>
    </row>
    <row r="966">
      <c r="C966" s="196"/>
      <c r="F966" s="196"/>
    </row>
    <row r="967">
      <c r="C967" s="196"/>
      <c r="F967" s="196"/>
    </row>
    <row r="968">
      <c r="C968" s="196"/>
      <c r="F968" s="196"/>
    </row>
    <row r="969">
      <c r="C969" s="196"/>
      <c r="F969" s="196"/>
    </row>
    <row r="970">
      <c r="C970" s="196"/>
      <c r="F970" s="196"/>
    </row>
    <row r="971">
      <c r="C971" s="196"/>
      <c r="F971" s="196"/>
    </row>
    <row r="972">
      <c r="C972" s="196"/>
      <c r="F972" s="196"/>
    </row>
    <row r="973">
      <c r="C973" s="196"/>
      <c r="F973" s="196"/>
    </row>
    <row r="974">
      <c r="C974" s="196"/>
      <c r="F974" s="196"/>
    </row>
    <row r="975">
      <c r="C975" s="196"/>
      <c r="F975" s="196"/>
    </row>
    <row r="976">
      <c r="C976" s="196"/>
      <c r="F976" s="196"/>
    </row>
    <row r="977">
      <c r="C977" s="196"/>
      <c r="F977" s="196"/>
    </row>
    <row r="978">
      <c r="C978" s="196"/>
      <c r="F978" s="196"/>
    </row>
    <row r="979">
      <c r="C979" s="196"/>
      <c r="F979" s="196"/>
    </row>
    <row r="980">
      <c r="C980" s="196"/>
      <c r="F980" s="196"/>
    </row>
    <row r="981">
      <c r="C981" s="196"/>
      <c r="F981" s="196"/>
    </row>
    <row r="982">
      <c r="C982" s="196"/>
      <c r="F982" s="196"/>
    </row>
    <row r="983">
      <c r="C983" s="196"/>
      <c r="F983" s="196"/>
    </row>
    <row r="984">
      <c r="C984" s="196"/>
      <c r="F984" s="196"/>
    </row>
    <row r="985">
      <c r="C985" s="196"/>
      <c r="F985" s="196"/>
    </row>
    <row r="986">
      <c r="C986" s="196"/>
      <c r="F986" s="196"/>
    </row>
    <row r="987">
      <c r="C987" s="196"/>
      <c r="F987" s="196"/>
    </row>
    <row r="988">
      <c r="C988" s="196"/>
      <c r="F988" s="196"/>
    </row>
    <row r="989">
      <c r="C989" s="196"/>
      <c r="F989" s="196"/>
    </row>
    <row r="990">
      <c r="C990" s="196"/>
      <c r="F990" s="196"/>
    </row>
    <row r="991">
      <c r="C991" s="196"/>
      <c r="F991" s="196"/>
    </row>
    <row r="992">
      <c r="C992" s="196"/>
      <c r="F992" s="196"/>
    </row>
    <row r="993">
      <c r="C993" s="196"/>
      <c r="F993" s="196"/>
    </row>
    <row r="994">
      <c r="C994" s="196"/>
      <c r="F994" s="196"/>
    </row>
    <row r="995">
      <c r="C995" s="196"/>
      <c r="F995" s="196"/>
    </row>
    <row r="996">
      <c r="C996" s="196"/>
      <c r="F996" s="196"/>
    </row>
    <row r="997">
      <c r="C997" s="196"/>
      <c r="F997" s="196"/>
    </row>
    <row r="998">
      <c r="C998" s="196"/>
      <c r="F998" s="196"/>
    </row>
    <row r="999">
      <c r="C999" s="196"/>
      <c r="F999" s="196"/>
    </row>
    <row r="1000">
      <c r="C1000" s="196"/>
      <c r="F1000" s="196"/>
    </row>
    <row r="1001">
      <c r="C1001" s="196"/>
      <c r="F1001" s="196"/>
    </row>
    <row r="1002">
      <c r="C1002" s="196"/>
      <c r="F1002" s="196"/>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23.88"/>
    <col customWidth="1" min="3" max="4" width="18.25"/>
    <col customWidth="1" min="5" max="5" width="33.5"/>
    <col customWidth="1" min="10" max="10" width="13.25"/>
  </cols>
  <sheetData>
    <row r="1">
      <c r="A1" s="239" t="s">
        <v>2744</v>
      </c>
      <c r="B1" s="2" t="s">
        <v>2</v>
      </c>
      <c r="C1" s="2" t="s">
        <v>3</v>
      </c>
      <c r="D1" s="239" t="s">
        <v>3578</v>
      </c>
      <c r="E1" s="239" t="s">
        <v>2745</v>
      </c>
      <c r="F1" s="3" t="s">
        <v>6</v>
      </c>
      <c r="G1" s="3" t="s">
        <v>7</v>
      </c>
      <c r="H1" s="2" t="s">
        <v>2705</v>
      </c>
      <c r="I1" s="2" t="s">
        <v>10</v>
      </c>
      <c r="J1" s="392" t="s">
        <v>3889</v>
      </c>
    </row>
    <row r="2">
      <c r="A2" s="29" t="s">
        <v>458</v>
      </c>
      <c r="B2" s="7" t="s">
        <v>459</v>
      </c>
      <c r="C2" s="39" t="s">
        <v>3890</v>
      </c>
      <c r="D2" s="7" t="s">
        <v>461</v>
      </c>
      <c r="E2" s="5" t="s">
        <v>3891</v>
      </c>
      <c r="F2" s="7">
        <v>24.0</v>
      </c>
      <c r="G2" s="7">
        <v>40.0</v>
      </c>
      <c r="J2" s="393" t="s">
        <v>3892</v>
      </c>
    </row>
    <row r="3">
      <c r="A3" s="29" t="s">
        <v>458</v>
      </c>
      <c r="B3" s="7" t="s">
        <v>459</v>
      </c>
      <c r="C3" s="39" t="s">
        <v>3890</v>
      </c>
      <c r="D3" s="7" t="s">
        <v>461</v>
      </c>
      <c r="E3" s="5" t="s">
        <v>3893</v>
      </c>
      <c r="F3" s="7">
        <v>24.0</v>
      </c>
      <c r="G3" s="7">
        <v>40.0</v>
      </c>
    </row>
    <row r="4">
      <c r="A4" s="29" t="s">
        <v>458</v>
      </c>
      <c r="B4" s="7" t="s">
        <v>459</v>
      </c>
      <c r="C4" s="39" t="s">
        <v>3890</v>
      </c>
      <c r="D4" s="7" t="s">
        <v>472</v>
      </c>
      <c r="E4" s="5" t="s">
        <v>3894</v>
      </c>
      <c r="F4" s="7">
        <v>30.0</v>
      </c>
      <c r="G4" s="7">
        <v>48.0</v>
      </c>
    </row>
    <row r="5">
      <c r="A5" s="29" t="s">
        <v>458</v>
      </c>
      <c r="B5" s="7" t="s">
        <v>459</v>
      </c>
      <c r="C5" s="39" t="s">
        <v>3890</v>
      </c>
      <c r="D5" s="7" t="s">
        <v>475</v>
      </c>
      <c r="E5" s="5" t="s">
        <v>3895</v>
      </c>
      <c r="F5" s="7"/>
      <c r="G5" s="7"/>
    </row>
    <row r="6">
      <c r="A6" s="29" t="s">
        <v>458</v>
      </c>
      <c r="B6" s="7" t="s">
        <v>459</v>
      </c>
      <c r="C6" s="39" t="s">
        <v>3890</v>
      </c>
      <c r="D6" s="7" t="s">
        <v>475</v>
      </c>
      <c r="E6" s="5" t="s">
        <v>3896</v>
      </c>
      <c r="F6" s="7">
        <v>36.0</v>
      </c>
      <c r="G6" s="7">
        <v>48.0</v>
      </c>
    </row>
    <row r="7">
      <c r="A7" s="29" t="s">
        <v>458</v>
      </c>
      <c r="B7" s="7" t="s">
        <v>459</v>
      </c>
      <c r="C7" s="39" t="s">
        <v>3890</v>
      </c>
      <c r="D7" s="7" t="s">
        <v>475</v>
      </c>
      <c r="E7" s="5" t="s">
        <v>482</v>
      </c>
      <c r="F7" s="7">
        <v>36.0</v>
      </c>
    </row>
    <row r="8">
      <c r="A8" s="29" t="s">
        <v>458</v>
      </c>
      <c r="B8" s="7" t="s">
        <v>459</v>
      </c>
      <c r="C8" s="39" t="s">
        <v>3890</v>
      </c>
      <c r="D8" s="7" t="s">
        <v>3897</v>
      </c>
      <c r="E8" s="5" t="s">
        <v>3898</v>
      </c>
      <c r="F8" s="7"/>
      <c r="G8" s="7"/>
    </row>
    <row r="9">
      <c r="A9" s="29" t="s">
        <v>458</v>
      </c>
      <c r="B9" s="7" t="s">
        <v>459</v>
      </c>
      <c r="C9" s="39" t="s">
        <v>3890</v>
      </c>
      <c r="D9" s="7" t="s">
        <v>491</v>
      </c>
      <c r="E9" s="5" t="s">
        <v>500</v>
      </c>
      <c r="F9" s="7">
        <v>48.0</v>
      </c>
      <c r="G9" s="7">
        <v>72.0</v>
      </c>
    </row>
    <row r="10">
      <c r="A10" s="29" t="s">
        <v>458</v>
      </c>
      <c r="B10" s="7" t="s">
        <v>459</v>
      </c>
      <c r="C10" s="39" t="s">
        <v>3890</v>
      </c>
      <c r="D10" s="7" t="s">
        <v>491</v>
      </c>
      <c r="E10" s="5" t="s">
        <v>502</v>
      </c>
      <c r="F10" s="7">
        <v>48.0</v>
      </c>
      <c r="G10" s="7">
        <v>72.0</v>
      </c>
    </row>
    <row r="11">
      <c r="A11" s="29" t="s">
        <v>458</v>
      </c>
      <c r="B11" s="7" t="s">
        <v>459</v>
      </c>
      <c r="C11" s="39" t="s">
        <v>3890</v>
      </c>
      <c r="D11" s="7" t="s">
        <v>491</v>
      </c>
      <c r="E11" s="5" t="s">
        <v>504</v>
      </c>
      <c r="F11" s="7">
        <v>60.0</v>
      </c>
      <c r="G11" s="7">
        <v>72.0</v>
      </c>
    </row>
    <row r="12">
      <c r="A12" s="29" t="s">
        <v>458</v>
      </c>
      <c r="B12" s="7" t="s">
        <v>459</v>
      </c>
      <c r="C12" s="40" t="s">
        <v>560</v>
      </c>
      <c r="D12" s="41" t="s">
        <v>561</v>
      </c>
      <c r="E12" s="5" t="s">
        <v>3899</v>
      </c>
      <c r="F12" s="7">
        <v>24.0</v>
      </c>
      <c r="G12" s="7">
        <v>40.0</v>
      </c>
    </row>
    <row r="13">
      <c r="A13" s="29" t="s">
        <v>458</v>
      </c>
      <c r="B13" s="7" t="s">
        <v>459</v>
      </c>
      <c r="C13" s="40" t="s">
        <v>560</v>
      </c>
      <c r="D13" s="41" t="s">
        <v>561</v>
      </c>
      <c r="E13" s="5" t="s">
        <v>563</v>
      </c>
      <c r="F13" s="7">
        <v>24.0</v>
      </c>
      <c r="G13" s="7">
        <v>40.0</v>
      </c>
    </row>
    <row r="14">
      <c r="A14" s="29" t="s">
        <v>458</v>
      </c>
      <c r="B14" s="7" t="s">
        <v>459</v>
      </c>
      <c r="C14" s="40" t="s">
        <v>560</v>
      </c>
      <c r="D14" s="41" t="s">
        <v>565</v>
      </c>
      <c r="E14" s="5" t="s">
        <v>566</v>
      </c>
      <c r="F14" s="7">
        <v>36.0</v>
      </c>
      <c r="G14" s="7">
        <v>48.0</v>
      </c>
    </row>
    <row r="15">
      <c r="A15" s="29" t="s">
        <v>458</v>
      </c>
      <c r="B15" s="7" t="s">
        <v>459</v>
      </c>
      <c r="C15" s="7" t="s">
        <v>865</v>
      </c>
      <c r="D15" s="7"/>
      <c r="E15" s="5" t="s">
        <v>867</v>
      </c>
      <c r="F15" s="7">
        <v>24.0</v>
      </c>
      <c r="G15" s="7">
        <v>40.0</v>
      </c>
    </row>
    <row r="16">
      <c r="A16" s="29" t="s">
        <v>458</v>
      </c>
      <c r="B16" s="7" t="s">
        <v>459</v>
      </c>
      <c r="C16" s="7" t="s">
        <v>865</v>
      </c>
      <c r="D16" s="7"/>
      <c r="E16" s="5" t="s">
        <v>3900</v>
      </c>
      <c r="F16" s="7">
        <v>36.0</v>
      </c>
      <c r="G16" s="7">
        <v>60.0</v>
      </c>
    </row>
    <row r="17">
      <c r="A17" s="29" t="s">
        <v>458</v>
      </c>
      <c r="B17" s="7" t="s">
        <v>459</v>
      </c>
      <c r="C17" s="7" t="s">
        <v>865</v>
      </c>
      <c r="D17" s="7"/>
      <c r="E17" s="5" t="s">
        <v>3901</v>
      </c>
      <c r="F17" s="7">
        <v>48.0</v>
      </c>
      <c r="G17" s="7">
        <v>60.0</v>
      </c>
    </row>
    <row r="18">
      <c r="A18" s="29" t="s">
        <v>458</v>
      </c>
      <c r="B18" s="7" t="s">
        <v>459</v>
      </c>
      <c r="C18" s="7" t="s">
        <v>865</v>
      </c>
      <c r="D18" s="7"/>
      <c r="E18" s="5" t="s">
        <v>3902</v>
      </c>
      <c r="F18" s="7">
        <v>24.0</v>
      </c>
      <c r="G18" s="7">
        <v>36.0</v>
      </c>
    </row>
    <row r="19">
      <c r="A19" s="29" t="s">
        <v>458</v>
      </c>
      <c r="B19" s="7" t="s">
        <v>459</v>
      </c>
      <c r="C19" s="7" t="s">
        <v>865</v>
      </c>
      <c r="D19" s="7"/>
      <c r="E19" s="5" t="s">
        <v>876</v>
      </c>
      <c r="F19" s="7"/>
      <c r="G19" s="7"/>
    </row>
    <row r="20">
      <c r="A20" s="29" t="s">
        <v>458</v>
      </c>
      <c r="B20" s="7" t="s">
        <v>459</v>
      </c>
      <c r="C20" s="7" t="s">
        <v>865</v>
      </c>
      <c r="D20" s="7"/>
      <c r="E20" s="5" t="s">
        <v>878</v>
      </c>
      <c r="F20" s="7"/>
      <c r="G20" s="7"/>
    </row>
    <row r="21">
      <c r="A21" s="29" t="s">
        <v>458</v>
      </c>
      <c r="B21" s="7" t="s">
        <v>459</v>
      </c>
      <c r="C21" s="7" t="s">
        <v>865</v>
      </c>
      <c r="D21" s="7"/>
      <c r="E21" s="5" t="s">
        <v>881</v>
      </c>
      <c r="F21" s="7"/>
      <c r="G21" s="7"/>
    </row>
    <row r="22">
      <c r="A22" s="29" t="s">
        <v>458</v>
      </c>
      <c r="B22" s="7" t="s">
        <v>459</v>
      </c>
      <c r="C22" s="7" t="s">
        <v>865</v>
      </c>
      <c r="E22" s="7" t="s">
        <v>885</v>
      </c>
      <c r="F22" s="7">
        <v>24.0</v>
      </c>
      <c r="G22" s="7">
        <v>40.0</v>
      </c>
    </row>
    <row r="23">
      <c r="A23" s="29" t="s">
        <v>458</v>
      </c>
      <c r="B23" s="7" t="s">
        <v>459</v>
      </c>
      <c r="C23" s="7" t="s">
        <v>865</v>
      </c>
      <c r="E23" s="7" t="s">
        <v>887</v>
      </c>
      <c r="F23" s="7"/>
      <c r="G23" s="7"/>
    </row>
    <row r="24">
      <c r="A24" s="29" t="s">
        <v>458</v>
      </c>
      <c r="B24" s="7" t="s">
        <v>459</v>
      </c>
      <c r="C24" s="7" t="s">
        <v>865</v>
      </c>
      <c r="E24" s="5" t="s">
        <v>889</v>
      </c>
      <c r="F24" s="7"/>
      <c r="G24" s="7"/>
    </row>
    <row r="25">
      <c r="A25" s="29" t="s">
        <v>458</v>
      </c>
      <c r="B25" s="7" t="s">
        <v>459</v>
      </c>
      <c r="C25" s="7" t="s">
        <v>865</v>
      </c>
      <c r="E25" s="5" t="s">
        <v>894</v>
      </c>
      <c r="F25" s="7"/>
      <c r="G25" s="7"/>
    </row>
    <row r="26">
      <c r="A26" s="29" t="s">
        <v>458</v>
      </c>
      <c r="B26" s="7" t="s">
        <v>459</v>
      </c>
      <c r="C26" s="7" t="s">
        <v>865</v>
      </c>
      <c r="E26" s="5" t="s">
        <v>896</v>
      </c>
      <c r="F26" s="7"/>
      <c r="G26" s="7"/>
    </row>
    <row r="27">
      <c r="A27" s="29" t="s">
        <v>458</v>
      </c>
      <c r="B27" s="7" t="s">
        <v>459</v>
      </c>
      <c r="C27" s="7" t="s">
        <v>865</v>
      </c>
      <c r="E27" s="5" t="s">
        <v>898</v>
      </c>
      <c r="F27" s="7"/>
      <c r="G27" s="7"/>
    </row>
    <row r="28">
      <c r="A28" s="29" t="s">
        <v>458</v>
      </c>
      <c r="B28" s="7" t="s">
        <v>459</v>
      </c>
      <c r="C28" s="7" t="s">
        <v>865</v>
      </c>
      <c r="E28" s="5" t="s">
        <v>900</v>
      </c>
      <c r="F28" s="7"/>
      <c r="G28" s="7"/>
    </row>
    <row r="29">
      <c r="A29" s="29" t="s">
        <v>458</v>
      </c>
      <c r="B29" s="7" t="s">
        <v>459</v>
      </c>
      <c r="C29" s="7" t="s">
        <v>690</v>
      </c>
      <c r="D29" s="4" t="s">
        <v>3903</v>
      </c>
      <c r="E29" s="5" t="s">
        <v>3904</v>
      </c>
      <c r="F29" s="7">
        <v>24.0</v>
      </c>
      <c r="G29" s="7">
        <v>40.0</v>
      </c>
      <c r="H29" s="392"/>
    </row>
    <row r="30">
      <c r="A30" s="29" t="s">
        <v>458</v>
      </c>
      <c r="B30" s="7" t="s">
        <v>459</v>
      </c>
      <c r="C30" s="7" t="s">
        <v>690</v>
      </c>
      <c r="D30" s="4" t="s">
        <v>3903</v>
      </c>
      <c r="E30" s="5" t="s">
        <v>3905</v>
      </c>
      <c r="F30" s="7">
        <v>24.0</v>
      </c>
      <c r="G30" s="7">
        <v>40.0</v>
      </c>
      <c r="H30" s="392"/>
    </row>
    <row r="31">
      <c r="A31" s="29" t="s">
        <v>458</v>
      </c>
      <c r="B31" s="7" t="s">
        <v>459</v>
      </c>
      <c r="C31" s="7" t="s">
        <v>690</v>
      </c>
      <c r="D31" s="4" t="s">
        <v>3903</v>
      </c>
      <c r="E31" s="5" t="s">
        <v>3906</v>
      </c>
      <c r="F31" s="7">
        <v>24.0</v>
      </c>
      <c r="G31" s="7">
        <v>40.0</v>
      </c>
      <c r="H31" s="392"/>
    </row>
    <row r="32">
      <c r="A32" s="29" t="s">
        <v>458</v>
      </c>
      <c r="B32" s="7" t="s">
        <v>459</v>
      </c>
      <c r="C32" s="7" t="s">
        <v>690</v>
      </c>
      <c r="D32" s="7" t="s">
        <v>3907</v>
      </c>
      <c r="E32" s="5" t="s">
        <v>783</v>
      </c>
      <c r="F32" s="7">
        <v>24.0</v>
      </c>
      <c r="G32" s="7">
        <v>60.0</v>
      </c>
      <c r="H32" s="392" t="s">
        <v>3908</v>
      </c>
    </row>
    <row r="33">
      <c r="A33" s="29" t="s">
        <v>458</v>
      </c>
      <c r="B33" s="7" t="s">
        <v>459</v>
      </c>
      <c r="C33" s="7" t="s">
        <v>690</v>
      </c>
      <c r="D33" s="7"/>
      <c r="E33" s="5" t="s">
        <v>3909</v>
      </c>
      <c r="F33" s="7"/>
      <c r="G33" s="7"/>
      <c r="H33" s="392"/>
    </row>
    <row r="34">
      <c r="A34" s="29" t="s">
        <v>458</v>
      </c>
      <c r="B34" s="7" t="s">
        <v>459</v>
      </c>
      <c r="C34" s="7" t="s">
        <v>690</v>
      </c>
      <c r="D34" s="7"/>
      <c r="E34" s="5" t="s">
        <v>795</v>
      </c>
      <c r="F34" s="7"/>
      <c r="G34" s="7"/>
      <c r="H34" s="392"/>
    </row>
    <row r="35">
      <c r="A35" s="29" t="s">
        <v>458</v>
      </c>
      <c r="B35" s="7" t="s">
        <v>459</v>
      </c>
      <c r="C35" s="7" t="s">
        <v>690</v>
      </c>
      <c r="D35" s="7" t="s">
        <v>3910</v>
      </c>
      <c r="E35" s="5" t="s">
        <v>3911</v>
      </c>
      <c r="F35" s="7"/>
      <c r="G35" s="7"/>
      <c r="H35" s="392"/>
    </row>
    <row r="36">
      <c r="A36" s="29" t="s">
        <v>458</v>
      </c>
      <c r="B36" s="7" t="s">
        <v>459</v>
      </c>
      <c r="C36" s="7" t="s">
        <v>690</v>
      </c>
      <c r="D36" s="7" t="s">
        <v>3912</v>
      </c>
      <c r="E36" s="5" t="s">
        <v>3913</v>
      </c>
      <c r="F36" s="7"/>
      <c r="G36" s="7"/>
      <c r="H36" s="392"/>
    </row>
    <row r="37">
      <c r="A37" s="29" t="s">
        <v>458</v>
      </c>
      <c r="B37" s="7" t="s">
        <v>459</v>
      </c>
      <c r="C37" s="7" t="s">
        <v>690</v>
      </c>
      <c r="D37" s="7" t="s">
        <v>3914</v>
      </c>
      <c r="E37" s="5" t="s">
        <v>3915</v>
      </c>
      <c r="F37" s="7"/>
      <c r="G37" s="7"/>
      <c r="H37" s="392"/>
    </row>
    <row r="38">
      <c r="A38" s="29" t="s">
        <v>458</v>
      </c>
      <c r="B38" s="7" t="s">
        <v>459</v>
      </c>
      <c r="C38" s="7" t="s">
        <v>690</v>
      </c>
      <c r="D38" s="7" t="s">
        <v>3912</v>
      </c>
      <c r="E38" s="5" t="s">
        <v>809</v>
      </c>
      <c r="F38" s="7"/>
      <c r="G38" s="7"/>
      <c r="H38" s="392"/>
    </row>
    <row r="39">
      <c r="A39" s="29" t="s">
        <v>458</v>
      </c>
      <c r="B39" s="7" t="s">
        <v>459</v>
      </c>
      <c r="C39" s="7" t="s">
        <v>690</v>
      </c>
      <c r="D39" s="7" t="s">
        <v>3916</v>
      </c>
      <c r="E39" s="5" t="s">
        <v>811</v>
      </c>
      <c r="F39" s="7"/>
      <c r="G39" s="7"/>
      <c r="H39" s="392"/>
    </row>
    <row r="40">
      <c r="A40" s="29" t="s">
        <v>458</v>
      </c>
      <c r="B40" s="7" t="s">
        <v>459</v>
      </c>
      <c r="C40" s="7" t="s">
        <v>823</v>
      </c>
      <c r="D40" s="7"/>
      <c r="E40" s="5" t="s">
        <v>825</v>
      </c>
      <c r="F40" s="7">
        <v>36.0</v>
      </c>
      <c r="G40" s="7">
        <v>48.0</v>
      </c>
    </row>
    <row r="41">
      <c r="A41" s="29" t="s">
        <v>458</v>
      </c>
      <c r="B41" s="7" t="s">
        <v>459</v>
      </c>
      <c r="C41" s="7" t="s">
        <v>823</v>
      </c>
      <c r="D41" s="7"/>
      <c r="E41" s="5" t="s">
        <v>827</v>
      </c>
      <c r="F41" s="7"/>
      <c r="G41" s="7"/>
    </row>
    <row r="42">
      <c r="A42" s="29" t="s">
        <v>458</v>
      </c>
      <c r="B42" s="7" t="s">
        <v>459</v>
      </c>
      <c r="C42" s="7" t="s">
        <v>823</v>
      </c>
      <c r="D42" s="7" t="s">
        <v>3917</v>
      </c>
      <c r="E42" s="5" t="s">
        <v>3918</v>
      </c>
      <c r="F42" s="7"/>
      <c r="G42" s="7"/>
    </row>
    <row r="43">
      <c r="A43" s="29" t="s">
        <v>458</v>
      </c>
      <c r="B43" s="7" t="s">
        <v>459</v>
      </c>
      <c r="C43" s="7" t="s">
        <v>823</v>
      </c>
      <c r="D43" s="7" t="s">
        <v>3917</v>
      </c>
      <c r="E43" s="5" t="s">
        <v>3919</v>
      </c>
      <c r="F43" s="39" t="s">
        <v>3920</v>
      </c>
      <c r="G43" s="7"/>
    </row>
    <row r="44">
      <c r="A44" s="29" t="s">
        <v>458</v>
      </c>
      <c r="B44" s="7" t="s">
        <v>459</v>
      </c>
      <c r="C44" s="7" t="s">
        <v>823</v>
      </c>
      <c r="D44" s="7"/>
      <c r="E44" s="39" t="s">
        <v>3921</v>
      </c>
      <c r="F44" s="7"/>
      <c r="G44" s="7"/>
    </row>
    <row r="45">
      <c r="A45" s="29" t="s">
        <v>458</v>
      </c>
      <c r="B45" s="7" t="s">
        <v>459</v>
      </c>
      <c r="C45" s="7" t="s">
        <v>823</v>
      </c>
      <c r="D45" s="7"/>
      <c r="E45" s="5" t="s">
        <v>3922</v>
      </c>
      <c r="F45" s="7"/>
      <c r="G45" s="7"/>
    </row>
    <row r="46">
      <c r="A46" s="29" t="s">
        <v>458</v>
      </c>
      <c r="B46" s="7" t="s">
        <v>459</v>
      </c>
      <c r="C46" s="7" t="s">
        <v>823</v>
      </c>
      <c r="D46" s="7"/>
      <c r="E46" s="5" t="s">
        <v>3923</v>
      </c>
      <c r="F46" s="7"/>
      <c r="G46" s="7"/>
    </row>
    <row r="47">
      <c r="A47" s="29" t="s">
        <v>458</v>
      </c>
      <c r="B47" s="7" t="s">
        <v>459</v>
      </c>
      <c r="C47" s="7" t="s">
        <v>823</v>
      </c>
      <c r="D47" s="7"/>
      <c r="E47" s="5" t="s">
        <v>3924</v>
      </c>
      <c r="F47" s="7">
        <v>36.0</v>
      </c>
      <c r="G47" s="7">
        <v>72.0</v>
      </c>
    </row>
    <row r="48">
      <c r="A48" s="29" t="s">
        <v>458</v>
      </c>
      <c r="B48" s="7" t="s">
        <v>459</v>
      </c>
      <c r="C48" s="7" t="s">
        <v>823</v>
      </c>
      <c r="D48" s="7"/>
      <c r="E48" s="5" t="s">
        <v>3925</v>
      </c>
      <c r="F48" s="7"/>
      <c r="G48" s="7"/>
    </row>
    <row r="49">
      <c r="A49" s="29" t="s">
        <v>458</v>
      </c>
      <c r="B49" s="7" t="s">
        <v>459</v>
      </c>
      <c r="C49" s="7" t="s">
        <v>823</v>
      </c>
      <c r="D49" s="7"/>
      <c r="E49" s="5" t="s">
        <v>3926</v>
      </c>
      <c r="F49" s="7"/>
      <c r="G49" s="7"/>
    </row>
    <row r="50">
      <c r="A50" s="29" t="s">
        <v>458</v>
      </c>
      <c r="B50" s="7" t="s">
        <v>459</v>
      </c>
      <c r="C50" s="7" t="s">
        <v>3927</v>
      </c>
      <c r="D50" s="7"/>
      <c r="E50" s="5" t="s">
        <v>614</v>
      </c>
      <c r="F50" s="7">
        <v>36.0</v>
      </c>
      <c r="G50" s="7">
        <v>48.0</v>
      </c>
    </row>
    <row r="51">
      <c r="A51" s="29" t="s">
        <v>458</v>
      </c>
      <c r="B51" s="7" t="s">
        <v>459</v>
      </c>
      <c r="C51" s="39" t="s">
        <v>3927</v>
      </c>
      <c r="D51" s="7"/>
      <c r="E51" s="5" t="s">
        <v>2749</v>
      </c>
      <c r="F51" s="7">
        <v>36.0</v>
      </c>
      <c r="G51" s="7">
        <v>48.0</v>
      </c>
    </row>
    <row r="52">
      <c r="A52" s="29" t="s">
        <v>458</v>
      </c>
      <c r="B52" s="7" t="s">
        <v>459</v>
      </c>
      <c r="C52" s="39" t="s">
        <v>3927</v>
      </c>
      <c r="D52" s="7"/>
      <c r="E52" s="5" t="s">
        <v>618</v>
      </c>
      <c r="F52" s="7">
        <v>36.0</v>
      </c>
      <c r="G52" s="7">
        <v>48.0</v>
      </c>
    </row>
    <row r="53">
      <c r="A53" s="29" t="s">
        <v>458</v>
      </c>
      <c r="B53" s="7" t="s">
        <v>459</v>
      </c>
      <c r="C53" s="39" t="s">
        <v>3927</v>
      </c>
      <c r="D53" s="7"/>
      <c r="E53" s="5" t="s">
        <v>3928</v>
      </c>
      <c r="F53" s="7"/>
      <c r="G53" s="7"/>
    </row>
    <row r="54">
      <c r="A54" s="29" t="s">
        <v>458</v>
      </c>
      <c r="B54" s="7" t="s">
        <v>459</v>
      </c>
      <c r="C54" s="7" t="s">
        <v>570</v>
      </c>
      <c r="D54" s="7" t="s">
        <v>571</v>
      </c>
      <c r="E54" s="5" t="s">
        <v>572</v>
      </c>
      <c r="F54" s="7"/>
      <c r="G54" s="7"/>
    </row>
    <row r="55">
      <c r="A55" s="29" t="s">
        <v>458</v>
      </c>
      <c r="B55" s="7" t="s">
        <v>459</v>
      </c>
      <c r="C55" s="7" t="s">
        <v>570</v>
      </c>
      <c r="D55" s="7" t="s">
        <v>571</v>
      </c>
      <c r="E55" s="5" t="s">
        <v>3929</v>
      </c>
      <c r="F55" s="7"/>
      <c r="G55" s="7"/>
    </row>
    <row r="56">
      <c r="A56" s="29" t="s">
        <v>458</v>
      </c>
      <c r="B56" s="7" t="s">
        <v>459</v>
      </c>
      <c r="C56" s="7" t="s">
        <v>570</v>
      </c>
      <c r="D56" s="7" t="s">
        <v>571</v>
      </c>
      <c r="E56" s="5" t="s">
        <v>586</v>
      </c>
      <c r="F56" s="7"/>
      <c r="G56" s="7"/>
    </row>
    <row r="57">
      <c r="A57" s="29" t="s">
        <v>458</v>
      </c>
      <c r="B57" s="7" t="s">
        <v>459</v>
      </c>
      <c r="C57" s="7" t="s">
        <v>570</v>
      </c>
      <c r="D57" s="7" t="s">
        <v>571</v>
      </c>
      <c r="E57" s="5" t="s">
        <v>594</v>
      </c>
      <c r="F57" s="7"/>
      <c r="G57" s="7"/>
    </row>
    <row r="58">
      <c r="A58" s="29" t="s">
        <v>458</v>
      </c>
      <c r="B58" s="7" t="s">
        <v>459</v>
      </c>
      <c r="C58" s="7" t="s">
        <v>570</v>
      </c>
      <c r="D58" s="7" t="s">
        <v>571</v>
      </c>
      <c r="E58" s="5" t="s">
        <v>596</v>
      </c>
      <c r="F58" s="7"/>
      <c r="G58" s="7"/>
    </row>
    <row r="59">
      <c r="A59" s="29" t="s">
        <v>458</v>
      </c>
      <c r="B59" s="7" t="s">
        <v>459</v>
      </c>
      <c r="C59" s="7" t="s">
        <v>570</v>
      </c>
      <c r="D59" s="7" t="s">
        <v>571</v>
      </c>
      <c r="E59" s="5" t="s">
        <v>598</v>
      </c>
      <c r="F59" s="7"/>
      <c r="G59" s="7"/>
    </row>
    <row r="60">
      <c r="A60" s="29" t="s">
        <v>458</v>
      </c>
      <c r="B60" s="7" t="s">
        <v>459</v>
      </c>
      <c r="C60" s="7" t="s">
        <v>570</v>
      </c>
      <c r="D60" s="7" t="s">
        <v>571</v>
      </c>
      <c r="E60" s="5" t="s">
        <v>600</v>
      </c>
      <c r="F60" s="7"/>
      <c r="G60" s="7"/>
    </row>
    <row r="61">
      <c r="A61" s="29" t="s">
        <v>458</v>
      </c>
      <c r="B61" s="7" t="s">
        <v>459</v>
      </c>
      <c r="C61" s="7" t="s">
        <v>570</v>
      </c>
      <c r="D61" s="7" t="s">
        <v>571</v>
      </c>
      <c r="E61" s="5" t="s">
        <v>602</v>
      </c>
      <c r="F61" s="7"/>
      <c r="G61" s="7"/>
    </row>
    <row r="62">
      <c r="A62" s="29" t="s">
        <v>458</v>
      </c>
      <c r="B62" s="7" t="s">
        <v>459</v>
      </c>
      <c r="C62" s="7" t="s">
        <v>570</v>
      </c>
      <c r="D62" s="5" t="s">
        <v>604</v>
      </c>
      <c r="E62" s="5" t="s">
        <v>3930</v>
      </c>
      <c r="F62" s="7">
        <v>36.0</v>
      </c>
      <c r="G62" s="7">
        <v>72.0</v>
      </c>
    </row>
    <row r="63">
      <c r="A63" s="29"/>
      <c r="B63" s="7"/>
      <c r="C63" s="7"/>
      <c r="D63" s="5"/>
      <c r="E63" s="5"/>
      <c r="F63" s="7"/>
      <c r="G63" s="7"/>
    </row>
    <row r="64">
      <c r="A64" s="29" t="s">
        <v>458</v>
      </c>
      <c r="B64" s="7" t="s">
        <v>459</v>
      </c>
      <c r="C64" s="7" t="s">
        <v>570</v>
      </c>
      <c r="D64" s="5" t="s">
        <v>604</v>
      </c>
      <c r="E64" s="5" t="s">
        <v>609</v>
      </c>
      <c r="F64" s="7"/>
      <c r="G64" s="7"/>
    </row>
    <row r="65">
      <c r="A65" s="29" t="s">
        <v>458</v>
      </c>
      <c r="B65" s="7" t="s">
        <v>459</v>
      </c>
      <c r="C65" s="7" t="s">
        <v>508</v>
      </c>
      <c r="D65" s="7"/>
      <c r="E65" s="5" t="s">
        <v>510</v>
      </c>
      <c r="F65" s="7"/>
      <c r="G65" s="7"/>
      <c r="H65" s="7"/>
    </row>
    <row r="66">
      <c r="A66" s="29" t="s">
        <v>458</v>
      </c>
      <c r="B66" s="7" t="s">
        <v>459</v>
      </c>
      <c r="C66" s="7" t="s">
        <v>508</v>
      </c>
      <c r="D66" s="7"/>
      <c r="E66" s="5" t="s">
        <v>514</v>
      </c>
      <c r="F66" s="7"/>
      <c r="G66" s="7"/>
      <c r="H66" s="7"/>
    </row>
    <row r="67">
      <c r="A67" s="29" t="s">
        <v>458</v>
      </c>
      <c r="B67" s="7" t="s">
        <v>459</v>
      </c>
      <c r="C67" s="7" t="s">
        <v>508</v>
      </c>
      <c r="D67" s="7"/>
      <c r="E67" s="5" t="s">
        <v>516</v>
      </c>
      <c r="F67" s="7"/>
      <c r="G67" s="7"/>
      <c r="H67" s="7"/>
    </row>
    <row r="68">
      <c r="A68" s="29" t="s">
        <v>458</v>
      </c>
      <c r="B68" s="7" t="s">
        <v>459</v>
      </c>
      <c r="C68" s="7" t="s">
        <v>508</v>
      </c>
      <c r="D68" s="7"/>
      <c r="E68" s="5" t="s">
        <v>518</v>
      </c>
      <c r="F68" s="7"/>
      <c r="G68" s="7"/>
      <c r="H68" s="7"/>
    </row>
    <row r="69">
      <c r="A69" s="29" t="s">
        <v>458</v>
      </c>
      <c r="B69" s="7" t="s">
        <v>459</v>
      </c>
      <c r="C69" s="7" t="s">
        <v>508</v>
      </c>
      <c r="D69" s="7"/>
      <c r="E69" s="5" t="s">
        <v>520</v>
      </c>
      <c r="F69" s="7"/>
      <c r="G69" s="7"/>
      <c r="H69" s="7"/>
    </row>
    <row r="70">
      <c r="A70" s="29" t="s">
        <v>458</v>
      </c>
      <c r="B70" s="7" t="s">
        <v>459</v>
      </c>
      <c r="C70" s="7" t="s">
        <v>508</v>
      </c>
      <c r="D70" s="7"/>
      <c r="E70" s="5" t="s">
        <v>522</v>
      </c>
      <c r="F70" s="7"/>
      <c r="G70" s="7"/>
      <c r="H70" s="7"/>
    </row>
    <row r="71">
      <c r="A71" s="29" t="s">
        <v>458</v>
      </c>
      <c r="B71" s="7" t="s">
        <v>459</v>
      </c>
      <c r="C71" s="7" t="s">
        <v>508</v>
      </c>
      <c r="D71" s="7"/>
      <c r="E71" s="5" t="s">
        <v>524</v>
      </c>
      <c r="F71" s="7"/>
      <c r="G71" s="7"/>
      <c r="H71" s="7"/>
    </row>
    <row r="72">
      <c r="A72" s="29" t="s">
        <v>458</v>
      </c>
      <c r="B72" s="7" t="s">
        <v>459</v>
      </c>
      <c r="C72" s="7" t="s">
        <v>508</v>
      </c>
      <c r="D72" s="7"/>
      <c r="E72" s="253" t="s">
        <v>3931</v>
      </c>
      <c r="F72" s="7" t="s">
        <v>3932</v>
      </c>
      <c r="G72" s="7"/>
      <c r="H72" s="7"/>
    </row>
    <row r="73">
      <c r="A73" s="29" t="s">
        <v>458</v>
      </c>
      <c r="B73" s="7" t="s">
        <v>459</v>
      </c>
      <c r="C73" s="7" t="s">
        <v>625</v>
      </c>
      <c r="D73" s="7"/>
      <c r="E73" s="5" t="s">
        <v>627</v>
      </c>
      <c r="F73" s="7">
        <v>36.0</v>
      </c>
      <c r="G73" s="7">
        <v>72.0</v>
      </c>
      <c r="H73" s="7"/>
    </row>
    <row r="74">
      <c r="A74" s="29" t="s">
        <v>458</v>
      </c>
      <c r="B74" s="7" t="s">
        <v>459</v>
      </c>
      <c r="C74" s="7" t="s">
        <v>625</v>
      </c>
      <c r="D74" s="7"/>
      <c r="E74" s="5" t="s">
        <v>629</v>
      </c>
      <c r="F74" s="7"/>
      <c r="G74" s="7"/>
      <c r="H74" s="7"/>
    </row>
    <row r="75">
      <c r="A75" s="29" t="s">
        <v>458</v>
      </c>
      <c r="B75" s="7" t="s">
        <v>459</v>
      </c>
      <c r="C75" s="7" t="s">
        <v>625</v>
      </c>
      <c r="D75" s="7"/>
      <c r="E75" s="5" t="s">
        <v>631</v>
      </c>
      <c r="F75" s="7"/>
      <c r="G75" s="7"/>
      <c r="H75" s="7"/>
    </row>
    <row r="76">
      <c r="A76" s="29" t="s">
        <v>458</v>
      </c>
      <c r="B76" s="7" t="s">
        <v>459</v>
      </c>
      <c r="C76" s="7" t="s">
        <v>625</v>
      </c>
      <c r="D76" s="7"/>
      <c r="E76" s="5" t="s">
        <v>633</v>
      </c>
      <c r="F76" s="7"/>
      <c r="G76" s="7"/>
      <c r="H76" s="7"/>
    </row>
    <row r="77">
      <c r="A77" s="29" t="s">
        <v>458</v>
      </c>
      <c r="B77" s="7" t="s">
        <v>459</v>
      </c>
      <c r="C77" s="7" t="s">
        <v>625</v>
      </c>
      <c r="D77" s="7"/>
      <c r="E77" s="5" t="s">
        <v>635</v>
      </c>
      <c r="F77" s="7"/>
      <c r="G77" s="7"/>
      <c r="H77" s="7"/>
    </row>
    <row r="78">
      <c r="A78" s="29" t="s">
        <v>458</v>
      </c>
      <c r="B78" s="7" t="s">
        <v>459</v>
      </c>
      <c r="C78" s="7" t="s">
        <v>625</v>
      </c>
      <c r="D78" s="7"/>
      <c r="E78" s="5" t="s">
        <v>640</v>
      </c>
      <c r="F78" s="7">
        <v>36.0</v>
      </c>
      <c r="G78" s="7">
        <v>72.0</v>
      </c>
    </row>
    <row r="79">
      <c r="A79" s="29" t="s">
        <v>458</v>
      </c>
      <c r="B79" s="7" t="s">
        <v>459</v>
      </c>
      <c r="C79" s="7" t="s">
        <v>665</v>
      </c>
      <c r="E79" s="5" t="s">
        <v>3933</v>
      </c>
    </row>
    <row r="80">
      <c r="A80" s="29" t="s">
        <v>458</v>
      </c>
      <c r="B80" s="7" t="s">
        <v>459</v>
      </c>
      <c r="C80" s="7" t="s">
        <v>665</v>
      </c>
      <c r="E80" s="5" t="s">
        <v>3934</v>
      </c>
    </row>
    <row r="81">
      <c r="A81" s="29" t="s">
        <v>458</v>
      </c>
      <c r="B81" s="7" t="s">
        <v>459</v>
      </c>
      <c r="C81" s="7" t="s">
        <v>665</v>
      </c>
      <c r="E81" s="5" t="s">
        <v>3935</v>
      </c>
    </row>
    <row r="82">
      <c r="A82" s="29" t="s">
        <v>458</v>
      </c>
      <c r="B82" s="7" t="s">
        <v>459</v>
      </c>
      <c r="C82" s="7" t="s">
        <v>665</v>
      </c>
      <c r="E82" s="5" t="s">
        <v>3936</v>
      </c>
    </row>
    <row r="83">
      <c r="A83" s="29" t="s">
        <v>458</v>
      </c>
      <c r="B83" s="7" t="s">
        <v>459</v>
      </c>
      <c r="C83" s="7" t="s">
        <v>665</v>
      </c>
      <c r="D83" s="7"/>
      <c r="E83" s="5" t="s">
        <v>3937</v>
      </c>
      <c r="F83" s="7">
        <v>36.0</v>
      </c>
      <c r="G83" s="7">
        <v>72.0</v>
      </c>
      <c r="H83" s="7"/>
    </row>
    <row r="84">
      <c r="A84" s="29" t="s">
        <v>458</v>
      </c>
      <c r="B84" s="7" t="s">
        <v>459</v>
      </c>
      <c r="C84" s="7" t="s">
        <v>902</v>
      </c>
      <c r="D84" s="7"/>
      <c r="E84" s="5" t="s">
        <v>3938</v>
      </c>
      <c r="F84" s="7">
        <v>36.0</v>
      </c>
      <c r="G84" s="7">
        <v>72.0</v>
      </c>
    </row>
    <row r="85">
      <c r="A85" s="29" t="s">
        <v>458</v>
      </c>
      <c r="B85" s="7" t="s">
        <v>459</v>
      </c>
      <c r="C85" s="7" t="s">
        <v>909</v>
      </c>
      <c r="D85" s="7"/>
      <c r="E85" s="5" t="s">
        <v>3939</v>
      </c>
      <c r="F85" s="7">
        <v>36.0</v>
      </c>
      <c r="G85" s="7">
        <v>72.0</v>
      </c>
    </row>
    <row r="86">
      <c r="A86" s="29" t="s">
        <v>458</v>
      </c>
      <c r="B86" s="7" t="s">
        <v>459</v>
      </c>
      <c r="C86" s="7" t="s">
        <v>909</v>
      </c>
      <c r="D86" s="7"/>
      <c r="E86" s="5" t="s">
        <v>3940</v>
      </c>
      <c r="F86" s="7">
        <v>36.0</v>
      </c>
      <c r="G86" s="7">
        <v>72.0</v>
      </c>
    </row>
    <row r="87">
      <c r="A87" s="29" t="s">
        <v>458</v>
      </c>
      <c r="B87" s="7" t="s">
        <v>459</v>
      </c>
      <c r="C87" s="7" t="s">
        <v>920</v>
      </c>
      <c r="D87" s="7"/>
      <c r="E87" s="5" t="s">
        <v>3941</v>
      </c>
      <c r="F87" s="7">
        <v>40.0</v>
      </c>
      <c r="G87" s="7">
        <v>72.0</v>
      </c>
    </row>
    <row r="88">
      <c r="A88" s="29" t="s">
        <v>458</v>
      </c>
      <c r="B88" s="7" t="s">
        <v>459</v>
      </c>
      <c r="C88" s="7" t="s">
        <v>625</v>
      </c>
      <c r="D88" s="7"/>
      <c r="E88" s="5" t="s">
        <v>643</v>
      </c>
      <c r="F88" s="7">
        <v>42.0</v>
      </c>
      <c r="G88" s="7">
        <v>72.0</v>
      </c>
    </row>
    <row r="89">
      <c r="A89" s="29" t="s">
        <v>458</v>
      </c>
      <c r="B89" s="7" t="s">
        <v>459</v>
      </c>
      <c r="C89" s="7" t="s">
        <v>665</v>
      </c>
      <c r="D89" s="7"/>
      <c r="E89" s="5" t="s">
        <v>681</v>
      </c>
      <c r="F89" s="7">
        <v>42.0</v>
      </c>
      <c r="G89" s="7">
        <v>72.0</v>
      </c>
    </row>
    <row r="90">
      <c r="A90" s="29" t="s">
        <v>458</v>
      </c>
      <c r="B90" s="7" t="s">
        <v>459</v>
      </c>
      <c r="C90" s="7" t="s">
        <v>625</v>
      </c>
      <c r="D90" s="7"/>
      <c r="E90" s="5" t="s">
        <v>646</v>
      </c>
      <c r="F90" s="7">
        <v>42.0</v>
      </c>
      <c r="G90" s="7">
        <v>72.0</v>
      </c>
    </row>
    <row r="91">
      <c r="A91" s="29" t="s">
        <v>458</v>
      </c>
      <c r="B91" s="7" t="s">
        <v>459</v>
      </c>
      <c r="C91" s="7" t="s">
        <v>665</v>
      </c>
      <c r="D91" s="7"/>
      <c r="E91" s="5" t="s">
        <v>3942</v>
      </c>
      <c r="F91" s="7">
        <v>42.0</v>
      </c>
      <c r="G91" s="7">
        <v>72.0</v>
      </c>
    </row>
    <row r="92">
      <c r="A92" s="29" t="s">
        <v>458</v>
      </c>
      <c r="B92" s="7" t="s">
        <v>459</v>
      </c>
      <c r="C92" s="7" t="s">
        <v>625</v>
      </c>
      <c r="D92" s="7"/>
      <c r="E92" s="5" t="s">
        <v>648</v>
      </c>
      <c r="F92" s="7">
        <v>42.0</v>
      </c>
      <c r="G92" s="7">
        <v>72.0</v>
      </c>
    </row>
    <row r="93">
      <c r="A93" s="29" t="s">
        <v>458</v>
      </c>
      <c r="B93" s="7" t="s">
        <v>459</v>
      </c>
      <c r="C93" s="7" t="s">
        <v>625</v>
      </c>
      <c r="D93" s="7"/>
      <c r="E93" s="5" t="s">
        <v>3943</v>
      </c>
      <c r="F93" s="7">
        <v>42.0</v>
      </c>
      <c r="G93" s="7">
        <v>72.0</v>
      </c>
    </row>
    <row r="94">
      <c r="A94" s="29" t="s">
        <v>458</v>
      </c>
      <c r="B94" s="7" t="s">
        <v>459</v>
      </c>
      <c r="C94" s="7" t="s">
        <v>625</v>
      </c>
      <c r="D94" s="7"/>
      <c r="E94" s="5" t="s">
        <v>653</v>
      </c>
      <c r="F94" s="7">
        <v>42.0</v>
      </c>
      <c r="G94" s="7">
        <v>72.0</v>
      </c>
    </row>
    <row r="95">
      <c r="A95" s="29" t="s">
        <v>458</v>
      </c>
      <c r="B95" s="7" t="s">
        <v>459</v>
      </c>
      <c r="C95" s="7" t="s">
        <v>3944</v>
      </c>
      <c r="D95" s="7"/>
      <c r="E95" s="5" t="s">
        <v>3945</v>
      </c>
      <c r="F95" s="7">
        <v>36.0</v>
      </c>
      <c r="G95" s="7">
        <v>72.0</v>
      </c>
    </row>
    <row r="96">
      <c r="A96" s="29" t="s">
        <v>458</v>
      </c>
      <c r="B96" s="7" t="s">
        <v>459</v>
      </c>
      <c r="C96" s="7" t="s">
        <v>639</v>
      </c>
      <c r="D96" s="7"/>
      <c r="E96" s="5"/>
      <c r="F96" s="7"/>
      <c r="G96" s="7"/>
    </row>
    <row r="97">
      <c r="A97" s="394"/>
      <c r="B97" s="395"/>
      <c r="C97" s="395"/>
      <c r="D97" s="395"/>
      <c r="E97" s="396"/>
      <c r="F97" s="395"/>
      <c r="G97" s="395"/>
    </row>
    <row r="98">
      <c r="A98" s="29" t="s">
        <v>458</v>
      </c>
      <c r="B98" s="7" t="s">
        <v>459</v>
      </c>
      <c r="C98" s="5" t="s">
        <v>3946</v>
      </c>
      <c r="E98" s="253" t="s">
        <v>3947</v>
      </c>
    </row>
    <row r="99">
      <c r="A99" s="29"/>
      <c r="B99" s="7"/>
      <c r="C99" s="5"/>
      <c r="E99" s="253"/>
      <c r="F99" s="7"/>
    </row>
    <row r="100">
      <c r="A100" s="29"/>
      <c r="B100" s="7"/>
      <c r="C100" s="5"/>
      <c r="E100" s="253"/>
      <c r="F100" s="7"/>
    </row>
    <row r="101">
      <c r="A101" s="34" t="s">
        <v>458</v>
      </c>
      <c r="B101" s="35" t="s">
        <v>459</v>
      </c>
      <c r="C101" s="5" t="s">
        <v>3946</v>
      </c>
      <c r="D101" s="11"/>
      <c r="E101" s="36" t="s">
        <v>541</v>
      </c>
      <c r="F101" s="7"/>
    </row>
    <row r="102">
      <c r="A102" s="29" t="s">
        <v>458</v>
      </c>
      <c r="B102" s="7" t="s">
        <v>459</v>
      </c>
      <c r="C102" s="5" t="s">
        <v>3946</v>
      </c>
      <c r="E102" s="5" t="s">
        <v>3948</v>
      </c>
    </row>
    <row r="103">
      <c r="A103" s="29" t="s">
        <v>458</v>
      </c>
      <c r="B103" s="7" t="s">
        <v>459</v>
      </c>
      <c r="C103" s="5" t="s">
        <v>3946</v>
      </c>
      <c r="E103" s="5" t="s">
        <v>3949</v>
      </c>
    </row>
    <row r="104">
      <c r="A104" s="29" t="s">
        <v>458</v>
      </c>
      <c r="B104" s="7" t="s">
        <v>459</v>
      </c>
      <c r="C104" s="5" t="s">
        <v>3946</v>
      </c>
      <c r="E104" s="5" t="s">
        <v>3950</v>
      </c>
    </row>
    <row r="105">
      <c r="A105" s="29" t="s">
        <v>458</v>
      </c>
      <c r="B105" s="7" t="s">
        <v>459</v>
      </c>
      <c r="C105" s="5" t="s">
        <v>3946</v>
      </c>
      <c r="E105" s="5" t="s">
        <v>3951</v>
      </c>
    </row>
    <row r="106">
      <c r="A106" s="29" t="s">
        <v>458</v>
      </c>
      <c r="B106" s="7" t="s">
        <v>459</v>
      </c>
      <c r="C106" s="5" t="s">
        <v>3946</v>
      </c>
      <c r="E106" s="5" t="s">
        <v>3952</v>
      </c>
    </row>
    <row r="107">
      <c r="A107" s="29" t="s">
        <v>458</v>
      </c>
      <c r="B107" s="7" t="s">
        <v>459</v>
      </c>
      <c r="C107" s="5" t="s">
        <v>3946</v>
      </c>
      <c r="E107" s="5" t="s">
        <v>3953</v>
      </c>
    </row>
    <row r="108">
      <c r="A108" s="29" t="s">
        <v>458</v>
      </c>
      <c r="B108" s="7" t="s">
        <v>459</v>
      </c>
      <c r="C108" s="5" t="s">
        <v>3946</v>
      </c>
      <c r="D108" s="7" t="s">
        <v>3954</v>
      </c>
      <c r="E108" s="5" t="s">
        <v>3955</v>
      </c>
    </row>
    <row r="109">
      <c r="A109" s="29" t="s">
        <v>458</v>
      </c>
      <c r="B109" s="7" t="s">
        <v>459</v>
      </c>
      <c r="C109" s="5" t="s">
        <v>3946</v>
      </c>
      <c r="E109" s="5"/>
    </row>
    <row r="110">
      <c r="A110" s="29" t="s">
        <v>458</v>
      </c>
      <c r="B110" s="7" t="s">
        <v>459</v>
      </c>
      <c r="C110" s="5" t="s">
        <v>3946</v>
      </c>
      <c r="E110" s="5" t="s">
        <v>3956</v>
      </c>
    </row>
    <row r="111">
      <c r="A111" s="29" t="s">
        <v>458</v>
      </c>
      <c r="B111" s="7" t="s">
        <v>459</v>
      </c>
      <c r="C111" s="5" t="s">
        <v>3946</v>
      </c>
      <c r="E111" s="5" t="s">
        <v>3957</v>
      </c>
    </row>
    <row r="112">
      <c r="E112" s="5" t="s">
        <v>3958</v>
      </c>
    </row>
    <row r="113">
      <c r="E113" s="5"/>
    </row>
    <row r="114">
      <c r="E114" s="5"/>
    </row>
    <row r="115">
      <c r="E115" s="5"/>
    </row>
    <row r="116">
      <c r="E116" s="5"/>
    </row>
    <row r="117">
      <c r="C117" s="397" t="s">
        <v>3959</v>
      </c>
      <c r="D117" s="398" t="s">
        <v>3960</v>
      </c>
      <c r="E117" s="398"/>
    </row>
    <row r="118">
      <c r="C118" s="397" t="s">
        <v>3961</v>
      </c>
      <c r="D118" s="398" t="s">
        <v>3962</v>
      </c>
      <c r="E118" s="196"/>
    </row>
    <row r="119">
      <c r="C119" s="397" t="s">
        <v>3963</v>
      </c>
      <c r="D119" s="398" t="s">
        <v>3964</v>
      </c>
      <c r="E119" s="196"/>
    </row>
    <row r="120">
      <c r="C120" s="397" t="s">
        <v>3965</v>
      </c>
      <c r="D120" s="398" t="s">
        <v>3966</v>
      </c>
      <c r="E120" s="196"/>
    </row>
    <row r="121">
      <c r="C121" s="397" t="s">
        <v>3967</v>
      </c>
      <c r="D121" s="398" t="s">
        <v>3968</v>
      </c>
      <c r="E121" s="196"/>
    </row>
    <row r="122">
      <c r="C122" s="398" t="s">
        <v>3969</v>
      </c>
      <c r="D122" s="398" t="s">
        <v>3970</v>
      </c>
      <c r="E122" s="196"/>
    </row>
    <row r="123">
      <c r="C123" s="398"/>
      <c r="D123" s="398" t="s">
        <v>3971</v>
      </c>
      <c r="E123" s="196"/>
    </row>
    <row r="124">
      <c r="C124" s="398"/>
      <c r="D124" s="398" t="s">
        <v>3972</v>
      </c>
      <c r="E124" s="196"/>
    </row>
    <row r="125">
      <c r="C125" s="398"/>
      <c r="D125" s="398" t="s">
        <v>3973</v>
      </c>
      <c r="E125" s="196"/>
    </row>
    <row r="126">
      <c r="E126" s="196"/>
    </row>
    <row r="127">
      <c r="E127" s="196"/>
    </row>
    <row r="128">
      <c r="E128" s="196"/>
    </row>
    <row r="129">
      <c r="E129" s="196"/>
    </row>
    <row r="130">
      <c r="E130" s="196"/>
    </row>
    <row r="131">
      <c r="E131" s="196"/>
    </row>
    <row r="132">
      <c r="E132" s="196"/>
    </row>
    <row r="133">
      <c r="E133" s="196"/>
    </row>
    <row r="134">
      <c r="E134" s="196"/>
    </row>
    <row r="135">
      <c r="E135" s="196"/>
    </row>
    <row r="136">
      <c r="E136" s="196"/>
    </row>
    <row r="137">
      <c r="E137" s="196"/>
    </row>
    <row r="138">
      <c r="E138" s="196"/>
    </row>
    <row r="139">
      <c r="E139" s="196"/>
    </row>
    <row r="140">
      <c r="E140" s="196"/>
    </row>
    <row r="141">
      <c r="E141" s="196"/>
    </row>
    <row r="142">
      <c r="E142" s="196"/>
    </row>
    <row r="143">
      <c r="E143" s="196"/>
    </row>
    <row r="144">
      <c r="E144" s="196"/>
    </row>
    <row r="145">
      <c r="E145" s="196"/>
    </row>
    <row r="146">
      <c r="E146" s="196"/>
    </row>
    <row r="147">
      <c r="E147" s="196"/>
    </row>
    <row r="148">
      <c r="E148" s="196"/>
    </row>
    <row r="149">
      <c r="E149" s="196"/>
    </row>
    <row r="150">
      <c r="E150" s="196"/>
    </row>
    <row r="151">
      <c r="E151" s="196"/>
    </row>
    <row r="152">
      <c r="E152" s="196"/>
    </row>
    <row r="153">
      <c r="E153" s="196"/>
    </row>
    <row r="154">
      <c r="E154" s="196"/>
    </row>
    <row r="155">
      <c r="E155" s="196"/>
    </row>
    <row r="156">
      <c r="E156" s="196"/>
    </row>
    <row r="157">
      <c r="E157" s="196"/>
    </row>
    <row r="158">
      <c r="E158" s="196"/>
    </row>
    <row r="159">
      <c r="E159" s="196"/>
    </row>
    <row r="160">
      <c r="E160" s="196"/>
    </row>
    <row r="161">
      <c r="E161" s="196"/>
    </row>
    <row r="162">
      <c r="E162" s="196"/>
    </row>
    <row r="163">
      <c r="E163" s="196"/>
    </row>
    <row r="164">
      <c r="E164" s="196"/>
    </row>
    <row r="165">
      <c r="E165" s="196"/>
    </row>
    <row r="166">
      <c r="E166" s="196"/>
    </row>
    <row r="167">
      <c r="E167" s="196"/>
    </row>
    <row r="168">
      <c r="E168" s="196"/>
    </row>
    <row r="169">
      <c r="E169" s="196"/>
    </row>
    <row r="170">
      <c r="E170" s="196"/>
    </row>
    <row r="171">
      <c r="E171" s="196"/>
    </row>
    <row r="172">
      <c r="E172" s="196"/>
    </row>
    <row r="173">
      <c r="E173" s="196"/>
    </row>
    <row r="174">
      <c r="E174" s="196"/>
    </row>
    <row r="175">
      <c r="E175" s="196"/>
    </row>
    <row r="176">
      <c r="E176" s="196"/>
    </row>
    <row r="177">
      <c r="E177" s="196"/>
    </row>
    <row r="178">
      <c r="E178" s="196"/>
    </row>
    <row r="179">
      <c r="E179" s="196"/>
    </row>
    <row r="180">
      <c r="E180" s="196"/>
    </row>
    <row r="181">
      <c r="E181" s="196"/>
    </row>
    <row r="182">
      <c r="E182" s="196"/>
    </row>
    <row r="183">
      <c r="E183" s="196"/>
    </row>
    <row r="184">
      <c r="E184" s="196"/>
    </row>
    <row r="185">
      <c r="E185" s="196"/>
    </row>
    <row r="186">
      <c r="E186" s="196"/>
    </row>
    <row r="187">
      <c r="E187" s="196"/>
    </row>
    <row r="188">
      <c r="E188" s="196"/>
    </row>
    <row r="189">
      <c r="E189" s="196"/>
    </row>
    <row r="190">
      <c r="E190" s="196"/>
    </row>
    <row r="191">
      <c r="E191" s="196"/>
    </row>
    <row r="192">
      <c r="E192" s="196"/>
    </row>
    <row r="193">
      <c r="E193" s="196"/>
    </row>
    <row r="194">
      <c r="E194" s="196"/>
    </row>
    <row r="195">
      <c r="E195" s="196"/>
    </row>
    <row r="196">
      <c r="E196" s="196"/>
    </row>
    <row r="197">
      <c r="E197" s="196"/>
    </row>
    <row r="198">
      <c r="E198" s="196"/>
    </row>
    <row r="199">
      <c r="E199" s="196"/>
    </row>
    <row r="200">
      <c r="E200" s="196"/>
    </row>
    <row r="201">
      <c r="E201" s="196"/>
    </row>
    <row r="202">
      <c r="E202" s="196"/>
    </row>
    <row r="203">
      <c r="E203" s="196"/>
    </row>
    <row r="204">
      <c r="E204" s="196"/>
    </row>
    <row r="205">
      <c r="E205" s="196"/>
    </row>
    <row r="206">
      <c r="E206" s="196"/>
    </row>
    <row r="207">
      <c r="E207" s="196"/>
    </row>
    <row r="208">
      <c r="E208" s="196"/>
    </row>
    <row r="209">
      <c r="E209" s="196"/>
    </row>
    <row r="210">
      <c r="E210" s="196"/>
    </row>
    <row r="211">
      <c r="E211" s="196"/>
    </row>
    <row r="212">
      <c r="E212" s="196"/>
    </row>
    <row r="213">
      <c r="E213" s="196"/>
    </row>
    <row r="214">
      <c r="E214" s="196"/>
    </row>
    <row r="215">
      <c r="E215" s="196"/>
    </row>
    <row r="216">
      <c r="E216" s="196"/>
    </row>
    <row r="217">
      <c r="E217" s="196"/>
    </row>
    <row r="218">
      <c r="E218" s="196"/>
    </row>
    <row r="219">
      <c r="E219" s="196"/>
    </row>
    <row r="220">
      <c r="E220" s="196"/>
    </row>
    <row r="221">
      <c r="E221" s="196"/>
    </row>
    <row r="222">
      <c r="E222" s="196"/>
    </row>
    <row r="223">
      <c r="E223" s="196"/>
    </row>
    <row r="224">
      <c r="E224" s="196"/>
    </row>
    <row r="225">
      <c r="E225" s="196"/>
    </row>
    <row r="226">
      <c r="E226" s="196"/>
    </row>
    <row r="227">
      <c r="E227" s="196"/>
    </row>
    <row r="228">
      <c r="E228" s="196"/>
    </row>
    <row r="229">
      <c r="E229" s="196"/>
    </row>
    <row r="230">
      <c r="E230" s="196"/>
    </row>
    <row r="231">
      <c r="E231" s="196"/>
    </row>
    <row r="232">
      <c r="E232" s="196"/>
    </row>
    <row r="233">
      <c r="E233" s="196"/>
    </row>
    <row r="234">
      <c r="E234" s="196"/>
    </row>
    <row r="235">
      <c r="E235" s="196"/>
    </row>
    <row r="236">
      <c r="E236" s="196"/>
    </row>
    <row r="237">
      <c r="E237" s="196"/>
    </row>
    <row r="238">
      <c r="E238" s="196"/>
    </row>
    <row r="239">
      <c r="E239" s="196"/>
    </row>
    <row r="240">
      <c r="E240" s="196"/>
    </row>
    <row r="241">
      <c r="E241" s="196"/>
    </row>
    <row r="242">
      <c r="E242" s="196"/>
    </row>
    <row r="243">
      <c r="E243" s="196"/>
    </row>
    <row r="244">
      <c r="E244" s="196"/>
    </row>
    <row r="245">
      <c r="E245" s="196"/>
    </row>
    <row r="246">
      <c r="E246" s="196"/>
    </row>
    <row r="247">
      <c r="E247" s="196"/>
    </row>
    <row r="248">
      <c r="E248" s="196"/>
    </row>
    <row r="249">
      <c r="E249" s="196"/>
    </row>
    <row r="250">
      <c r="E250" s="196"/>
    </row>
    <row r="251">
      <c r="E251" s="196"/>
    </row>
    <row r="252">
      <c r="E252" s="196"/>
    </row>
    <row r="253">
      <c r="E253" s="196"/>
    </row>
    <row r="254">
      <c r="E254" s="196"/>
    </row>
    <row r="255">
      <c r="E255" s="196"/>
    </row>
    <row r="256">
      <c r="E256" s="196"/>
    </row>
    <row r="257">
      <c r="E257" s="196"/>
    </row>
    <row r="258">
      <c r="E258" s="196"/>
    </row>
    <row r="259">
      <c r="E259" s="196"/>
    </row>
    <row r="260">
      <c r="E260" s="196"/>
    </row>
    <row r="261">
      <c r="E261" s="196"/>
    </row>
    <row r="262">
      <c r="E262" s="196"/>
    </row>
    <row r="263">
      <c r="E263" s="196"/>
    </row>
    <row r="264">
      <c r="E264" s="196"/>
    </row>
    <row r="265">
      <c r="E265" s="196"/>
    </row>
    <row r="266">
      <c r="E266" s="196"/>
    </row>
    <row r="267">
      <c r="E267" s="196"/>
    </row>
    <row r="268">
      <c r="E268" s="196"/>
    </row>
    <row r="269">
      <c r="E269" s="196"/>
    </row>
    <row r="270">
      <c r="E270" s="196"/>
    </row>
    <row r="271">
      <c r="E271" s="196"/>
    </row>
    <row r="272">
      <c r="E272" s="196"/>
    </row>
    <row r="273">
      <c r="E273" s="196"/>
    </row>
    <row r="274">
      <c r="E274" s="196"/>
    </row>
    <row r="275">
      <c r="E275" s="196"/>
    </row>
    <row r="276">
      <c r="E276" s="196"/>
    </row>
    <row r="277">
      <c r="E277" s="196"/>
    </row>
    <row r="278">
      <c r="E278" s="196"/>
    </row>
    <row r="279">
      <c r="E279" s="196"/>
    </row>
    <row r="280">
      <c r="E280" s="196"/>
    </row>
    <row r="281">
      <c r="E281" s="196"/>
    </row>
    <row r="282">
      <c r="E282" s="196"/>
    </row>
    <row r="283">
      <c r="E283" s="196"/>
    </row>
    <row r="284">
      <c r="E284" s="196"/>
    </row>
    <row r="285">
      <c r="E285" s="196"/>
    </row>
    <row r="286">
      <c r="E286" s="196"/>
    </row>
    <row r="287">
      <c r="E287" s="196"/>
    </row>
    <row r="288">
      <c r="E288" s="196"/>
    </row>
    <row r="289">
      <c r="E289" s="196"/>
    </row>
    <row r="290">
      <c r="E290" s="196"/>
    </row>
    <row r="291">
      <c r="E291" s="196"/>
    </row>
    <row r="292">
      <c r="E292" s="196"/>
    </row>
    <row r="293">
      <c r="E293" s="196"/>
    </row>
    <row r="294">
      <c r="E294" s="196"/>
    </row>
    <row r="295">
      <c r="E295" s="196"/>
    </row>
    <row r="296">
      <c r="E296" s="196"/>
    </row>
    <row r="297">
      <c r="E297" s="196"/>
    </row>
    <row r="298">
      <c r="E298" s="196"/>
    </row>
    <row r="299">
      <c r="E299" s="196"/>
    </row>
    <row r="300">
      <c r="E300" s="196"/>
    </row>
    <row r="301">
      <c r="E301" s="196"/>
    </row>
    <row r="302">
      <c r="E302" s="196"/>
    </row>
    <row r="303">
      <c r="E303" s="196"/>
    </row>
    <row r="304">
      <c r="E304" s="196"/>
    </row>
    <row r="305">
      <c r="E305" s="196"/>
    </row>
    <row r="306">
      <c r="E306" s="196"/>
    </row>
    <row r="307">
      <c r="E307" s="196"/>
    </row>
    <row r="308">
      <c r="E308" s="196"/>
    </row>
    <row r="309">
      <c r="E309" s="196"/>
    </row>
    <row r="310">
      <c r="E310" s="196"/>
    </row>
    <row r="311">
      <c r="E311" s="196"/>
    </row>
    <row r="312">
      <c r="E312" s="196"/>
    </row>
    <row r="313">
      <c r="E313" s="196"/>
    </row>
    <row r="314">
      <c r="E314" s="196"/>
    </row>
    <row r="315">
      <c r="E315" s="196"/>
    </row>
    <row r="316">
      <c r="E316" s="196"/>
    </row>
    <row r="317">
      <c r="E317" s="196"/>
    </row>
    <row r="318">
      <c r="E318" s="196"/>
    </row>
    <row r="319">
      <c r="E319" s="196"/>
    </row>
    <row r="320">
      <c r="E320" s="196"/>
    </row>
    <row r="321">
      <c r="E321" s="196"/>
    </row>
    <row r="322">
      <c r="E322" s="196"/>
    </row>
    <row r="323">
      <c r="E323" s="196"/>
    </row>
    <row r="324">
      <c r="E324" s="196"/>
    </row>
    <row r="325">
      <c r="E325" s="196"/>
    </row>
    <row r="326">
      <c r="E326" s="196"/>
    </row>
    <row r="327">
      <c r="E327" s="196"/>
    </row>
    <row r="328">
      <c r="E328" s="196"/>
    </row>
    <row r="329">
      <c r="E329" s="196"/>
    </row>
    <row r="330">
      <c r="E330" s="196"/>
    </row>
    <row r="331">
      <c r="E331" s="196"/>
    </row>
    <row r="332">
      <c r="E332" s="196"/>
    </row>
    <row r="333">
      <c r="E333" s="196"/>
    </row>
    <row r="334">
      <c r="E334" s="196"/>
    </row>
    <row r="335">
      <c r="E335" s="196"/>
    </row>
    <row r="336">
      <c r="E336" s="196"/>
    </row>
    <row r="337">
      <c r="E337" s="196"/>
    </row>
    <row r="338">
      <c r="E338" s="196"/>
    </row>
    <row r="339">
      <c r="E339" s="196"/>
    </row>
    <row r="340">
      <c r="E340" s="196"/>
    </row>
    <row r="341">
      <c r="E341" s="196"/>
    </row>
    <row r="342">
      <c r="E342" s="196"/>
    </row>
    <row r="343">
      <c r="E343" s="196"/>
    </row>
    <row r="344">
      <c r="E344" s="196"/>
    </row>
    <row r="345">
      <c r="E345" s="196"/>
    </row>
    <row r="346">
      <c r="E346" s="196"/>
    </row>
    <row r="347">
      <c r="E347" s="196"/>
    </row>
    <row r="348">
      <c r="E348" s="196"/>
    </row>
    <row r="349">
      <c r="E349" s="196"/>
    </row>
    <row r="350">
      <c r="E350" s="196"/>
    </row>
    <row r="351">
      <c r="E351" s="196"/>
    </row>
    <row r="352">
      <c r="E352" s="196"/>
    </row>
    <row r="353">
      <c r="E353" s="196"/>
    </row>
    <row r="354">
      <c r="E354" s="196"/>
    </row>
    <row r="355">
      <c r="E355" s="196"/>
    </row>
    <row r="356">
      <c r="E356" s="196"/>
    </row>
    <row r="357">
      <c r="E357" s="196"/>
    </row>
    <row r="358">
      <c r="E358" s="196"/>
    </row>
    <row r="359">
      <c r="E359" s="196"/>
    </row>
    <row r="360">
      <c r="E360" s="196"/>
    </row>
    <row r="361">
      <c r="E361" s="196"/>
    </row>
    <row r="362">
      <c r="E362" s="196"/>
    </row>
    <row r="363">
      <c r="E363" s="196"/>
    </row>
    <row r="364">
      <c r="E364" s="196"/>
    </row>
    <row r="365">
      <c r="E365" s="196"/>
    </row>
    <row r="366">
      <c r="E366" s="196"/>
    </row>
    <row r="367">
      <c r="E367" s="196"/>
    </row>
    <row r="368">
      <c r="E368" s="196"/>
    </row>
    <row r="369">
      <c r="E369" s="196"/>
    </row>
    <row r="370">
      <c r="E370" s="196"/>
    </row>
    <row r="371">
      <c r="E371" s="196"/>
    </row>
    <row r="372">
      <c r="E372" s="196"/>
    </row>
    <row r="373">
      <c r="E373" s="196"/>
    </row>
    <row r="374">
      <c r="E374" s="196"/>
    </row>
    <row r="375">
      <c r="E375" s="196"/>
    </row>
    <row r="376">
      <c r="E376" s="196"/>
    </row>
    <row r="377">
      <c r="E377" s="196"/>
    </row>
    <row r="378">
      <c r="E378" s="196"/>
    </row>
    <row r="379">
      <c r="E379" s="196"/>
    </row>
    <row r="380">
      <c r="E380" s="196"/>
    </row>
    <row r="381">
      <c r="E381" s="196"/>
    </row>
    <row r="382">
      <c r="E382" s="196"/>
    </row>
    <row r="383">
      <c r="E383" s="196"/>
    </row>
    <row r="384">
      <c r="E384" s="196"/>
    </row>
    <row r="385">
      <c r="E385" s="196"/>
    </row>
    <row r="386">
      <c r="E386" s="196"/>
    </row>
    <row r="387">
      <c r="E387" s="196"/>
    </row>
    <row r="388">
      <c r="E388" s="196"/>
    </row>
    <row r="389">
      <c r="E389" s="196"/>
    </row>
    <row r="390">
      <c r="E390" s="196"/>
    </row>
    <row r="391">
      <c r="E391" s="196"/>
    </row>
    <row r="392">
      <c r="E392" s="196"/>
    </row>
    <row r="393">
      <c r="E393" s="196"/>
    </row>
    <row r="394">
      <c r="E394" s="196"/>
    </row>
    <row r="395">
      <c r="E395" s="196"/>
    </row>
    <row r="396">
      <c r="E396" s="196"/>
    </row>
    <row r="397">
      <c r="E397" s="196"/>
    </row>
    <row r="398">
      <c r="E398" s="196"/>
    </row>
    <row r="399">
      <c r="E399" s="196"/>
    </row>
    <row r="400">
      <c r="E400" s="196"/>
    </row>
    <row r="401">
      <c r="E401" s="196"/>
    </row>
    <row r="402">
      <c r="E402" s="196"/>
    </row>
    <row r="403">
      <c r="E403" s="196"/>
    </row>
    <row r="404">
      <c r="E404" s="196"/>
    </row>
    <row r="405">
      <c r="E405" s="196"/>
    </row>
    <row r="406">
      <c r="E406" s="196"/>
    </row>
    <row r="407">
      <c r="E407" s="196"/>
    </row>
    <row r="408">
      <c r="E408" s="196"/>
    </row>
    <row r="409">
      <c r="E409" s="196"/>
    </row>
    <row r="410">
      <c r="E410" s="196"/>
    </row>
    <row r="411">
      <c r="E411" s="196"/>
    </row>
    <row r="412">
      <c r="E412" s="196"/>
    </row>
    <row r="413">
      <c r="E413" s="196"/>
    </row>
    <row r="414">
      <c r="E414" s="196"/>
    </row>
    <row r="415">
      <c r="E415" s="196"/>
    </row>
    <row r="416">
      <c r="E416" s="196"/>
    </row>
    <row r="417">
      <c r="E417" s="196"/>
    </row>
    <row r="418">
      <c r="E418" s="196"/>
    </row>
    <row r="419">
      <c r="E419" s="196"/>
    </row>
    <row r="420">
      <c r="E420" s="196"/>
    </row>
    <row r="421">
      <c r="E421" s="196"/>
    </row>
    <row r="422">
      <c r="E422" s="196"/>
    </row>
    <row r="423">
      <c r="E423" s="196"/>
    </row>
    <row r="424">
      <c r="E424" s="196"/>
    </row>
    <row r="425">
      <c r="E425" s="196"/>
    </row>
    <row r="426">
      <c r="E426" s="196"/>
    </row>
    <row r="427">
      <c r="E427" s="196"/>
    </row>
    <row r="428">
      <c r="E428" s="196"/>
    </row>
    <row r="429">
      <c r="E429" s="196"/>
    </row>
    <row r="430">
      <c r="E430" s="196"/>
    </row>
    <row r="431">
      <c r="E431" s="196"/>
    </row>
    <row r="432">
      <c r="E432" s="196"/>
    </row>
    <row r="433">
      <c r="E433" s="196"/>
    </row>
    <row r="434">
      <c r="E434" s="196"/>
    </row>
    <row r="435">
      <c r="E435" s="196"/>
    </row>
    <row r="436">
      <c r="E436" s="196"/>
    </row>
    <row r="437">
      <c r="E437" s="196"/>
    </row>
    <row r="438">
      <c r="E438" s="196"/>
    </row>
    <row r="439">
      <c r="E439" s="196"/>
    </row>
    <row r="440">
      <c r="E440" s="196"/>
    </row>
    <row r="441">
      <c r="E441" s="196"/>
    </row>
    <row r="442">
      <c r="E442" s="196"/>
    </row>
    <row r="443">
      <c r="E443" s="196"/>
    </row>
    <row r="444">
      <c r="E444" s="196"/>
    </row>
    <row r="445">
      <c r="E445" s="196"/>
    </row>
    <row r="446">
      <c r="E446" s="196"/>
    </row>
    <row r="447">
      <c r="E447" s="196"/>
    </row>
    <row r="448">
      <c r="E448" s="196"/>
    </row>
    <row r="449">
      <c r="E449" s="196"/>
    </row>
    <row r="450">
      <c r="E450" s="196"/>
    </row>
    <row r="451">
      <c r="E451" s="196"/>
    </row>
    <row r="452">
      <c r="E452" s="196"/>
    </row>
    <row r="453">
      <c r="E453" s="196"/>
    </row>
    <row r="454">
      <c r="E454" s="196"/>
    </row>
    <row r="455">
      <c r="E455" s="196"/>
    </row>
    <row r="456">
      <c r="E456" s="196"/>
    </row>
    <row r="457">
      <c r="E457" s="196"/>
    </row>
    <row r="458">
      <c r="E458" s="196"/>
    </row>
    <row r="459">
      <c r="E459" s="196"/>
    </row>
    <row r="460">
      <c r="E460" s="196"/>
    </row>
    <row r="461">
      <c r="E461" s="196"/>
    </row>
    <row r="462">
      <c r="E462" s="196"/>
    </row>
    <row r="463">
      <c r="E463" s="196"/>
    </row>
    <row r="464">
      <c r="E464" s="196"/>
    </row>
    <row r="465">
      <c r="E465" s="196"/>
    </row>
    <row r="466">
      <c r="E466" s="196"/>
    </row>
    <row r="467">
      <c r="E467" s="196"/>
    </row>
    <row r="468">
      <c r="E468" s="196"/>
    </row>
    <row r="469">
      <c r="E469" s="196"/>
    </row>
    <row r="470">
      <c r="E470" s="196"/>
    </row>
    <row r="471">
      <c r="E471" s="196"/>
    </row>
    <row r="472">
      <c r="E472" s="196"/>
    </row>
    <row r="473">
      <c r="E473" s="196"/>
    </row>
    <row r="474">
      <c r="E474" s="196"/>
    </row>
    <row r="475">
      <c r="E475" s="196"/>
    </row>
    <row r="476">
      <c r="E476" s="196"/>
    </row>
    <row r="477">
      <c r="E477" s="196"/>
    </row>
    <row r="478">
      <c r="E478" s="196"/>
    </row>
    <row r="479">
      <c r="E479" s="196"/>
    </row>
    <row r="480">
      <c r="E480" s="196"/>
    </row>
    <row r="481">
      <c r="E481" s="196"/>
    </row>
    <row r="482">
      <c r="E482" s="196"/>
    </row>
    <row r="483">
      <c r="E483" s="196"/>
    </row>
    <row r="484">
      <c r="E484" s="196"/>
    </row>
    <row r="485">
      <c r="E485" s="196"/>
    </row>
    <row r="486">
      <c r="E486" s="196"/>
    </row>
    <row r="487">
      <c r="E487" s="196"/>
    </row>
    <row r="488">
      <c r="E488" s="196"/>
    </row>
    <row r="489">
      <c r="E489" s="196"/>
    </row>
    <row r="490">
      <c r="E490" s="196"/>
    </row>
    <row r="491">
      <c r="E491" s="196"/>
    </row>
    <row r="492">
      <c r="E492" s="196"/>
    </row>
    <row r="493">
      <c r="E493" s="196"/>
    </row>
    <row r="494">
      <c r="E494" s="196"/>
    </row>
    <row r="495">
      <c r="E495" s="196"/>
    </row>
    <row r="496">
      <c r="E496" s="196"/>
    </row>
    <row r="497">
      <c r="E497" s="196"/>
    </row>
    <row r="498">
      <c r="E498" s="196"/>
    </row>
    <row r="499">
      <c r="E499" s="196"/>
    </row>
    <row r="500">
      <c r="E500" s="196"/>
    </row>
    <row r="501">
      <c r="E501" s="196"/>
    </row>
    <row r="502">
      <c r="E502" s="196"/>
    </row>
    <row r="503">
      <c r="E503" s="196"/>
    </row>
    <row r="504">
      <c r="E504" s="196"/>
    </row>
    <row r="505">
      <c r="E505" s="196"/>
    </row>
    <row r="506">
      <c r="E506" s="196"/>
    </row>
    <row r="507">
      <c r="E507" s="196"/>
    </row>
    <row r="508">
      <c r="E508" s="196"/>
    </row>
    <row r="509">
      <c r="E509" s="196"/>
    </row>
    <row r="510">
      <c r="E510" s="196"/>
    </row>
    <row r="511">
      <c r="E511" s="196"/>
    </row>
    <row r="512">
      <c r="E512" s="196"/>
    </row>
    <row r="513">
      <c r="E513" s="196"/>
    </row>
    <row r="514">
      <c r="E514" s="196"/>
    </row>
    <row r="515">
      <c r="E515" s="196"/>
    </row>
    <row r="516">
      <c r="E516" s="196"/>
    </row>
    <row r="517">
      <c r="E517" s="196"/>
    </row>
    <row r="518">
      <c r="E518" s="196"/>
    </row>
    <row r="519">
      <c r="E519" s="196"/>
    </row>
    <row r="520">
      <c r="E520" s="196"/>
    </row>
    <row r="521">
      <c r="E521" s="196"/>
    </row>
    <row r="522">
      <c r="E522" s="196"/>
    </row>
    <row r="523">
      <c r="E523" s="196"/>
    </row>
    <row r="524">
      <c r="E524" s="196"/>
    </row>
    <row r="525">
      <c r="E525" s="196"/>
    </row>
    <row r="526">
      <c r="E526" s="196"/>
    </row>
    <row r="527">
      <c r="E527" s="196"/>
    </row>
    <row r="528">
      <c r="E528" s="196"/>
    </row>
    <row r="529">
      <c r="E529" s="196"/>
    </row>
    <row r="530">
      <c r="E530" s="196"/>
    </row>
    <row r="531">
      <c r="E531" s="196"/>
    </row>
    <row r="532">
      <c r="E532" s="196"/>
    </row>
    <row r="533">
      <c r="E533" s="196"/>
    </row>
    <row r="534">
      <c r="E534" s="196"/>
    </row>
    <row r="535">
      <c r="E535" s="196"/>
    </row>
    <row r="536">
      <c r="E536" s="196"/>
    </row>
    <row r="537">
      <c r="E537" s="196"/>
    </row>
    <row r="538">
      <c r="E538" s="196"/>
    </row>
    <row r="539">
      <c r="E539" s="196"/>
    </row>
    <row r="540">
      <c r="E540" s="196"/>
    </row>
    <row r="541">
      <c r="E541" s="196"/>
    </row>
    <row r="542">
      <c r="E542" s="196"/>
    </row>
    <row r="543">
      <c r="E543" s="196"/>
    </row>
    <row r="544">
      <c r="E544" s="196"/>
    </row>
    <row r="545">
      <c r="E545" s="196"/>
    </row>
    <row r="546">
      <c r="E546" s="196"/>
    </row>
    <row r="547">
      <c r="E547" s="196"/>
    </row>
    <row r="548">
      <c r="E548" s="196"/>
    </row>
    <row r="549">
      <c r="E549" s="196"/>
    </row>
    <row r="550">
      <c r="E550" s="196"/>
    </row>
    <row r="551">
      <c r="E551" s="196"/>
    </row>
    <row r="552">
      <c r="E552" s="196"/>
    </row>
    <row r="553">
      <c r="E553" s="196"/>
    </row>
    <row r="554">
      <c r="E554" s="196"/>
    </row>
    <row r="555">
      <c r="E555" s="196"/>
    </row>
    <row r="556">
      <c r="E556" s="196"/>
    </row>
    <row r="557">
      <c r="E557" s="196"/>
    </row>
    <row r="558">
      <c r="E558" s="196"/>
    </row>
    <row r="559">
      <c r="E559" s="196"/>
    </row>
    <row r="560">
      <c r="E560" s="196"/>
    </row>
    <row r="561">
      <c r="E561" s="196"/>
    </row>
    <row r="562">
      <c r="E562" s="196"/>
    </row>
    <row r="563">
      <c r="E563" s="196"/>
    </row>
    <row r="564">
      <c r="E564" s="196"/>
    </row>
    <row r="565">
      <c r="E565" s="196"/>
    </row>
    <row r="566">
      <c r="E566" s="196"/>
    </row>
    <row r="567">
      <c r="E567" s="196"/>
    </row>
    <row r="568">
      <c r="E568" s="196"/>
    </row>
    <row r="569">
      <c r="E569" s="196"/>
    </row>
    <row r="570">
      <c r="E570" s="196"/>
    </row>
    <row r="571">
      <c r="E571" s="196"/>
    </row>
    <row r="572">
      <c r="E572" s="196"/>
    </row>
    <row r="573">
      <c r="E573" s="196"/>
    </row>
    <row r="574">
      <c r="E574" s="196"/>
    </row>
    <row r="575">
      <c r="E575" s="196"/>
    </row>
    <row r="576">
      <c r="E576" s="196"/>
    </row>
    <row r="577">
      <c r="E577" s="196"/>
    </row>
    <row r="578">
      <c r="E578" s="196"/>
    </row>
    <row r="579">
      <c r="E579" s="196"/>
    </row>
    <row r="580">
      <c r="E580" s="196"/>
    </row>
    <row r="581">
      <c r="E581" s="196"/>
    </row>
    <row r="582">
      <c r="E582" s="196"/>
    </row>
    <row r="583">
      <c r="E583" s="196"/>
    </row>
    <row r="584">
      <c r="E584" s="196"/>
    </row>
    <row r="585">
      <c r="E585" s="196"/>
    </row>
    <row r="586">
      <c r="E586" s="196"/>
    </row>
    <row r="587">
      <c r="E587" s="196"/>
    </row>
    <row r="588">
      <c r="E588" s="196"/>
    </row>
    <row r="589">
      <c r="E589" s="196"/>
    </row>
    <row r="590">
      <c r="E590" s="196"/>
    </row>
    <row r="591">
      <c r="E591" s="196"/>
    </row>
    <row r="592">
      <c r="E592" s="196"/>
    </row>
    <row r="593">
      <c r="E593" s="196"/>
    </row>
    <row r="594">
      <c r="E594" s="196"/>
    </row>
    <row r="595">
      <c r="E595" s="196"/>
    </row>
    <row r="596">
      <c r="E596" s="196"/>
    </row>
    <row r="597">
      <c r="E597" s="196"/>
    </row>
    <row r="598">
      <c r="E598" s="196"/>
    </row>
    <row r="599">
      <c r="E599" s="196"/>
    </row>
    <row r="600">
      <c r="E600" s="196"/>
    </row>
    <row r="601">
      <c r="E601" s="196"/>
    </row>
    <row r="602">
      <c r="E602" s="196"/>
    </row>
    <row r="603">
      <c r="E603" s="196"/>
    </row>
    <row r="604">
      <c r="E604" s="196"/>
    </row>
    <row r="605">
      <c r="E605" s="196"/>
    </row>
    <row r="606">
      <c r="E606" s="196"/>
    </row>
    <row r="607">
      <c r="E607" s="196"/>
    </row>
    <row r="608">
      <c r="E608" s="196"/>
    </row>
    <row r="609">
      <c r="E609" s="196"/>
    </row>
    <row r="610">
      <c r="E610" s="196"/>
    </row>
    <row r="611">
      <c r="E611" s="196"/>
    </row>
    <row r="612">
      <c r="E612" s="196"/>
    </row>
    <row r="613">
      <c r="E613" s="196"/>
    </row>
    <row r="614">
      <c r="E614" s="196"/>
    </row>
    <row r="615">
      <c r="E615" s="196"/>
    </row>
    <row r="616">
      <c r="E616" s="196"/>
    </row>
    <row r="617">
      <c r="E617" s="196"/>
    </row>
    <row r="618">
      <c r="E618" s="196"/>
    </row>
    <row r="619">
      <c r="E619" s="196"/>
    </row>
    <row r="620">
      <c r="E620" s="196"/>
    </row>
    <row r="621">
      <c r="E621" s="196"/>
    </row>
    <row r="622">
      <c r="E622" s="196"/>
    </row>
    <row r="623">
      <c r="E623" s="196"/>
    </row>
    <row r="624">
      <c r="E624" s="196"/>
    </row>
    <row r="625">
      <c r="E625" s="196"/>
    </row>
    <row r="626">
      <c r="E626" s="196"/>
    </row>
    <row r="627">
      <c r="E627" s="196"/>
    </row>
    <row r="628">
      <c r="E628" s="196"/>
    </row>
    <row r="629">
      <c r="E629" s="196"/>
    </row>
    <row r="630">
      <c r="E630" s="196"/>
    </row>
    <row r="631">
      <c r="E631" s="196"/>
    </row>
    <row r="632">
      <c r="E632" s="196"/>
    </row>
    <row r="633">
      <c r="E633" s="196"/>
    </row>
    <row r="634">
      <c r="E634" s="196"/>
    </row>
    <row r="635">
      <c r="E635" s="196"/>
    </row>
    <row r="636">
      <c r="E636" s="196"/>
    </row>
    <row r="637">
      <c r="E637" s="196"/>
    </row>
    <row r="638">
      <c r="E638" s="196"/>
    </row>
    <row r="639">
      <c r="E639" s="196"/>
    </row>
    <row r="640">
      <c r="E640" s="196"/>
    </row>
    <row r="641">
      <c r="E641" s="196"/>
    </row>
    <row r="642">
      <c r="E642" s="196"/>
    </row>
    <row r="643">
      <c r="E643" s="196"/>
    </row>
    <row r="644">
      <c r="E644" s="196"/>
    </row>
    <row r="645">
      <c r="E645" s="196"/>
    </row>
    <row r="646">
      <c r="E646" s="196"/>
    </row>
    <row r="647">
      <c r="E647" s="196"/>
    </row>
    <row r="648">
      <c r="E648" s="196"/>
    </row>
    <row r="649">
      <c r="E649" s="196"/>
    </row>
    <row r="650">
      <c r="E650" s="196"/>
    </row>
    <row r="651">
      <c r="E651" s="196"/>
    </row>
    <row r="652">
      <c r="E652" s="196"/>
    </row>
    <row r="653">
      <c r="E653" s="196"/>
    </row>
    <row r="654">
      <c r="E654" s="196"/>
    </row>
    <row r="655">
      <c r="E655" s="196"/>
    </row>
    <row r="656">
      <c r="E656" s="196"/>
    </row>
    <row r="657">
      <c r="E657" s="196"/>
    </row>
    <row r="658">
      <c r="E658" s="196"/>
    </row>
    <row r="659">
      <c r="E659" s="196"/>
    </row>
    <row r="660">
      <c r="E660" s="196"/>
    </row>
    <row r="661">
      <c r="E661" s="196"/>
    </row>
    <row r="662">
      <c r="E662" s="196"/>
    </row>
    <row r="663">
      <c r="E663" s="196"/>
    </row>
    <row r="664">
      <c r="E664" s="196"/>
    </row>
    <row r="665">
      <c r="E665" s="196"/>
    </row>
    <row r="666">
      <c r="E666" s="196"/>
    </row>
    <row r="667">
      <c r="E667" s="196"/>
    </row>
    <row r="668">
      <c r="E668" s="196"/>
    </row>
    <row r="669">
      <c r="E669" s="196"/>
    </row>
    <row r="670">
      <c r="E670" s="196"/>
    </row>
    <row r="671">
      <c r="E671" s="196"/>
    </row>
    <row r="672">
      <c r="E672" s="196"/>
    </row>
    <row r="673">
      <c r="E673" s="196"/>
    </row>
    <row r="674">
      <c r="E674" s="196"/>
    </row>
    <row r="675">
      <c r="E675" s="196"/>
    </row>
    <row r="676">
      <c r="E676" s="196"/>
    </row>
    <row r="677">
      <c r="E677" s="196"/>
    </row>
    <row r="678">
      <c r="E678" s="196"/>
    </row>
    <row r="679">
      <c r="E679" s="196"/>
    </row>
    <row r="680">
      <c r="E680" s="196"/>
    </row>
    <row r="681">
      <c r="E681" s="196"/>
    </row>
    <row r="682">
      <c r="E682" s="196"/>
    </row>
    <row r="683">
      <c r="E683" s="196"/>
    </row>
    <row r="684">
      <c r="E684" s="196"/>
    </row>
    <row r="685">
      <c r="E685" s="196"/>
    </row>
    <row r="686">
      <c r="E686" s="196"/>
    </row>
    <row r="687">
      <c r="E687" s="196"/>
    </row>
    <row r="688">
      <c r="E688" s="196"/>
    </row>
    <row r="689">
      <c r="E689" s="196"/>
    </row>
    <row r="690">
      <c r="E690" s="196"/>
    </row>
    <row r="691">
      <c r="E691" s="196"/>
    </row>
    <row r="692">
      <c r="E692" s="196"/>
    </row>
    <row r="693">
      <c r="E693" s="196"/>
    </row>
    <row r="694">
      <c r="E694" s="196"/>
    </row>
    <row r="695">
      <c r="E695" s="196"/>
    </row>
    <row r="696">
      <c r="E696" s="196"/>
    </row>
    <row r="697">
      <c r="E697" s="196"/>
    </row>
    <row r="698">
      <c r="E698" s="196"/>
    </row>
    <row r="699">
      <c r="E699" s="196"/>
    </row>
    <row r="700">
      <c r="E700" s="196"/>
    </row>
    <row r="701">
      <c r="E701" s="196"/>
    </row>
    <row r="702">
      <c r="E702" s="196"/>
    </row>
    <row r="703">
      <c r="E703" s="196"/>
    </row>
    <row r="704">
      <c r="E704" s="196"/>
    </row>
    <row r="705">
      <c r="E705" s="196"/>
    </row>
    <row r="706">
      <c r="E706" s="196"/>
    </row>
    <row r="707">
      <c r="E707" s="196"/>
    </row>
    <row r="708">
      <c r="E708" s="196"/>
    </row>
    <row r="709">
      <c r="E709" s="196"/>
    </row>
    <row r="710">
      <c r="E710" s="196"/>
    </row>
    <row r="711">
      <c r="E711" s="196"/>
    </row>
    <row r="712">
      <c r="E712" s="196"/>
    </row>
    <row r="713">
      <c r="E713" s="196"/>
    </row>
    <row r="714">
      <c r="E714" s="196"/>
    </row>
    <row r="715">
      <c r="E715" s="196"/>
    </row>
    <row r="716">
      <c r="E716" s="196"/>
    </row>
    <row r="717">
      <c r="E717" s="196"/>
    </row>
    <row r="718">
      <c r="E718" s="196"/>
    </row>
    <row r="719">
      <c r="E719" s="196"/>
    </row>
    <row r="720">
      <c r="E720" s="196"/>
    </row>
    <row r="721">
      <c r="E721" s="196"/>
    </row>
    <row r="722">
      <c r="E722" s="196"/>
    </row>
    <row r="723">
      <c r="E723" s="196"/>
    </row>
    <row r="724">
      <c r="E724" s="196"/>
    </row>
    <row r="725">
      <c r="E725" s="196"/>
    </row>
    <row r="726">
      <c r="E726" s="196"/>
    </row>
    <row r="727">
      <c r="E727" s="196"/>
    </row>
    <row r="728">
      <c r="E728" s="196"/>
    </row>
    <row r="729">
      <c r="E729" s="196"/>
    </row>
    <row r="730">
      <c r="E730" s="196"/>
    </row>
    <row r="731">
      <c r="E731" s="196"/>
    </row>
    <row r="732">
      <c r="E732" s="196"/>
    </row>
    <row r="733">
      <c r="E733" s="196"/>
    </row>
    <row r="734">
      <c r="E734" s="196"/>
    </row>
    <row r="735">
      <c r="E735" s="196"/>
    </row>
    <row r="736">
      <c r="E736" s="196"/>
    </row>
    <row r="737">
      <c r="E737" s="196"/>
    </row>
    <row r="738">
      <c r="E738" s="196"/>
    </row>
    <row r="739">
      <c r="E739" s="196"/>
    </row>
    <row r="740">
      <c r="E740" s="196"/>
    </row>
    <row r="741">
      <c r="E741" s="196"/>
    </row>
    <row r="742">
      <c r="E742" s="196"/>
    </row>
    <row r="743">
      <c r="E743" s="196"/>
    </row>
    <row r="744">
      <c r="E744" s="196"/>
    </row>
    <row r="745">
      <c r="E745" s="196"/>
    </row>
    <row r="746">
      <c r="E746" s="196"/>
    </row>
    <row r="747">
      <c r="E747" s="196"/>
    </row>
    <row r="748">
      <c r="E748" s="196"/>
    </row>
    <row r="749">
      <c r="E749" s="196"/>
    </row>
    <row r="750">
      <c r="E750" s="196"/>
    </row>
    <row r="751">
      <c r="E751" s="196"/>
    </row>
    <row r="752">
      <c r="E752" s="196"/>
    </row>
    <row r="753">
      <c r="E753" s="196"/>
    </row>
    <row r="754">
      <c r="E754" s="196"/>
    </row>
    <row r="755">
      <c r="E755" s="196"/>
    </row>
    <row r="756">
      <c r="E756" s="196"/>
    </row>
    <row r="757">
      <c r="E757" s="196"/>
    </row>
    <row r="758">
      <c r="E758" s="196"/>
    </row>
    <row r="759">
      <c r="E759" s="196"/>
    </row>
    <row r="760">
      <c r="E760" s="196"/>
    </row>
    <row r="761">
      <c r="E761" s="196"/>
    </row>
    <row r="762">
      <c r="E762" s="196"/>
    </row>
    <row r="763">
      <c r="E763" s="196"/>
    </row>
    <row r="764">
      <c r="E764" s="196"/>
    </row>
    <row r="765">
      <c r="E765" s="196"/>
    </row>
    <row r="766">
      <c r="E766" s="196"/>
    </row>
    <row r="767">
      <c r="E767" s="196"/>
    </row>
    <row r="768">
      <c r="E768" s="196"/>
    </row>
    <row r="769">
      <c r="E769" s="196"/>
    </row>
    <row r="770">
      <c r="E770" s="196"/>
    </row>
    <row r="771">
      <c r="E771" s="196"/>
    </row>
    <row r="772">
      <c r="E772" s="196"/>
    </row>
    <row r="773">
      <c r="E773" s="196"/>
    </row>
    <row r="774">
      <c r="E774" s="196"/>
    </row>
    <row r="775">
      <c r="E775" s="196"/>
    </row>
    <row r="776">
      <c r="E776" s="196"/>
    </row>
    <row r="777">
      <c r="E777" s="196"/>
    </row>
    <row r="778">
      <c r="E778" s="196"/>
    </row>
    <row r="779">
      <c r="E779" s="196"/>
    </row>
    <row r="780">
      <c r="E780" s="196"/>
    </row>
    <row r="781">
      <c r="E781" s="196"/>
    </row>
    <row r="782">
      <c r="E782" s="196"/>
    </row>
    <row r="783">
      <c r="E783" s="196"/>
    </row>
    <row r="784">
      <c r="E784" s="196"/>
    </row>
    <row r="785">
      <c r="E785" s="196"/>
    </row>
    <row r="786">
      <c r="E786" s="196"/>
    </row>
    <row r="787">
      <c r="E787" s="196"/>
    </row>
    <row r="788">
      <c r="E788" s="196"/>
    </row>
    <row r="789">
      <c r="E789" s="196"/>
    </row>
    <row r="790">
      <c r="E790" s="196"/>
    </row>
    <row r="791">
      <c r="E791" s="196"/>
    </row>
    <row r="792">
      <c r="E792" s="196"/>
    </row>
    <row r="793">
      <c r="E793" s="196"/>
    </row>
    <row r="794">
      <c r="E794" s="196"/>
    </row>
    <row r="795">
      <c r="E795" s="196"/>
    </row>
    <row r="796">
      <c r="E796" s="196"/>
    </row>
    <row r="797">
      <c r="E797" s="196"/>
    </row>
    <row r="798">
      <c r="E798" s="196"/>
    </row>
    <row r="799">
      <c r="E799" s="196"/>
    </row>
    <row r="800">
      <c r="E800" s="196"/>
    </row>
    <row r="801">
      <c r="E801" s="196"/>
    </row>
    <row r="802">
      <c r="E802" s="196"/>
    </row>
    <row r="803">
      <c r="E803" s="196"/>
    </row>
    <row r="804">
      <c r="E804" s="196"/>
    </row>
    <row r="805">
      <c r="E805" s="196"/>
    </row>
    <row r="806">
      <c r="E806" s="196"/>
    </row>
    <row r="807">
      <c r="E807" s="196"/>
    </row>
    <row r="808">
      <c r="E808" s="196"/>
    </row>
    <row r="809">
      <c r="E809" s="196"/>
    </row>
    <row r="810">
      <c r="E810" s="196"/>
    </row>
    <row r="811">
      <c r="E811" s="196"/>
    </row>
    <row r="812">
      <c r="E812" s="196"/>
    </row>
    <row r="813">
      <c r="E813" s="196"/>
    </row>
    <row r="814">
      <c r="E814" s="196"/>
    </row>
    <row r="815">
      <c r="E815" s="196"/>
    </row>
    <row r="816">
      <c r="E816" s="196"/>
    </row>
    <row r="817">
      <c r="E817" s="196"/>
    </row>
    <row r="818">
      <c r="E818" s="196"/>
    </row>
    <row r="819">
      <c r="E819" s="196"/>
    </row>
    <row r="820">
      <c r="E820" s="196"/>
    </row>
    <row r="821">
      <c r="E821" s="196"/>
    </row>
    <row r="822">
      <c r="E822" s="196"/>
    </row>
    <row r="823">
      <c r="E823" s="196"/>
    </row>
    <row r="824">
      <c r="E824" s="196"/>
    </row>
    <row r="825">
      <c r="E825" s="196"/>
    </row>
    <row r="826">
      <c r="E826" s="196"/>
    </row>
    <row r="827">
      <c r="E827" s="196"/>
    </row>
    <row r="828">
      <c r="E828" s="196"/>
    </row>
    <row r="829">
      <c r="E829" s="196"/>
    </row>
    <row r="830">
      <c r="E830" s="196"/>
    </row>
    <row r="831">
      <c r="E831" s="196"/>
    </row>
    <row r="832">
      <c r="E832" s="196"/>
    </row>
    <row r="833">
      <c r="E833" s="196"/>
    </row>
    <row r="834">
      <c r="E834" s="196"/>
    </row>
    <row r="835">
      <c r="E835" s="196"/>
    </row>
    <row r="836">
      <c r="E836" s="196"/>
    </row>
    <row r="837">
      <c r="E837" s="196"/>
    </row>
    <row r="838">
      <c r="E838" s="196"/>
    </row>
    <row r="839">
      <c r="E839" s="196"/>
    </row>
    <row r="840">
      <c r="E840" s="196"/>
    </row>
    <row r="841">
      <c r="E841" s="196"/>
    </row>
    <row r="842">
      <c r="E842" s="196"/>
    </row>
    <row r="843">
      <c r="E843" s="196"/>
    </row>
    <row r="844">
      <c r="E844" s="196"/>
    </row>
    <row r="845">
      <c r="E845" s="196"/>
    </row>
    <row r="846">
      <c r="E846" s="196"/>
    </row>
    <row r="847">
      <c r="E847" s="196"/>
    </row>
    <row r="848">
      <c r="E848" s="196"/>
    </row>
    <row r="849">
      <c r="E849" s="196"/>
    </row>
    <row r="850">
      <c r="E850" s="196"/>
    </row>
    <row r="851">
      <c r="E851" s="196"/>
    </row>
    <row r="852">
      <c r="E852" s="196"/>
    </row>
    <row r="853">
      <c r="E853" s="196"/>
    </row>
    <row r="854">
      <c r="E854" s="196"/>
    </row>
    <row r="855">
      <c r="E855" s="196"/>
    </row>
    <row r="856">
      <c r="E856" s="196"/>
    </row>
    <row r="857">
      <c r="E857" s="196"/>
    </row>
    <row r="858">
      <c r="E858" s="196"/>
    </row>
    <row r="859">
      <c r="E859" s="196"/>
    </row>
    <row r="860">
      <c r="E860" s="196"/>
    </row>
    <row r="861">
      <c r="E861" s="196"/>
    </row>
    <row r="862">
      <c r="E862" s="196"/>
    </row>
    <row r="863">
      <c r="E863" s="196"/>
    </row>
    <row r="864">
      <c r="E864" s="196"/>
    </row>
    <row r="865">
      <c r="E865" s="196"/>
    </row>
    <row r="866">
      <c r="E866" s="196"/>
    </row>
    <row r="867">
      <c r="E867" s="196"/>
    </row>
    <row r="868">
      <c r="E868" s="196"/>
    </row>
    <row r="869">
      <c r="E869" s="196"/>
    </row>
    <row r="870">
      <c r="E870" s="196"/>
    </row>
    <row r="871">
      <c r="E871" s="196"/>
    </row>
    <row r="872">
      <c r="E872" s="196"/>
    </row>
    <row r="873">
      <c r="E873" s="196"/>
    </row>
    <row r="874">
      <c r="E874" s="196"/>
    </row>
    <row r="875">
      <c r="E875" s="196"/>
    </row>
    <row r="876">
      <c r="E876" s="196"/>
    </row>
    <row r="877">
      <c r="E877" s="196"/>
    </row>
    <row r="878">
      <c r="E878" s="196"/>
    </row>
    <row r="879">
      <c r="E879" s="196"/>
    </row>
    <row r="880">
      <c r="E880" s="196"/>
    </row>
    <row r="881">
      <c r="E881" s="196"/>
    </row>
    <row r="882">
      <c r="E882" s="196"/>
    </row>
    <row r="883">
      <c r="E883" s="196"/>
    </row>
    <row r="884">
      <c r="E884" s="196"/>
    </row>
    <row r="885">
      <c r="E885" s="196"/>
    </row>
    <row r="886">
      <c r="E886" s="196"/>
    </row>
    <row r="887">
      <c r="E887" s="196"/>
    </row>
    <row r="888">
      <c r="E888" s="196"/>
    </row>
    <row r="889">
      <c r="E889" s="196"/>
    </row>
    <row r="890">
      <c r="E890" s="196"/>
    </row>
    <row r="891">
      <c r="E891" s="196"/>
    </row>
    <row r="892">
      <c r="E892" s="196"/>
    </row>
    <row r="893">
      <c r="E893" s="196"/>
    </row>
    <row r="894">
      <c r="E894" s="196"/>
    </row>
    <row r="895">
      <c r="E895" s="196"/>
    </row>
    <row r="896">
      <c r="E896" s="196"/>
    </row>
    <row r="897">
      <c r="E897" s="196"/>
    </row>
    <row r="898">
      <c r="E898" s="196"/>
    </row>
    <row r="899">
      <c r="E899" s="196"/>
    </row>
    <row r="900">
      <c r="E900" s="196"/>
    </row>
    <row r="901">
      <c r="E901" s="196"/>
    </row>
    <row r="902">
      <c r="E902" s="196"/>
    </row>
    <row r="903">
      <c r="E903" s="196"/>
    </row>
    <row r="904">
      <c r="E904" s="196"/>
    </row>
    <row r="905">
      <c r="E905" s="196"/>
    </row>
    <row r="906">
      <c r="E906" s="196"/>
    </row>
    <row r="907">
      <c r="E907" s="196"/>
    </row>
    <row r="908">
      <c r="E908" s="196"/>
    </row>
    <row r="909">
      <c r="E909" s="196"/>
    </row>
    <row r="910">
      <c r="E910" s="196"/>
    </row>
    <row r="911">
      <c r="E911" s="196"/>
    </row>
    <row r="912">
      <c r="E912" s="196"/>
    </row>
    <row r="913">
      <c r="E913" s="196"/>
    </row>
    <row r="914">
      <c r="E914" s="196"/>
    </row>
    <row r="915">
      <c r="E915" s="196"/>
    </row>
    <row r="916">
      <c r="E916" s="196"/>
    </row>
    <row r="917">
      <c r="E917" s="196"/>
    </row>
    <row r="918">
      <c r="E918" s="196"/>
    </row>
    <row r="919">
      <c r="E919" s="196"/>
    </row>
    <row r="920">
      <c r="E920" s="196"/>
    </row>
    <row r="921">
      <c r="E921" s="196"/>
    </row>
    <row r="922">
      <c r="E922" s="196"/>
    </row>
    <row r="923">
      <c r="E923" s="196"/>
    </row>
    <row r="924">
      <c r="E924" s="196"/>
    </row>
    <row r="925">
      <c r="E925" s="196"/>
    </row>
    <row r="926">
      <c r="E926" s="196"/>
    </row>
    <row r="927">
      <c r="E927" s="196"/>
    </row>
    <row r="928">
      <c r="E928" s="196"/>
    </row>
    <row r="929">
      <c r="E929" s="196"/>
    </row>
    <row r="930">
      <c r="E930" s="196"/>
    </row>
    <row r="931">
      <c r="E931" s="196"/>
    </row>
    <row r="932">
      <c r="E932" s="196"/>
    </row>
    <row r="933">
      <c r="E933" s="196"/>
    </row>
    <row r="934">
      <c r="E934" s="196"/>
    </row>
    <row r="935">
      <c r="E935" s="196"/>
    </row>
    <row r="936">
      <c r="E936" s="196"/>
    </row>
    <row r="937">
      <c r="E937" s="196"/>
    </row>
    <row r="938">
      <c r="E938" s="196"/>
    </row>
    <row r="939">
      <c r="E939" s="196"/>
    </row>
    <row r="940">
      <c r="E940" s="196"/>
    </row>
    <row r="941">
      <c r="E941" s="196"/>
    </row>
    <row r="942">
      <c r="E942" s="196"/>
    </row>
    <row r="943">
      <c r="E943" s="196"/>
    </row>
    <row r="944">
      <c r="E944" s="196"/>
    </row>
    <row r="945">
      <c r="E945" s="196"/>
    </row>
    <row r="946">
      <c r="E946" s="196"/>
    </row>
    <row r="947">
      <c r="E947" s="196"/>
    </row>
    <row r="948">
      <c r="E948" s="196"/>
    </row>
    <row r="949">
      <c r="E949" s="196"/>
    </row>
    <row r="950">
      <c r="E950" s="196"/>
    </row>
    <row r="951">
      <c r="E951" s="196"/>
    </row>
    <row r="952">
      <c r="E952" s="196"/>
    </row>
    <row r="953">
      <c r="E953" s="196"/>
    </row>
    <row r="954">
      <c r="E954" s="196"/>
    </row>
    <row r="955">
      <c r="E955" s="196"/>
    </row>
    <row r="956">
      <c r="E956" s="196"/>
    </row>
    <row r="957">
      <c r="E957" s="196"/>
    </row>
    <row r="958">
      <c r="E958" s="196"/>
    </row>
    <row r="959">
      <c r="E959" s="196"/>
    </row>
    <row r="960">
      <c r="E960" s="196"/>
    </row>
    <row r="961">
      <c r="E961" s="196"/>
    </row>
    <row r="962">
      <c r="E962" s="196"/>
    </row>
    <row r="963">
      <c r="E963" s="196"/>
    </row>
    <row r="964">
      <c r="E964" s="196"/>
    </row>
    <row r="965">
      <c r="E965" s="196"/>
    </row>
    <row r="966">
      <c r="E966" s="196"/>
    </row>
    <row r="967">
      <c r="E967" s="196"/>
    </row>
    <row r="968">
      <c r="E968" s="196"/>
    </row>
    <row r="969">
      <c r="E969" s="196"/>
    </row>
    <row r="970">
      <c r="E970" s="196"/>
    </row>
    <row r="971">
      <c r="E971" s="196"/>
    </row>
    <row r="972">
      <c r="E972" s="196"/>
    </row>
    <row r="973">
      <c r="E973" s="196"/>
    </row>
    <row r="974">
      <c r="E974" s="196"/>
    </row>
    <row r="975">
      <c r="E975" s="196"/>
    </row>
    <row r="976">
      <c r="E976" s="196"/>
    </row>
    <row r="977">
      <c r="E977" s="196"/>
    </row>
    <row r="978">
      <c r="E978" s="196"/>
    </row>
    <row r="979">
      <c r="E979" s="196"/>
    </row>
    <row r="980">
      <c r="E980" s="196"/>
    </row>
    <row r="981">
      <c r="E981" s="196"/>
    </row>
    <row r="982">
      <c r="E982" s="196"/>
    </row>
    <row r="983">
      <c r="E983" s="196"/>
    </row>
    <row r="984">
      <c r="E984" s="196"/>
    </row>
    <row r="985">
      <c r="E985" s="196"/>
    </row>
    <row r="986">
      <c r="E986" s="196"/>
    </row>
    <row r="987">
      <c r="E987" s="196"/>
    </row>
    <row r="988">
      <c r="E988" s="196"/>
    </row>
    <row r="989">
      <c r="E989" s="196"/>
    </row>
    <row r="990">
      <c r="E990" s="196"/>
    </row>
    <row r="991">
      <c r="E991" s="196"/>
    </row>
    <row r="992">
      <c r="E992" s="196"/>
    </row>
    <row r="993">
      <c r="E993" s="196"/>
    </row>
    <row r="994">
      <c r="E994" s="196"/>
    </row>
    <row r="995">
      <c r="E995" s="196"/>
    </row>
    <row r="996">
      <c r="E996" s="196"/>
    </row>
    <row r="997">
      <c r="E997" s="196"/>
    </row>
    <row r="998">
      <c r="E998" s="196"/>
    </row>
    <row r="999">
      <c r="E999" s="196"/>
    </row>
    <row r="1000">
      <c r="E1000" s="196"/>
    </row>
    <row r="1001">
      <c r="E1001" s="196"/>
    </row>
    <row r="1002">
      <c r="E1002" s="196"/>
    </row>
    <row r="1003">
      <c r="E1003" s="196"/>
    </row>
    <row r="1004">
      <c r="E1004" s="196"/>
    </row>
    <row r="1005">
      <c r="E1005" s="196"/>
    </row>
    <row r="1006">
      <c r="E1006" s="196"/>
    </row>
    <row r="1007">
      <c r="E1007" s="196"/>
    </row>
    <row r="1008">
      <c r="E1008" s="196"/>
    </row>
    <row r="1009">
      <c r="E1009" s="196"/>
    </row>
    <row r="1010">
      <c r="E1010" s="196"/>
    </row>
    <row r="1011">
      <c r="E1011" s="196"/>
    </row>
    <row r="1012">
      <c r="E1012" s="196"/>
    </row>
    <row r="1013">
      <c r="E1013" s="196"/>
    </row>
    <row r="1014">
      <c r="E1014" s="196"/>
    </row>
    <row r="1015">
      <c r="E1015" s="196"/>
    </row>
    <row r="1016">
      <c r="E1016" s="196"/>
    </row>
    <row r="1017">
      <c r="E1017" s="196"/>
    </row>
    <row r="1018">
      <c r="E1018" s="196"/>
    </row>
    <row r="1019">
      <c r="E1019" s="196"/>
    </row>
    <row r="1020">
      <c r="E1020" s="196"/>
    </row>
    <row r="1021">
      <c r="E1021" s="196"/>
    </row>
    <row r="1022">
      <c r="E1022" s="196"/>
    </row>
    <row r="1023">
      <c r="E1023" s="196"/>
    </row>
    <row r="1024">
      <c r="E1024" s="196"/>
    </row>
    <row r="1025">
      <c r="E1025" s="196"/>
    </row>
    <row r="1026">
      <c r="E1026" s="196"/>
    </row>
    <row r="1027">
      <c r="E1027" s="196"/>
    </row>
    <row r="1028">
      <c r="E1028" s="196"/>
    </row>
    <row r="1029">
      <c r="E1029" s="196"/>
    </row>
    <row r="1030">
      <c r="E1030" s="196"/>
    </row>
    <row r="1031">
      <c r="E1031" s="196"/>
    </row>
    <row r="1032">
      <c r="E1032" s="196"/>
    </row>
    <row r="1033">
      <c r="E1033" s="196"/>
    </row>
    <row r="1034">
      <c r="E1034" s="196"/>
    </row>
    <row r="1035">
      <c r="E1035" s="196"/>
    </row>
    <row r="1036">
      <c r="E1036" s="196"/>
    </row>
    <row r="1037">
      <c r="E1037" s="196"/>
    </row>
    <row r="1038">
      <c r="E1038" s="196"/>
    </row>
    <row r="1039">
      <c r="E1039" s="196"/>
    </row>
    <row r="1040">
      <c r="E1040" s="196"/>
    </row>
    <row r="1041">
      <c r="E1041" s="196"/>
    </row>
    <row r="1042">
      <c r="E1042" s="196"/>
    </row>
    <row r="1043">
      <c r="E1043" s="196"/>
    </row>
    <row r="1044">
      <c r="E1044" s="196"/>
    </row>
    <row r="1045">
      <c r="E1045" s="196"/>
    </row>
    <row r="1046">
      <c r="E1046" s="196"/>
    </row>
    <row r="1047">
      <c r="E1047" s="196"/>
    </row>
    <row r="1048">
      <c r="E1048" s="196"/>
    </row>
    <row r="1049">
      <c r="E1049" s="196"/>
    </row>
    <row r="1050">
      <c r="E1050" s="196"/>
    </row>
    <row r="1051">
      <c r="E1051" s="196"/>
    </row>
    <row r="1052">
      <c r="E1052" s="196"/>
    </row>
    <row r="1053">
      <c r="E1053" s="196"/>
    </row>
    <row r="1054">
      <c r="E1054" s="196"/>
    </row>
    <row r="1055">
      <c r="E1055" s="196"/>
    </row>
    <row r="1056">
      <c r="E1056" s="196"/>
    </row>
    <row r="1057">
      <c r="E1057" s="196"/>
    </row>
    <row r="1058">
      <c r="E1058" s="196"/>
    </row>
    <row r="1059">
      <c r="E1059" s="196"/>
    </row>
    <row r="1060">
      <c r="E1060" s="196"/>
    </row>
    <row r="1061">
      <c r="E1061" s="196"/>
    </row>
    <row r="1062">
      <c r="E1062" s="196"/>
    </row>
    <row r="1063">
      <c r="E1063" s="196"/>
    </row>
    <row r="1064">
      <c r="E1064" s="196"/>
    </row>
    <row r="1065">
      <c r="E1065" s="196"/>
    </row>
    <row r="1066">
      <c r="E1066" s="196"/>
    </row>
    <row r="1067">
      <c r="E1067" s="196"/>
    </row>
    <row r="1068">
      <c r="E1068" s="196"/>
    </row>
    <row r="1069">
      <c r="E1069" s="196"/>
    </row>
    <row r="1070">
      <c r="E1070" s="196"/>
    </row>
    <row r="1071">
      <c r="E1071" s="196"/>
    </row>
    <row r="1072">
      <c r="E1072" s="196"/>
    </row>
    <row r="1073">
      <c r="E1073" s="196"/>
    </row>
    <row r="1074">
      <c r="E1074" s="196"/>
    </row>
    <row r="1075">
      <c r="E1075" s="19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4" max="4" width="27.63"/>
    <col customWidth="1" min="5" max="5" width="34.25"/>
    <col customWidth="1" min="8" max="8" width="15.38"/>
  </cols>
  <sheetData>
    <row r="1">
      <c r="A1" s="8" t="s">
        <v>2519</v>
      </c>
      <c r="B1" s="3" t="s">
        <v>2</v>
      </c>
      <c r="C1" s="3" t="s">
        <v>3</v>
      </c>
      <c r="D1" s="3" t="s">
        <v>4</v>
      </c>
      <c r="E1" s="3" t="s">
        <v>5</v>
      </c>
      <c r="F1" s="3" t="s">
        <v>6</v>
      </c>
      <c r="G1" s="3" t="s">
        <v>7</v>
      </c>
      <c r="H1" s="3" t="s">
        <v>8</v>
      </c>
      <c r="I1" s="20"/>
      <c r="J1" s="20"/>
      <c r="K1" s="20"/>
      <c r="L1" s="20"/>
      <c r="M1" s="20"/>
      <c r="N1" s="20"/>
      <c r="O1" s="20"/>
      <c r="P1" s="20"/>
      <c r="Q1" s="20"/>
      <c r="R1" s="20"/>
      <c r="S1" s="20"/>
      <c r="T1" s="20"/>
      <c r="U1" s="20"/>
      <c r="V1" s="20"/>
      <c r="W1" s="20"/>
      <c r="X1" s="20"/>
      <c r="Y1" s="20"/>
      <c r="Z1" s="20"/>
    </row>
    <row r="2">
      <c r="A2" s="190" t="s">
        <v>20</v>
      </c>
      <c r="B2" s="190" t="s">
        <v>21</v>
      </c>
      <c r="C2" s="191" t="s">
        <v>22</v>
      </c>
      <c r="D2" s="192" t="s">
        <v>23</v>
      </c>
      <c r="E2" s="193" t="s">
        <v>24</v>
      </c>
      <c r="F2" s="191">
        <v>48.0</v>
      </c>
      <c r="G2" s="191">
        <v>60.0</v>
      </c>
      <c r="H2" s="194" t="s">
        <v>2520</v>
      </c>
    </row>
    <row r="3">
      <c r="A3" s="190" t="s">
        <v>20</v>
      </c>
      <c r="B3" s="190" t="s">
        <v>21</v>
      </c>
      <c r="C3" s="191" t="s">
        <v>22</v>
      </c>
      <c r="D3" s="192" t="s">
        <v>23</v>
      </c>
      <c r="E3" s="193" t="s">
        <v>29</v>
      </c>
      <c r="F3" s="191">
        <v>60.0</v>
      </c>
      <c r="G3" s="191">
        <v>72.0</v>
      </c>
      <c r="H3" s="194" t="s">
        <v>2521</v>
      </c>
    </row>
    <row r="4">
      <c r="A4" s="190" t="s">
        <v>20</v>
      </c>
      <c r="B4" s="190" t="s">
        <v>21</v>
      </c>
      <c r="C4" s="191" t="s">
        <v>22</v>
      </c>
      <c r="D4" s="192" t="s">
        <v>31</v>
      </c>
      <c r="E4" s="193" t="s">
        <v>32</v>
      </c>
      <c r="F4" s="191">
        <v>36.0</v>
      </c>
      <c r="G4" s="191">
        <v>66.0</v>
      </c>
      <c r="H4" s="194" t="s">
        <v>2522</v>
      </c>
    </row>
    <row r="5">
      <c r="A5" s="190" t="s">
        <v>20</v>
      </c>
      <c r="B5" s="190" t="s">
        <v>21</v>
      </c>
      <c r="C5" s="191" t="s">
        <v>22</v>
      </c>
      <c r="D5" s="192" t="s">
        <v>31</v>
      </c>
      <c r="E5" s="193" t="s">
        <v>36</v>
      </c>
      <c r="F5" s="191">
        <v>42.0</v>
      </c>
      <c r="G5" s="191">
        <v>60.0</v>
      </c>
      <c r="H5" s="194" t="s">
        <v>2523</v>
      </c>
    </row>
    <row r="6">
      <c r="A6" s="190" t="s">
        <v>20</v>
      </c>
      <c r="B6" s="190" t="s">
        <v>21</v>
      </c>
      <c r="C6" s="191" t="s">
        <v>22</v>
      </c>
      <c r="D6" s="192" t="s">
        <v>31</v>
      </c>
      <c r="E6" s="193" t="s">
        <v>38</v>
      </c>
      <c r="F6" s="191">
        <v>48.0</v>
      </c>
      <c r="G6" s="191">
        <v>66.0</v>
      </c>
      <c r="H6" s="194" t="s">
        <v>2524</v>
      </c>
    </row>
    <row r="7">
      <c r="A7" s="190" t="s">
        <v>20</v>
      </c>
      <c r="B7" s="190" t="s">
        <v>21</v>
      </c>
      <c r="C7" s="191" t="s">
        <v>22</v>
      </c>
      <c r="D7" s="192" t="s">
        <v>31</v>
      </c>
      <c r="E7" s="193" t="s">
        <v>40</v>
      </c>
      <c r="F7" s="191">
        <v>54.0</v>
      </c>
      <c r="G7" s="191">
        <v>72.0</v>
      </c>
      <c r="H7" s="194" t="s">
        <v>2525</v>
      </c>
    </row>
    <row r="8">
      <c r="A8" s="190" t="s">
        <v>20</v>
      </c>
      <c r="B8" s="190" t="s">
        <v>21</v>
      </c>
      <c r="C8" s="191" t="s">
        <v>22</v>
      </c>
      <c r="D8" s="192" t="s">
        <v>31</v>
      </c>
      <c r="E8" s="193" t="s">
        <v>42</v>
      </c>
      <c r="F8" s="191">
        <v>60.0</v>
      </c>
      <c r="G8" s="191">
        <v>78.0</v>
      </c>
      <c r="H8" s="194" t="s">
        <v>2526</v>
      </c>
    </row>
    <row r="9">
      <c r="A9" s="190" t="s">
        <v>20</v>
      </c>
      <c r="B9" s="190" t="s">
        <v>21</v>
      </c>
      <c r="C9" s="191" t="s">
        <v>22</v>
      </c>
      <c r="D9" s="192" t="s">
        <v>31</v>
      </c>
      <c r="E9" s="193" t="s">
        <v>44</v>
      </c>
      <c r="F9" s="191">
        <v>60.0</v>
      </c>
      <c r="G9" s="191">
        <v>84.0</v>
      </c>
      <c r="H9" s="194" t="s">
        <v>2527</v>
      </c>
    </row>
    <row r="10">
      <c r="A10" s="190" t="s">
        <v>20</v>
      </c>
      <c r="B10" s="190" t="s">
        <v>21</v>
      </c>
      <c r="C10" s="191" t="s">
        <v>22</v>
      </c>
      <c r="D10" s="192" t="s">
        <v>46</v>
      </c>
      <c r="E10" s="193" t="s">
        <v>47</v>
      </c>
      <c r="F10" s="191">
        <v>18.0</v>
      </c>
      <c r="G10" s="191">
        <v>30.0</v>
      </c>
      <c r="H10" s="194" t="s">
        <v>2528</v>
      </c>
    </row>
    <row r="11">
      <c r="A11" s="190" t="s">
        <v>20</v>
      </c>
      <c r="B11" s="190" t="s">
        <v>21</v>
      </c>
      <c r="C11" s="191" t="s">
        <v>22</v>
      </c>
      <c r="D11" s="192" t="s">
        <v>46</v>
      </c>
      <c r="E11" s="193" t="s">
        <v>49</v>
      </c>
      <c r="F11" s="191">
        <v>18.0</v>
      </c>
      <c r="G11" s="191">
        <v>36.0</v>
      </c>
      <c r="H11" s="194" t="s">
        <v>2529</v>
      </c>
    </row>
    <row r="12">
      <c r="A12" s="190" t="s">
        <v>20</v>
      </c>
      <c r="B12" s="190" t="s">
        <v>21</v>
      </c>
      <c r="C12" s="191" t="s">
        <v>22</v>
      </c>
      <c r="D12" s="192" t="s">
        <v>46</v>
      </c>
      <c r="E12" s="195" t="s">
        <v>51</v>
      </c>
      <c r="F12" s="191">
        <v>24.0</v>
      </c>
      <c r="G12" s="191">
        <v>48.0</v>
      </c>
      <c r="H12" s="194" t="s">
        <v>2530</v>
      </c>
    </row>
    <row r="13">
      <c r="A13" s="190" t="s">
        <v>20</v>
      </c>
      <c r="B13" s="190" t="s">
        <v>21</v>
      </c>
      <c r="C13" s="191" t="s">
        <v>22</v>
      </c>
      <c r="D13" s="192" t="s">
        <v>46</v>
      </c>
      <c r="E13" s="193" t="s">
        <v>53</v>
      </c>
      <c r="F13" s="191">
        <v>24.0</v>
      </c>
      <c r="G13" s="191">
        <v>42.0</v>
      </c>
      <c r="H13" s="194" t="s">
        <v>2531</v>
      </c>
    </row>
    <row r="14">
      <c r="A14" s="190" t="s">
        <v>20</v>
      </c>
      <c r="B14" s="190" t="s">
        <v>21</v>
      </c>
      <c r="C14" s="191" t="s">
        <v>22</v>
      </c>
      <c r="D14" s="192" t="s">
        <v>46</v>
      </c>
      <c r="E14" s="193" t="s">
        <v>55</v>
      </c>
      <c r="F14" s="191">
        <v>36.0</v>
      </c>
      <c r="G14" s="191">
        <v>60.0</v>
      </c>
      <c r="H14" s="194" t="s">
        <v>2532</v>
      </c>
    </row>
    <row r="15">
      <c r="A15" s="190" t="s">
        <v>20</v>
      </c>
      <c r="B15" s="190" t="s">
        <v>21</v>
      </c>
      <c r="C15" s="191" t="s">
        <v>22</v>
      </c>
      <c r="D15" s="192" t="s">
        <v>46</v>
      </c>
      <c r="E15" s="193" t="s">
        <v>57</v>
      </c>
      <c r="F15" s="191">
        <v>42.0</v>
      </c>
      <c r="G15" s="191">
        <v>60.0</v>
      </c>
      <c r="H15" s="194" t="s">
        <v>2533</v>
      </c>
    </row>
    <row r="16">
      <c r="A16" s="190" t="s">
        <v>20</v>
      </c>
      <c r="B16" s="190" t="s">
        <v>21</v>
      </c>
      <c r="C16" s="191" t="s">
        <v>22</v>
      </c>
      <c r="D16" s="192" t="s">
        <v>46</v>
      </c>
      <c r="E16" s="193" t="s">
        <v>59</v>
      </c>
      <c r="F16" s="191">
        <v>42.0</v>
      </c>
      <c r="G16" s="191">
        <v>60.0</v>
      </c>
      <c r="H16" s="194" t="s">
        <v>2534</v>
      </c>
    </row>
    <row r="17">
      <c r="A17" s="190" t="s">
        <v>20</v>
      </c>
      <c r="B17" s="190" t="s">
        <v>21</v>
      </c>
      <c r="C17" s="191" t="s">
        <v>22</v>
      </c>
      <c r="D17" s="192" t="s">
        <v>46</v>
      </c>
      <c r="E17" s="193" t="s">
        <v>61</v>
      </c>
      <c r="F17" s="191">
        <v>42.0</v>
      </c>
      <c r="G17" s="191">
        <v>66.0</v>
      </c>
      <c r="H17" s="194" t="s">
        <v>2535</v>
      </c>
    </row>
    <row r="18">
      <c r="A18" s="190" t="s">
        <v>20</v>
      </c>
      <c r="B18" s="190" t="s">
        <v>21</v>
      </c>
      <c r="C18" s="191" t="s">
        <v>22</v>
      </c>
      <c r="D18" s="192" t="s">
        <v>46</v>
      </c>
      <c r="E18" s="193" t="s">
        <v>63</v>
      </c>
      <c r="F18" s="191">
        <v>42.0</v>
      </c>
      <c r="G18" s="191">
        <v>60.0</v>
      </c>
      <c r="H18" s="194" t="s">
        <v>2536</v>
      </c>
    </row>
    <row r="19">
      <c r="A19" s="190" t="s">
        <v>20</v>
      </c>
      <c r="B19" s="190" t="s">
        <v>21</v>
      </c>
      <c r="C19" s="191" t="s">
        <v>22</v>
      </c>
      <c r="D19" s="192" t="s">
        <v>46</v>
      </c>
      <c r="E19" s="193" t="s">
        <v>65</v>
      </c>
      <c r="F19" s="191">
        <v>60.0</v>
      </c>
      <c r="G19" s="191">
        <v>84.0</v>
      </c>
      <c r="H19" s="194" t="s">
        <v>2537</v>
      </c>
    </row>
    <row r="20">
      <c r="A20" s="190" t="s">
        <v>20</v>
      </c>
      <c r="B20" s="190" t="s">
        <v>21</v>
      </c>
      <c r="C20" s="191" t="s">
        <v>22</v>
      </c>
      <c r="D20" s="192" t="s">
        <v>46</v>
      </c>
      <c r="E20" s="193" t="s">
        <v>67</v>
      </c>
      <c r="F20" s="191">
        <v>60.0</v>
      </c>
      <c r="G20" s="191">
        <v>84.0</v>
      </c>
      <c r="H20" s="194" t="s">
        <v>2538</v>
      </c>
    </row>
    <row r="21">
      <c r="A21" s="133"/>
      <c r="B21" s="133"/>
      <c r="C21" s="133"/>
      <c r="D21" s="133"/>
      <c r="E21" s="133"/>
      <c r="F21" s="133"/>
      <c r="G21" s="133"/>
      <c r="H21" s="133"/>
    </row>
    <row r="22">
      <c r="A22" s="133"/>
      <c r="B22" s="133"/>
      <c r="C22" s="133"/>
      <c r="D22" s="133"/>
      <c r="E22" s="133"/>
      <c r="F22" s="133"/>
      <c r="G22" s="133"/>
      <c r="H22" s="133"/>
    </row>
    <row r="23">
      <c r="A23" s="133"/>
      <c r="B23" s="133"/>
      <c r="C23" s="133"/>
      <c r="D23" s="133"/>
      <c r="E23" s="133"/>
      <c r="F23" s="133"/>
      <c r="G23" s="133"/>
      <c r="H23" s="133"/>
    </row>
    <row r="24">
      <c r="A24" s="133"/>
      <c r="B24" s="133"/>
      <c r="C24" s="133"/>
      <c r="D24" s="133"/>
      <c r="E24" s="133"/>
      <c r="F24" s="133"/>
      <c r="G24" s="133"/>
      <c r="H24" s="133"/>
    </row>
    <row r="25">
      <c r="A25" s="133"/>
      <c r="B25" s="133"/>
      <c r="C25" s="133"/>
      <c r="D25" s="133"/>
      <c r="E25" s="133"/>
      <c r="F25" s="133"/>
      <c r="G25" s="133"/>
      <c r="H25" s="133"/>
    </row>
    <row r="26">
      <c r="A26" s="133"/>
      <c r="B26" s="133"/>
      <c r="C26" s="133"/>
      <c r="D26" s="133"/>
      <c r="E26" s="133"/>
      <c r="F26" s="133"/>
      <c r="G26" s="133"/>
      <c r="H26" s="133"/>
    </row>
    <row r="27">
      <c r="A27" s="133"/>
      <c r="B27" s="133"/>
      <c r="C27" s="133"/>
      <c r="D27" s="133"/>
      <c r="E27" s="133"/>
      <c r="F27" s="133"/>
      <c r="G27" s="133"/>
      <c r="H27" s="133"/>
    </row>
    <row r="28">
      <c r="A28" s="133"/>
      <c r="B28" s="133"/>
      <c r="C28" s="133"/>
      <c r="D28" s="133"/>
      <c r="E28" s="133"/>
      <c r="F28" s="133"/>
      <c r="G28" s="133"/>
      <c r="H28" s="133"/>
    </row>
    <row r="29">
      <c r="A29" s="133"/>
      <c r="B29" s="133"/>
      <c r="C29" s="133"/>
      <c r="D29" s="133"/>
      <c r="E29" s="133"/>
      <c r="F29" s="133"/>
      <c r="G29" s="133"/>
      <c r="H29" s="133"/>
    </row>
    <row r="30">
      <c r="A30" s="133"/>
      <c r="B30" s="133"/>
      <c r="C30" s="133"/>
      <c r="D30" s="133"/>
      <c r="E30" s="133"/>
      <c r="F30" s="133"/>
      <c r="G30" s="133"/>
      <c r="H30" s="133"/>
    </row>
    <row r="31">
      <c r="A31" s="133"/>
      <c r="B31" s="133"/>
      <c r="C31" s="133"/>
      <c r="D31" s="133"/>
      <c r="E31" s="133"/>
      <c r="F31" s="133"/>
      <c r="G31" s="133"/>
      <c r="H31" s="133"/>
    </row>
    <row r="32">
      <c r="A32" s="133"/>
      <c r="B32" s="133"/>
      <c r="C32" s="133"/>
      <c r="D32" s="133"/>
      <c r="E32" s="133"/>
      <c r="F32" s="133"/>
      <c r="G32" s="133"/>
      <c r="H32" s="133"/>
    </row>
    <row r="33">
      <c r="A33" s="133"/>
      <c r="B33" s="133"/>
      <c r="C33" s="133"/>
      <c r="D33" s="133"/>
      <c r="E33" s="133"/>
      <c r="F33" s="133"/>
      <c r="G33" s="133"/>
      <c r="H33" s="133"/>
    </row>
    <row r="34">
      <c r="A34" s="133"/>
      <c r="B34" s="133"/>
      <c r="C34" s="133"/>
      <c r="D34" s="133"/>
      <c r="E34" s="133"/>
      <c r="F34" s="133"/>
      <c r="G34" s="133"/>
      <c r="H34" s="133"/>
    </row>
    <row r="35">
      <c r="A35" s="133"/>
      <c r="B35" s="133"/>
      <c r="C35" s="133"/>
      <c r="D35" s="133"/>
      <c r="E35" s="133"/>
      <c r="F35" s="133"/>
      <c r="G35" s="133"/>
      <c r="H35" s="133"/>
    </row>
    <row r="36">
      <c r="A36" s="133"/>
      <c r="B36" s="133"/>
      <c r="C36" s="133"/>
      <c r="D36" s="133"/>
      <c r="E36" s="133"/>
      <c r="F36" s="133"/>
      <c r="G36" s="133"/>
      <c r="H36" s="133"/>
    </row>
    <row r="37">
      <c r="A37" s="133"/>
      <c r="B37" s="133"/>
      <c r="C37" s="133"/>
      <c r="D37" s="133"/>
      <c r="E37" s="133"/>
      <c r="F37" s="133"/>
      <c r="G37" s="133"/>
      <c r="H37" s="133"/>
    </row>
    <row r="38">
      <c r="A38" s="133"/>
      <c r="B38" s="133"/>
      <c r="C38" s="133"/>
      <c r="D38" s="133"/>
      <c r="E38" s="133"/>
      <c r="F38" s="133"/>
      <c r="G38" s="133"/>
      <c r="H38" s="133"/>
    </row>
    <row r="39">
      <c r="A39" s="133"/>
      <c r="B39" s="133"/>
      <c r="C39" s="133"/>
      <c r="D39" s="133"/>
      <c r="E39" s="133"/>
      <c r="F39" s="133"/>
      <c r="G39" s="133"/>
      <c r="H39" s="133"/>
    </row>
    <row r="40">
      <c r="A40" s="133"/>
      <c r="B40" s="133"/>
      <c r="C40" s="133"/>
      <c r="D40" s="133"/>
      <c r="E40" s="133"/>
      <c r="F40" s="133"/>
      <c r="G40" s="133"/>
      <c r="H40" s="133"/>
    </row>
    <row r="41">
      <c r="A41" s="133"/>
      <c r="B41" s="133"/>
      <c r="C41" s="133"/>
      <c r="D41" s="133"/>
      <c r="E41" s="133"/>
      <c r="F41" s="133"/>
      <c r="G41" s="133"/>
      <c r="H41" s="133"/>
    </row>
    <row r="42">
      <c r="A42" s="133"/>
      <c r="B42" s="133"/>
      <c r="C42" s="133"/>
      <c r="D42" s="133"/>
      <c r="E42" s="133"/>
      <c r="F42" s="133"/>
      <c r="G42" s="133"/>
      <c r="H42" s="133"/>
    </row>
    <row r="43">
      <c r="A43" s="133"/>
      <c r="B43" s="133"/>
      <c r="C43" s="133"/>
      <c r="D43" s="133"/>
      <c r="E43" s="133"/>
      <c r="F43" s="133"/>
      <c r="G43" s="133"/>
      <c r="H43" s="133"/>
    </row>
    <row r="44">
      <c r="A44" s="133"/>
      <c r="B44" s="133"/>
      <c r="C44" s="133"/>
      <c r="D44" s="133"/>
      <c r="E44" s="133"/>
      <c r="F44" s="133"/>
      <c r="G44" s="133"/>
      <c r="H44" s="133"/>
    </row>
    <row r="45">
      <c r="A45" s="133"/>
      <c r="B45" s="133"/>
      <c r="C45" s="133"/>
      <c r="D45" s="133"/>
      <c r="E45" s="133"/>
      <c r="F45" s="133"/>
      <c r="G45" s="133"/>
      <c r="H45" s="133"/>
    </row>
    <row r="46">
      <c r="A46" s="133"/>
      <c r="B46" s="133"/>
      <c r="C46" s="133"/>
      <c r="D46" s="133"/>
      <c r="E46" s="133"/>
      <c r="F46" s="133"/>
      <c r="G46" s="133"/>
      <c r="H46" s="133"/>
    </row>
    <row r="47">
      <c r="A47" s="133"/>
      <c r="B47" s="133"/>
      <c r="C47" s="133"/>
      <c r="D47" s="133"/>
      <c r="E47" s="133"/>
      <c r="F47" s="133"/>
      <c r="G47" s="133"/>
      <c r="H47" s="133"/>
    </row>
    <row r="48">
      <c r="A48" s="133"/>
      <c r="B48" s="133"/>
      <c r="C48" s="133"/>
      <c r="D48" s="133"/>
      <c r="E48" s="133"/>
      <c r="F48" s="133"/>
      <c r="G48" s="133"/>
      <c r="H48" s="133"/>
    </row>
    <row r="49">
      <c r="A49" s="133"/>
      <c r="B49" s="133"/>
      <c r="C49" s="133"/>
      <c r="D49" s="133"/>
      <c r="E49" s="133"/>
      <c r="F49" s="133"/>
      <c r="G49" s="133"/>
      <c r="H49" s="133"/>
    </row>
    <row r="50">
      <c r="A50" s="133"/>
      <c r="B50" s="133"/>
      <c r="C50" s="133"/>
      <c r="D50" s="133"/>
      <c r="E50" s="133"/>
      <c r="F50" s="133"/>
      <c r="G50" s="133"/>
      <c r="H50" s="133"/>
    </row>
    <row r="51">
      <c r="A51" s="133"/>
      <c r="B51" s="133"/>
      <c r="C51" s="133"/>
      <c r="D51" s="133"/>
      <c r="E51" s="133"/>
      <c r="F51" s="133"/>
      <c r="G51" s="133"/>
      <c r="H51" s="133"/>
    </row>
    <row r="52">
      <c r="A52" s="133"/>
      <c r="B52" s="133"/>
      <c r="C52" s="133"/>
      <c r="D52" s="133"/>
      <c r="E52" s="133"/>
      <c r="F52" s="133"/>
      <c r="G52" s="133"/>
      <c r="H52" s="133"/>
    </row>
    <row r="53">
      <c r="A53" s="133"/>
      <c r="B53" s="133"/>
      <c r="C53" s="133"/>
      <c r="D53" s="133"/>
      <c r="E53" s="133"/>
      <c r="F53" s="133"/>
      <c r="G53" s="133"/>
      <c r="H53" s="133"/>
    </row>
    <row r="54">
      <c r="A54" s="133"/>
      <c r="B54" s="133"/>
      <c r="C54" s="133"/>
      <c r="D54" s="133"/>
      <c r="E54" s="133"/>
      <c r="F54" s="133"/>
      <c r="G54" s="133"/>
      <c r="H54" s="133"/>
    </row>
    <row r="55">
      <c r="A55" s="133"/>
      <c r="B55" s="133"/>
      <c r="C55" s="133"/>
      <c r="D55" s="133"/>
      <c r="E55" s="133"/>
      <c r="F55" s="133"/>
      <c r="G55" s="133"/>
      <c r="H55" s="133"/>
    </row>
    <row r="56">
      <c r="A56" s="133"/>
      <c r="B56" s="133"/>
      <c r="C56" s="133"/>
      <c r="D56" s="133"/>
      <c r="E56" s="133"/>
      <c r="F56" s="133"/>
      <c r="G56" s="133"/>
      <c r="H56" s="133"/>
    </row>
    <row r="57">
      <c r="A57" s="133"/>
      <c r="B57" s="133"/>
      <c r="C57" s="133"/>
      <c r="D57" s="133"/>
      <c r="E57" s="133"/>
      <c r="F57" s="133"/>
      <c r="G57" s="133"/>
      <c r="H57" s="133"/>
    </row>
    <row r="58">
      <c r="A58" s="133"/>
      <c r="B58" s="133"/>
      <c r="C58" s="133"/>
      <c r="D58" s="133"/>
      <c r="E58" s="133"/>
      <c r="F58" s="133"/>
      <c r="G58" s="133"/>
      <c r="H58" s="133"/>
    </row>
    <row r="59">
      <c r="A59" s="133"/>
      <c r="B59" s="133"/>
      <c r="C59" s="133"/>
      <c r="D59" s="133"/>
      <c r="E59" s="133"/>
      <c r="F59" s="133"/>
      <c r="G59" s="133"/>
      <c r="H59" s="133"/>
    </row>
    <row r="60">
      <c r="A60" s="133"/>
      <c r="B60" s="133"/>
      <c r="C60" s="133"/>
      <c r="D60" s="133"/>
      <c r="E60" s="133"/>
      <c r="F60" s="133"/>
      <c r="G60" s="133"/>
      <c r="H60" s="133"/>
    </row>
    <row r="61">
      <c r="A61" s="133"/>
      <c r="B61" s="133"/>
      <c r="C61" s="133"/>
      <c r="D61" s="133"/>
      <c r="E61" s="133"/>
      <c r="F61" s="133"/>
      <c r="G61" s="133"/>
      <c r="H61" s="133"/>
    </row>
    <row r="62">
      <c r="A62" s="133"/>
      <c r="B62" s="133"/>
      <c r="C62" s="133"/>
      <c r="D62" s="133"/>
      <c r="E62" s="133"/>
      <c r="F62" s="133"/>
      <c r="G62" s="133"/>
      <c r="H62" s="133"/>
    </row>
    <row r="63">
      <c r="A63" s="133"/>
      <c r="B63" s="133"/>
      <c r="C63" s="133"/>
      <c r="D63" s="133"/>
      <c r="E63" s="133"/>
      <c r="F63" s="133"/>
      <c r="G63" s="133"/>
      <c r="H63" s="133"/>
    </row>
    <row r="64">
      <c r="A64" s="133"/>
      <c r="B64" s="133"/>
      <c r="C64" s="133"/>
      <c r="D64" s="133"/>
      <c r="E64" s="133"/>
      <c r="F64" s="133"/>
      <c r="G64" s="133"/>
      <c r="H64" s="133"/>
    </row>
    <row r="65">
      <c r="A65" s="133"/>
      <c r="B65" s="133"/>
      <c r="C65" s="133"/>
      <c r="D65" s="133"/>
      <c r="E65" s="133"/>
      <c r="F65" s="133"/>
      <c r="G65" s="133"/>
      <c r="H65" s="133"/>
    </row>
    <row r="66">
      <c r="A66" s="133"/>
      <c r="B66" s="133"/>
      <c r="C66" s="133"/>
      <c r="D66" s="133"/>
      <c r="E66" s="133"/>
      <c r="F66" s="133"/>
      <c r="G66" s="133"/>
      <c r="H66" s="133"/>
    </row>
    <row r="67">
      <c r="A67" s="133"/>
      <c r="B67" s="133"/>
      <c r="C67" s="133"/>
      <c r="D67" s="133"/>
      <c r="E67" s="133"/>
      <c r="F67" s="133"/>
      <c r="G67" s="133"/>
      <c r="H67" s="133"/>
    </row>
    <row r="68">
      <c r="A68" s="133"/>
      <c r="B68" s="133"/>
      <c r="C68" s="133"/>
      <c r="D68" s="133"/>
      <c r="E68" s="133"/>
      <c r="F68" s="133"/>
      <c r="G68" s="133"/>
      <c r="H68" s="133"/>
    </row>
    <row r="69">
      <c r="A69" s="133"/>
      <c r="B69" s="133"/>
      <c r="C69" s="133"/>
      <c r="D69" s="133"/>
      <c r="E69" s="133"/>
      <c r="F69" s="133"/>
      <c r="G69" s="133"/>
      <c r="H69" s="133"/>
    </row>
    <row r="70">
      <c r="A70" s="133"/>
      <c r="B70" s="133"/>
      <c r="C70" s="133"/>
      <c r="D70" s="133"/>
      <c r="E70" s="133"/>
      <c r="F70" s="133"/>
      <c r="G70" s="133"/>
      <c r="H70" s="133"/>
    </row>
    <row r="71">
      <c r="A71" s="133"/>
      <c r="B71" s="133"/>
      <c r="C71" s="133"/>
      <c r="D71" s="133"/>
      <c r="E71" s="133"/>
      <c r="F71" s="133"/>
      <c r="G71" s="133"/>
      <c r="H71" s="133"/>
    </row>
    <row r="72">
      <c r="A72" s="133"/>
      <c r="B72" s="133"/>
      <c r="C72" s="133"/>
      <c r="D72" s="133"/>
      <c r="E72" s="133"/>
      <c r="F72" s="133"/>
      <c r="G72" s="133"/>
      <c r="H72" s="133"/>
    </row>
    <row r="73">
      <c r="A73" s="133"/>
      <c r="B73" s="133"/>
      <c r="C73" s="133"/>
      <c r="D73" s="133"/>
      <c r="E73" s="133"/>
      <c r="F73" s="133"/>
      <c r="G73" s="133"/>
      <c r="H73" s="133"/>
    </row>
    <row r="74">
      <c r="A74" s="133"/>
      <c r="B74" s="133"/>
      <c r="C74" s="133"/>
      <c r="D74" s="133"/>
      <c r="E74" s="133"/>
      <c r="F74" s="133"/>
      <c r="G74" s="133"/>
      <c r="H74" s="133"/>
    </row>
    <row r="75">
      <c r="A75" s="133"/>
      <c r="B75" s="133"/>
      <c r="C75" s="133"/>
      <c r="D75" s="133"/>
      <c r="E75" s="133"/>
      <c r="F75" s="133"/>
      <c r="G75" s="133"/>
      <c r="H75" s="133"/>
    </row>
    <row r="76">
      <c r="A76" s="133"/>
      <c r="B76" s="133"/>
      <c r="C76" s="133"/>
      <c r="D76" s="133"/>
      <c r="E76" s="133"/>
      <c r="F76" s="133"/>
      <c r="G76" s="133"/>
      <c r="H76" s="133"/>
    </row>
    <row r="77">
      <c r="A77" s="133"/>
      <c r="B77" s="133"/>
      <c r="C77" s="133"/>
      <c r="D77" s="133"/>
      <c r="E77" s="133"/>
      <c r="F77" s="133"/>
      <c r="G77" s="133"/>
      <c r="H77" s="133"/>
    </row>
    <row r="78">
      <c r="A78" s="133"/>
      <c r="B78" s="133"/>
      <c r="C78" s="133"/>
      <c r="D78" s="133"/>
      <c r="E78" s="133"/>
      <c r="F78" s="133"/>
      <c r="G78" s="133"/>
      <c r="H78" s="133"/>
    </row>
    <row r="79">
      <c r="A79" s="133"/>
      <c r="B79" s="133"/>
      <c r="C79" s="133"/>
      <c r="D79" s="133"/>
      <c r="E79" s="133"/>
      <c r="F79" s="133"/>
      <c r="G79" s="133"/>
      <c r="H79" s="133"/>
    </row>
    <row r="80">
      <c r="A80" s="133"/>
      <c r="B80" s="133"/>
      <c r="C80" s="133"/>
      <c r="D80" s="133"/>
      <c r="E80" s="133"/>
      <c r="F80" s="133"/>
      <c r="G80" s="133"/>
      <c r="H80" s="133"/>
    </row>
    <row r="81">
      <c r="A81" s="133"/>
      <c r="B81" s="133"/>
      <c r="C81" s="133"/>
      <c r="D81" s="133"/>
      <c r="E81" s="133"/>
      <c r="F81" s="133"/>
      <c r="G81" s="133"/>
      <c r="H81" s="133"/>
    </row>
    <row r="82">
      <c r="A82" s="133"/>
      <c r="B82" s="133"/>
      <c r="C82" s="133"/>
      <c r="D82" s="133"/>
      <c r="E82" s="133"/>
      <c r="F82" s="133"/>
      <c r="G82" s="133"/>
      <c r="H82" s="133"/>
    </row>
    <row r="83">
      <c r="A83" s="133"/>
      <c r="B83" s="133"/>
      <c r="C83" s="133"/>
      <c r="D83" s="133"/>
      <c r="E83" s="133"/>
      <c r="F83" s="133"/>
      <c r="G83" s="133"/>
      <c r="H83" s="133"/>
    </row>
    <row r="84">
      <c r="A84" s="133"/>
      <c r="B84" s="133"/>
      <c r="C84" s="133"/>
      <c r="D84" s="133"/>
      <c r="E84" s="133"/>
      <c r="F84" s="133"/>
      <c r="G84" s="133"/>
      <c r="H84" s="133"/>
    </row>
    <row r="85">
      <c r="A85" s="133"/>
      <c r="B85" s="133"/>
      <c r="C85" s="133"/>
      <c r="D85" s="133"/>
      <c r="E85" s="133"/>
      <c r="F85" s="133"/>
      <c r="G85" s="133"/>
      <c r="H85" s="133"/>
    </row>
    <row r="86">
      <c r="A86" s="133"/>
      <c r="B86" s="133"/>
      <c r="C86" s="133"/>
      <c r="D86" s="133"/>
      <c r="E86" s="133"/>
      <c r="F86" s="133"/>
      <c r="G86" s="133"/>
      <c r="H86" s="133"/>
    </row>
    <row r="87">
      <c r="A87" s="133"/>
      <c r="B87" s="133"/>
      <c r="C87" s="133"/>
      <c r="D87" s="133"/>
      <c r="E87" s="133"/>
      <c r="F87" s="133"/>
      <c r="G87" s="133"/>
      <c r="H87" s="133"/>
    </row>
    <row r="88">
      <c r="A88" s="133"/>
      <c r="B88" s="133"/>
      <c r="C88" s="133"/>
      <c r="D88" s="133"/>
      <c r="E88" s="133"/>
      <c r="F88" s="133"/>
      <c r="G88" s="133"/>
      <c r="H88" s="133"/>
    </row>
    <row r="89">
      <c r="A89" s="133"/>
      <c r="B89" s="133"/>
      <c r="C89" s="133"/>
      <c r="D89" s="133"/>
      <c r="E89" s="133"/>
      <c r="F89" s="133"/>
      <c r="G89" s="133"/>
      <c r="H89" s="133"/>
    </row>
    <row r="90">
      <c r="A90" s="133"/>
      <c r="B90" s="133"/>
      <c r="C90" s="133"/>
      <c r="D90" s="133"/>
      <c r="E90" s="133"/>
      <c r="F90" s="133"/>
      <c r="G90" s="133"/>
      <c r="H90" s="133"/>
    </row>
    <row r="91">
      <c r="A91" s="133"/>
      <c r="B91" s="133"/>
      <c r="C91" s="133"/>
      <c r="D91" s="133"/>
      <c r="E91" s="133"/>
      <c r="F91" s="133"/>
      <c r="G91" s="133"/>
      <c r="H91" s="133"/>
    </row>
    <row r="92">
      <c r="A92" s="133"/>
      <c r="B92" s="133"/>
      <c r="C92" s="133"/>
      <c r="D92" s="133"/>
      <c r="E92" s="133"/>
      <c r="F92" s="133"/>
      <c r="G92" s="133"/>
      <c r="H92" s="133"/>
    </row>
    <row r="93">
      <c r="A93" s="133"/>
      <c r="B93" s="133"/>
      <c r="C93" s="133"/>
      <c r="D93" s="133"/>
      <c r="E93" s="133"/>
      <c r="F93" s="133"/>
      <c r="G93" s="133"/>
      <c r="H93" s="133"/>
    </row>
    <row r="94">
      <c r="A94" s="133"/>
      <c r="B94" s="133"/>
      <c r="C94" s="133"/>
      <c r="D94" s="133"/>
      <c r="E94" s="133"/>
      <c r="F94" s="133"/>
      <c r="G94" s="133"/>
      <c r="H94" s="133"/>
    </row>
    <row r="95">
      <c r="A95" s="133"/>
      <c r="B95" s="133"/>
      <c r="C95" s="133"/>
      <c r="D95" s="133"/>
      <c r="E95" s="133"/>
      <c r="F95" s="133"/>
      <c r="G95" s="133"/>
      <c r="H95" s="133"/>
    </row>
    <row r="96">
      <c r="A96" s="133"/>
      <c r="B96" s="133"/>
      <c r="C96" s="133"/>
      <c r="D96" s="133"/>
      <c r="E96" s="133"/>
      <c r="F96" s="133"/>
      <c r="G96" s="133"/>
      <c r="H96" s="133"/>
    </row>
    <row r="97">
      <c r="A97" s="133"/>
      <c r="B97" s="133"/>
      <c r="C97" s="133"/>
      <c r="D97" s="133"/>
      <c r="E97" s="133"/>
      <c r="F97" s="133"/>
      <c r="G97" s="133"/>
      <c r="H97" s="133"/>
    </row>
    <row r="98">
      <c r="A98" s="133"/>
      <c r="B98" s="133"/>
      <c r="C98" s="133"/>
      <c r="D98" s="133"/>
      <c r="E98" s="133"/>
      <c r="F98" s="133"/>
      <c r="G98" s="133"/>
      <c r="H98" s="133"/>
    </row>
    <row r="99">
      <c r="A99" s="133"/>
      <c r="B99" s="133"/>
      <c r="C99" s="133"/>
      <c r="D99" s="133"/>
      <c r="E99" s="133"/>
      <c r="F99" s="133"/>
      <c r="G99" s="133"/>
      <c r="H99" s="133"/>
    </row>
    <row r="100">
      <c r="A100" s="133"/>
      <c r="B100" s="133"/>
      <c r="C100" s="133"/>
      <c r="D100" s="133"/>
      <c r="E100" s="133"/>
      <c r="F100" s="133"/>
      <c r="G100" s="133"/>
      <c r="H100" s="133"/>
    </row>
    <row r="101">
      <c r="A101" s="133"/>
      <c r="B101" s="133"/>
      <c r="C101" s="133"/>
      <c r="D101" s="133"/>
      <c r="E101" s="133"/>
      <c r="F101" s="133"/>
      <c r="G101" s="133"/>
      <c r="H101" s="133"/>
    </row>
    <row r="102">
      <c r="A102" s="133"/>
      <c r="B102" s="133"/>
      <c r="C102" s="133"/>
      <c r="D102" s="133"/>
      <c r="E102" s="133"/>
      <c r="F102" s="133"/>
      <c r="G102" s="133"/>
      <c r="H102" s="133"/>
    </row>
    <row r="103">
      <c r="A103" s="133"/>
      <c r="B103" s="133"/>
      <c r="C103" s="133"/>
      <c r="D103" s="133"/>
      <c r="E103" s="133"/>
      <c r="F103" s="133"/>
      <c r="G103" s="133"/>
      <c r="H103" s="133"/>
    </row>
    <row r="104">
      <c r="A104" s="133"/>
      <c r="B104" s="133"/>
      <c r="C104" s="133"/>
      <c r="D104" s="133"/>
      <c r="E104" s="133"/>
      <c r="F104" s="133"/>
      <c r="G104" s="133"/>
      <c r="H104" s="133"/>
    </row>
    <row r="105">
      <c r="A105" s="133"/>
      <c r="B105" s="133"/>
      <c r="C105" s="133"/>
      <c r="D105" s="133"/>
      <c r="E105" s="133"/>
      <c r="F105" s="133"/>
      <c r="G105" s="133"/>
      <c r="H105" s="133"/>
    </row>
    <row r="106">
      <c r="A106" s="133"/>
      <c r="B106" s="133"/>
      <c r="C106" s="133"/>
      <c r="D106" s="133"/>
      <c r="E106" s="133"/>
      <c r="F106" s="133"/>
      <c r="G106" s="133"/>
      <c r="H106" s="133"/>
    </row>
    <row r="107">
      <c r="A107" s="133"/>
      <c r="B107" s="133"/>
      <c r="C107" s="133"/>
      <c r="D107" s="133"/>
      <c r="E107" s="133"/>
      <c r="F107" s="133"/>
      <c r="G107" s="133"/>
      <c r="H107" s="133"/>
    </row>
    <row r="108">
      <c r="A108" s="133"/>
      <c r="B108" s="133"/>
      <c r="C108" s="133"/>
      <c r="D108" s="133"/>
      <c r="E108" s="133"/>
      <c r="F108" s="133"/>
      <c r="G108" s="133"/>
      <c r="H108" s="133"/>
    </row>
    <row r="109">
      <c r="A109" s="133"/>
      <c r="B109" s="133"/>
      <c r="C109" s="133"/>
      <c r="D109" s="133"/>
      <c r="E109" s="133"/>
      <c r="F109" s="133"/>
      <c r="G109" s="133"/>
      <c r="H109" s="133"/>
    </row>
    <row r="110">
      <c r="A110" s="133"/>
      <c r="B110" s="133"/>
      <c r="C110" s="133"/>
      <c r="D110" s="133"/>
      <c r="E110" s="133"/>
      <c r="F110" s="133"/>
      <c r="G110" s="133"/>
      <c r="H110" s="133"/>
    </row>
    <row r="111">
      <c r="A111" s="133"/>
      <c r="B111" s="133"/>
      <c r="C111" s="133"/>
      <c r="D111" s="133"/>
      <c r="E111" s="133"/>
      <c r="F111" s="133"/>
      <c r="G111" s="133"/>
      <c r="H111" s="133"/>
    </row>
    <row r="112">
      <c r="A112" s="133"/>
      <c r="B112" s="133"/>
      <c r="C112" s="133"/>
      <c r="D112" s="133"/>
      <c r="E112" s="133"/>
      <c r="F112" s="133"/>
      <c r="G112" s="133"/>
      <c r="H112" s="133"/>
    </row>
    <row r="113">
      <c r="A113" s="133"/>
      <c r="B113" s="133"/>
      <c r="C113" s="133"/>
      <c r="D113" s="133"/>
      <c r="E113" s="133"/>
      <c r="F113" s="133"/>
      <c r="G113" s="133"/>
      <c r="H113" s="133"/>
    </row>
    <row r="114">
      <c r="A114" s="133"/>
      <c r="B114" s="133"/>
      <c r="C114" s="133"/>
      <c r="D114" s="133"/>
      <c r="E114" s="133"/>
      <c r="F114" s="133"/>
      <c r="G114" s="133"/>
      <c r="H114" s="133"/>
    </row>
    <row r="115">
      <c r="A115" s="133"/>
      <c r="B115" s="133"/>
      <c r="C115" s="133"/>
      <c r="D115" s="133"/>
      <c r="E115" s="133"/>
      <c r="F115" s="133"/>
      <c r="G115" s="133"/>
      <c r="H115" s="133"/>
    </row>
    <row r="116">
      <c r="A116" s="133"/>
      <c r="B116" s="133"/>
      <c r="C116" s="133"/>
      <c r="D116" s="133"/>
      <c r="E116" s="133"/>
      <c r="F116" s="133"/>
      <c r="G116" s="133"/>
      <c r="H116" s="133"/>
    </row>
    <row r="117">
      <c r="A117" s="133"/>
      <c r="B117" s="133"/>
      <c r="C117" s="133"/>
      <c r="D117" s="133"/>
      <c r="E117" s="133"/>
      <c r="F117" s="133"/>
      <c r="G117" s="133"/>
      <c r="H117" s="133"/>
    </row>
    <row r="118">
      <c r="A118" s="133"/>
      <c r="B118" s="133"/>
      <c r="C118" s="133"/>
      <c r="D118" s="133"/>
      <c r="E118" s="133"/>
      <c r="F118" s="133"/>
      <c r="G118" s="133"/>
      <c r="H118" s="133"/>
    </row>
    <row r="119">
      <c r="A119" s="133"/>
      <c r="B119" s="133"/>
      <c r="C119" s="133"/>
      <c r="D119" s="133"/>
      <c r="E119" s="133"/>
      <c r="F119" s="133"/>
      <c r="G119" s="133"/>
      <c r="H119" s="133"/>
    </row>
    <row r="120">
      <c r="A120" s="133"/>
      <c r="B120" s="133"/>
      <c r="C120" s="133"/>
      <c r="D120" s="133"/>
      <c r="E120" s="133"/>
      <c r="F120" s="133"/>
      <c r="G120" s="133"/>
      <c r="H120" s="133"/>
    </row>
    <row r="121">
      <c r="A121" s="133"/>
      <c r="B121" s="133"/>
      <c r="C121" s="133"/>
      <c r="D121" s="133"/>
      <c r="E121" s="133"/>
      <c r="F121" s="133"/>
      <c r="G121" s="133"/>
      <c r="H121" s="133"/>
    </row>
    <row r="122">
      <c r="A122" s="133"/>
      <c r="B122" s="133"/>
      <c r="C122" s="133"/>
      <c r="D122" s="133"/>
      <c r="E122" s="133"/>
      <c r="F122" s="133"/>
      <c r="G122" s="133"/>
      <c r="H122" s="133"/>
    </row>
    <row r="123">
      <c r="A123" s="133"/>
      <c r="B123" s="133"/>
      <c r="C123" s="133"/>
      <c r="D123" s="133"/>
      <c r="E123" s="133"/>
      <c r="F123" s="133"/>
      <c r="G123" s="133"/>
      <c r="H123" s="133"/>
    </row>
    <row r="124">
      <c r="A124" s="133"/>
      <c r="B124" s="133"/>
      <c r="C124" s="133"/>
      <c r="D124" s="133"/>
      <c r="E124" s="133"/>
      <c r="F124" s="133"/>
      <c r="G124" s="133"/>
      <c r="H124" s="133"/>
    </row>
    <row r="125">
      <c r="A125" s="133"/>
      <c r="B125" s="133"/>
      <c r="C125" s="133"/>
      <c r="D125" s="133"/>
      <c r="E125" s="133"/>
      <c r="F125" s="133"/>
      <c r="G125" s="133"/>
      <c r="H125" s="133"/>
    </row>
    <row r="126">
      <c r="A126" s="133"/>
      <c r="B126" s="133"/>
      <c r="C126" s="133"/>
      <c r="D126" s="133"/>
      <c r="E126" s="133"/>
      <c r="F126" s="133"/>
      <c r="G126" s="133"/>
      <c r="H126" s="133"/>
    </row>
    <row r="127">
      <c r="A127" s="133"/>
      <c r="B127" s="133"/>
      <c r="C127" s="133"/>
      <c r="D127" s="133"/>
      <c r="E127" s="133"/>
      <c r="F127" s="133"/>
      <c r="G127" s="133"/>
      <c r="H127" s="133"/>
    </row>
    <row r="128">
      <c r="A128" s="133"/>
      <c r="B128" s="133"/>
      <c r="C128" s="133"/>
      <c r="D128" s="133"/>
      <c r="E128" s="133"/>
      <c r="F128" s="133"/>
      <c r="G128" s="133"/>
      <c r="H128" s="133"/>
    </row>
    <row r="129">
      <c r="A129" s="133"/>
      <c r="B129" s="133"/>
      <c r="C129" s="133"/>
      <c r="D129" s="133"/>
      <c r="E129" s="133"/>
      <c r="F129" s="133"/>
      <c r="G129" s="133"/>
      <c r="H129" s="133"/>
    </row>
    <row r="130">
      <c r="A130" s="133"/>
      <c r="B130" s="133"/>
      <c r="C130" s="133"/>
      <c r="D130" s="133"/>
      <c r="E130" s="133"/>
      <c r="F130" s="133"/>
      <c r="G130" s="133"/>
      <c r="H130" s="133"/>
    </row>
    <row r="131">
      <c r="A131" s="133"/>
      <c r="B131" s="133"/>
      <c r="C131" s="133"/>
      <c r="D131" s="133"/>
      <c r="E131" s="133"/>
      <c r="F131" s="133"/>
      <c r="G131" s="133"/>
      <c r="H131" s="133"/>
    </row>
    <row r="132">
      <c r="A132" s="133"/>
      <c r="B132" s="133"/>
      <c r="C132" s="133"/>
      <c r="D132" s="133"/>
      <c r="E132" s="133"/>
      <c r="F132" s="133"/>
      <c r="G132" s="133"/>
      <c r="H132" s="133"/>
    </row>
    <row r="133">
      <c r="A133" s="133"/>
      <c r="B133" s="133"/>
      <c r="C133" s="133"/>
      <c r="D133" s="133"/>
      <c r="E133" s="133"/>
      <c r="F133" s="133"/>
      <c r="G133" s="133"/>
      <c r="H133" s="133"/>
    </row>
    <row r="134">
      <c r="A134" s="133"/>
      <c r="B134" s="133"/>
      <c r="C134" s="133"/>
      <c r="D134" s="133"/>
      <c r="E134" s="133"/>
      <c r="F134" s="133"/>
      <c r="G134" s="133"/>
      <c r="H134" s="133"/>
    </row>
    <row r="135">
      <c r="A135" s="133"/>
      <c r="B135" s="133"/>
      <c r="C135" s="133"/>
      <c r="D135" s="133"/>
      <c r="E135" s="133"/>
      <c r="F135" s="133"/>
      <c r="G135" s="133"/>
      <c r="H135" s="133"/>
    </row>
    <row r="136">
      <c r="A136" s="133"/>
      <c r="B136" s="133"/>
      <c r="C136" s="133"/>
      <c r="D136" s="133"/>
      <c r="E136" s="133"/>
      <c r="F136" s="133"/>
      <c r="G136" s="133"/>
      <c r="H136" s="133"/>
    </row>
    <row r="137">
      <c r="A137" s="133"/>
      <c r="B137" s="133"/>
      <c r="C137" s="133"/>
      <c r="D137" s="133"/>
      <c r="E137" s="133"/>
      <c r="F137" s="133"/>
      <c r="G137" s="133"/>
      <c r="H137" s="133"/>
    </row>
    <row r="138">
      <c r="A138" s="133"/>
      <c r="B138" s="133"/>
      <c r="C138" s="133"/>
      <c r="D138" s="133"/>
      <c r="E138" s="133"/>
      <c r="F138" s="133"/>
      <c r="G138" s="133"/>
      <c r="H138" s="133"/>
    </row>
    <row r="139">
      <c r="A139" s="133"/>
      <c r="B139" s="133"/>
      <c r="C139" s="133"/>
      <c r="D139" s="133"/>
      <c r="E139" s="133"/>
      <c r="F139" s="133"/>
      <c r="G139" s="133"/>
      <c r="H139" s="133"/>
    </row>
    <row r="140">
      <c r="A140" s="133"/>
      <c r="B140" s="133"/>
      <c r="C140" s="133"/>
      <c r="D140" s="133"/>
      <c r="E140" s="133"/>
      <c r="F140" s="133"/>
      <c r="G140" s="133"/>
      <c r="H140" s="133"/>
    </row>
    <row r="141">
      <c r="A141" s="133"/>
      <c r="B141" s="133"/>
      <c r="C141" s="133"/>
      <c r="D141" s="133"/>
      <c r="E141" s="133"/>
      <c r="F141" s="133"/>
      <c r="G141" s="133"/>
      <c r="H141" s="133"/>
    </row>
    <row r="142">
      <c r="A142" s="133"/>
      <c r="B142" s="133"/>
      <c r="C142" s="133"/>
      <c r="D142" s="133"/>
      <c r="E142" s="133"/>
      <c r="F142" s="133"/>
      <c r="G142" s="133"/>
      <c r="H142" s="133"/>
    </row>
    <row r="143">
      <c r="A143" s="133"/>
      <c r="B143" s="133"/>
      <c r="C143" s="133"/>
      <c r="D143" s="133"/>
      <c r="E143" s="133"/>
      <c r="F143" s="133"/>
      <c r="G143" s="133"/>
      <c r="H143" s="133"/>
    </row>
    <row r="144">
      <c r="A144" s="133"/>
      <c r="B144" s="133"/>
      <c r="C144" s="133"/>
      <c r="D144" s="133"/>
      <c r="E144" s="133"/>
      <c r="F144" s="133"/>
      <c r="G144" s="133"/>
      <c r="H144" s="133"/>
    </row>
    <row r="145">
      <c r="A145" s="133"/>
      <c r="B145" s="133"/>
      <c r="C145" s="133"/>
      <c r="D145" s="133"/>
      <c r="E145" s="133"/>
      <c r="F145" s="133"/>
      <c r="G145" s="133"/>
      <c r="H145" s="133"/>
    </row>
    <row r="146">
      <c r="A146" s="133"/>
      <c r="B146" s="133"/>
      <c r="C146" s="133"/>
      <c r="D146" s="133"/>
      <c r="E146" s="133"/>
      <c r="F146" s="133"/>
      <c r="G146" s="133"/>
      <c r="H146" s="133"/>
    </row>
    <row r="147">
      <c r="A147" s="133"/>
      <c r="B147" s="133"/>
      <c r="C147" s="133"/>
      <c r="D147" s="133"/>
      <c r="E147" s="133"/>
      <c r="F147" s="133"/>
      <c r="G147" s="133"/>
      <c r="H147" s="133"/>
    </row>
    <row r="148">
      <c r="A148" s="133"/>
      <c r="B148" s="133"/>
      <c r="C148" s="133"/>
      <c r="D148" s="133"/>
      <c r="E148" s="133"/>
      <c r="F148" s="133"/>
      <c r="G148" s="133"/>
      <c r="H148" s="133"/>
    </row>
    <row r="149">
      <c r="A149" s="133"/>
      <c r="B149" s="133"/>
      <c r="C149" s="133"/>
      <c r="D149" s="133"/>
      <c r="E149" s="133"/>
      <c r="F149" s="133"/>
      <c r="G149" s="133"/>
      <c r="H149" s="133"/>
    </row>
    <row r="150">
      <c r="A150" s="133"/>
      <c r="B150" s="133"/>
      <c r="C150" s="133"/>
      <c r="D150" s="133"/>
      <c r="E150" s="133"/>
      <c r="F150" s="133"/>
      <c r="G150" s="133"/>
      <c r="H150" s="133"/>
    </row>
    <row r="151">
      <c r="A151" s="133"/>
      <c r="B151" s="133"/>
      <c r="C151" s="133"/>
      <c r="D151" s="133"/>
      <c r="E151" s="133"/>
      <c r="F151" s="133"/>
      <c r="G151" s="133"/>
      <c r="H151" s="133"/>
    </row>
    <row r="152">
      <c r="A152" s="133"/>
      <c r="B152" s="133"/>
      <c r="C152" s="133"/>
      <c r="D152" s="133"/>
      <c r="E152" s="133"/>
      <c r="F152" s="133"/>
      <c r="G152" s="133"/>
      <c r="H152" s="133"/>
    </row>
    <row r="153">
      <c r="A153" s="133"/>
      <c r="B153" s="133"/>
      <c r="C153" s="133"/>
      <c r="D153" s="133"/>
      <c r="E153" s="133"/>
      <c r="F153" s="133"/>
      <c r="G153" s="133"/>
      <c r="H153" s="133"/>
    </row>
    <row r="154">
      <c r="A154" s="133"/>
      <c r="B154" s="133"/>
      <c r="C154" s="133"/>
      <c r="D154" s="133"/>
      <c r="E154" s="133"/>
      <c r="F154" s="133"/>
      <c r="G154" s="133"/>
      <c r="H154" s="133"/>
    </row>
    <row r="155">
      <c r="A155" s="133"/>
      <c r="B155" s="133"/>
      <c r="C155" s="133"/>
      <c r="D155" s="133"/>
      <c r="E155" s="133"/>
      <c r="F155" s="133"/>
      <c r="G155" s="133"/>
      <c r="H155" s="133"/>
    </row>
    <row r="156">
      <c r="A156" s="133"/>
      <c r="B156" s="133"/>
      <c r="C156" s="133"/>
      <c r="D156" s="133"/>
      <c r="E156" s="133"/>
      <c r="F156" s="133"/>
      <c r="G156" s="133"/>
      <c r="H156" s="133"/>
    </row>
    <row r="157">
      <c r="A157" s="133"/>
      <c r="B157" s="133"/>
      <c r="C157" s="133"/>
      <c r="D157" s="133"/>
      <c r="E157" s="133"/>
      <c r="F157" s="133"/>
      <c r="G157" s="133"/>
      <c r="H157" s="133"/>
    </row>
    <row r="158">
      <c r="A158" s="133"/>
      <c r="B158" s="133"/>
      <c r="C158" s="133"/>
      <c r="D158" s="133"/>
      <c r="E158" s="133"/>
      <c r="F158" s="133"/>
      <c r="G158" s="133"/>
      <c r="H158" s="133"/>
    </row>
    <row r="159">
      <c r="A159" s="133"/>
      <c r="B159" s="133"/>
      <c r="C159" s="133"/>
      <c r="D159" s="133"/>
      <c r="E159" s="133"/>
      <c r="F159" s="133"/>
      <c r="G159" s="133"/>
      <c r="H159" s="133"/>
    </row>
    <row r="160">
      <c r="A160" s="133"/>
      <c r="B160" s="133"/>
      <c r="C160" s="133"/>
      <c r="D160" s="133"/>
      <c r="E160" s="133"/>
      <c r="F160" s="133"/>
      <c r="G160" s="133"/>
      <c r="H160" s="133"/>
    </row>
    <row r="161">
      <c r="A161" s="133"/>
      <c r="B161" s="133"/>
      <c r="C161" s="133"/>
      <c r="D161" s="133"/>
      <c r="E161" s="133"/>
      <c r="F161" s="133"/>
      <c r="G161" s="133"/>
      <c r="H161" s="133"/>
    </row>
    <row r="162">
      <c r="A162" s="133"/>
      <c r="B162" s="133"/>
      <c r="C162" s="133"/>
      <c r="D162" s="133"/>
      <c r="E162" s="133"/>
      <c r="F162" s="133"/>
      <c r="G162" s="133"/>
      <c r="H162" s="133"/>
    </row>
    <row r="163">
      <c r="A163" s="133"/>
      <c r="B163" s="133"/>
      <c r="C163" s="133"/>
      <c r="D163" s="133"/>
      <c r="E163" s="133"/>
      <c r="F163" s="133"/>
      <c r="G163" s="133"/>
      <c r="H163" s="133"/>
    </row>
    <row r="164">
      <c r="A164" s="133"/>
      <c r="B164" s="133"/>
      <c r="C164" s="133"/>
      <c r="D164" s="133"/>
      <c r="E164" s="133"/>
      <c r="F164" s="133"/>
      <c r="G164" s="133"/>
      <c r="H164" s="133"/>
    </row>
    <row r="165">
      <c r="A165" s="133"/>
      <c r="B165" s="133"/>
      <c r="C165" s="133"/>
      <c r="D165" s="133"/>
      <c r="E165" s="133"/>
      <c r="F165" s="133"/>
      <c r="G165" s="133"/>
      <c r="H165" s="133"/>
    </row>
    <row r="166">
      <c r="A166" s="133"/>
      <c r="B166" s="133"/>
      <c r="C166" s="133"/>
      <c r="D166" s="133"/>
      <c r="E166" s="133"/>
      <c r="F166" s="133"/>
      <c r="G166" s="133"/>
      <c r="H166" s="133"/>
    </row>
    <row r="167">
      <c r="A167" s="133"/>
      <c r="B167" s="133"/>
      <c r="C167" s="133"/>
      <c r="D167" s="133"/>
      <c r="E167" s="133"/>
      <c r="F167" s="133"/>
      <c r="G167" s="133"/>
      <c r="H167" s="133"/>
    </row>
    <row r="168">
      <c r="A168" s="133"/>
      <c r="B168" s="133"/>
      <c r="C168" s="133"/>
      <c r="D168" s="133"/>
      <c r="E168" s="133"/>
      <c r="F168" s="133"/>
      <c r="G168" s="133"/>
      <c r="H168" s="133"/>
    </row>
    <row r="169">
      <c r="A169" s="133"/>
      <c r="B169" s="133"/>
      <c r="C169" s="133"/>
      <c r="D169" s="133"/>
      <c r="E169" s="133"/>
      <c r="F169" s="133"/>
      <c r="G169" s="133"/>
      <c r="H169" s="133"/>
    </row>
    <row r="170">
      <c r="A170" s="133"/>
      <c r="B170" s="133"/>
      <c r="C170" s="133"/>
      <c r="D170" s="133"/>
      <c r="E170" s="133"/>
      <c r="F170" s="133"/>
      <c r="G170" s="133"/>
      <c r="H170" s="133"/>
    </row>
    <row r="171">
      <c r="A171" s="133"/>
      <c r="B171" s="133"/>
      <c r="C171" s="133"/>
      <c r="D171" s="133"/>
      <c r="E171" s="133"/>
      <c r="F171" s="133"/>
      <c r="G171" s="133"/>
      <c r="H171" s="133"/>
    </row>
    <row r="172">
      <c r="A172" s="133"/>
      <c r="B172" s="133"/>
      <c r="C172" s="133"/>
      <c r="D172" s="133"/>
      <c r="E172" s="133"/>
      <c r="F172" s="133"/>
      <c r="G172" s="133"/>
      <c r="H172" s="133"/>
    </row>
    <row r="173">
      <c r="A173" s="133"/>
      <c r="B173" s="133"/>
      <c r="C173" s="133"/>
      <c r="D173" s="133"/>
      <c r="E173" s="133"/>
      <c r="F173" s="133"/>
      <c r="G173" s="133"/>
      <c r="H173" s="133"/>
    </row>
    <row r="174">
      <c r="A174" s="133"/>
      <c r="B174" s="133"/>
      <c r="C174" s="133"/>
      <c r="D174" s="133"/>
      <c r="E174" s="133"/>
      <c r="F174" s="133"/>
      <c r="G174" s="133"/>
      <c r="H174" s="133"/>
    </row>
    <row r="175">
      <c r="A175" s="133"/>
      <c r="B175" s="133"/>
      <c r="C175" s="133"/>
      <c r="D175" s="133"/>
      <c r="E175" s="133"/>
      <c r="F175" s="133"/>
      <c r="G175" s="133"/>
      <c r="H175" s="133"/>
    </row>
    <row r="176">
      <c r="A176" s="133"/>
      <c r="B176" s="133"/>
      <c r="C176" s="133"/>
      <c r="D176" s="133"/>
      <c r="E176" s="133"/>
      <c r="F176" s="133"/>
      <c r="G176" s="133"/>
      <c r="H176" s="133"/>
    </row>
    <row r="177">
      <c r="A177" s="133"/>
      <c r="B177" s="133"/>
      <c r="C177" s="133"/>
      <c r="D177" s="133"/>
      <c r="E177" s="133"/>
      <c r="F177" s="133"/>
      <c r="G177" s="133"/>
      <c r="H177" s="133"/>
    </row>
    <row r="178">
      <c r="A178" s="133"/>
      <c r="B178" s="133"/>
      <c r="C178" s="133"/>
      <c r="D178" s="133"/>
      <c r="E178" s="133"/>
      <c r="F178" s="133"/>
      <c r="G178" s="133"/>
      <c r="H178" s="133"/>
    </row>
    <row r="179">
      <c r="A179" s="133"/>
      <c r="B179" s="133"/>
      <c r="C179" s="133"/>
      <c r="D179" s="133"/>
      <c r="E179" s="133"/>
      <c r="F179" s="133"/>
      <c r="G179" s="133"/>
      <c r="H179" s="133"/>
    </row>
    <row r="180">
      <c r="A180" s="133"/>
      <c r="B180" s="133"/>
      <c r="C180" s="133"/>
      <c r="D180" s="133"/>
      <c r="E180" s="133"/>
      <c r="F180" s="133"/>
      <c r="G180" s="133"/>
      <c r="H180" s="133"/>
    </row>
    <row r="181">
      <c r="A181" s="133"/>
      <c r="B181" s="133"/>
      <c r="C181" s="133"/>
      <c r="D181" s="133"/>
      <c r="E181" s="133"/>
      <c r="F181" s="133"/>
      <c r="G181" s="133"/>
      <c r="H181" s="133"/>
    </row>
    <row r="182">
      <c r="A182" s="133"/>
      <c r="B182" s="133"/>
      <c r="C182" s="133"/>
      <c r="D182" s="133"/>
      <c r="E182" s="133"/>
      <c r="F182" s="133"/>
      <c r="G182" s="133"/>
      <c r="H182" s="133"/>
    </row>
    <row r="183">
      <c r="A183" s="133"/>
      <c r="B183" s="133"/>
      <c r="C183" s="133"/>
      <c r="D183" s="133"/>
      <c r="E183" s="133"/>
      <c r="F183" s="133"/>
      <c r="G183" s="133"/>
      <c r="H183" s="133"/>
    </row>
    <row r="184">
      <c r="A184" s="133"/>
      <c r="B184" s="133"/>
      <c r="C184" s="133"/>
      <c r="D184" s="133"/>
      <c r="E184" s="133"/>
      <c r="F184" s="133"/>
      <c r="G184" s="133"/>
      <c r="H184" s="133"/>
    </row>
    <row r="185">
      <c r="A185" s="133"/>
      <c r="B185" s="133"/>
      <c r="C185" s="133"/>
      <c r="D185" s="133"/>
      <c r="E185" s="133"/>
      <c r="F185" s="133"/>
      <c r="G185" s="133"/>
      <c r="H185" s="133"/>
    </row>
    <row r="186">
      <c r="A186" s="133"/>
      <c r="B186" s="133"/>
      <c r="C186" s="133"/>
      <c r="D186" s="133"/>
      <c r="E186" s="133"/>
      <c r="F186" s="133"/>
      <c r="G186" s="133"/>
      <c r="H186" s="133"/>
    </row>
    <row r="187">
      <c r="A187" s="133"/>
      <c r="B187" s="133"/>
      <c r="C187" s="133"/>
      <c r="D187" s="133"/>
      <c r="E187" s="133"/>
      <c r="F187" s="133"/>
      <c r="G187" s="133"/>
      <c r="H187" s="133"/>
    </row>
    <row r="188">
      <c r="A188" s="133"/>
      <c r="B188" s="133"/>
      <c r="C188" s="133"/>
      <c r="D188" s="133"/>
      <c r="E188" s="133"/>
      <c r="F188" s="133"/>
      <c r="G188" s="133"/>
      <c r="H188" s="133"/>
    </row>
    <row r="189">
      <c r="A189" s="133"/>
      <c r="B189" s="133"/>
      <c r="C189" s="133"/>
      <c r="D189" s="133"/>
      <c r="E189" s="133"/>
      <c r="F189" s="133"/>
      <c r="G189" s="133"/>
      <c r="H189" s="133"/>
    </row>
    <row r="190">
      <c r="A190" s="133"/>
      <c r="B190" s="133"/>
      <c r="C190" s="133"/>
      <c r="D190" s="133"/>
      <c r="E190" s="133"/>
      <c r="F190" s="133"/>
      <c r="G190" s="133"/>
      <c r="H190" s="133"/>
    </row>
    <row r="191">
      <c r="A191" s="133"/>
      <c r="B191" s="133"/>
      <c r="C191" s="133"/>
      <c r="D191" s="133"/>
      <c r="E191" s="133"/>
      <c r="F191" s="133"/>
      <c r="G191" s="133"/>
      <c r="H191" s="133"/>
    </row>
    <row r="192">
      <c r="A192" s="133"/>
      <c r="B192" s="133"/>
      <c r="C192" s="133"/>
      <c r="D192" s="133"/>
      <c r="E192" s="133"/>
      <c r="F192" s="133"/>
      <c r="G192" s="133"/>
      <c r="H192" s="133"/>
    </row>
    <row r="193">
      <c r="A193" s="133"/>
      <c r="B193" s="133"/>
      <c r="C193" s="133"/>
      <c r="D193" s="133"/>
      <c r="E193" s="133"/>
      <c r="F193" s="133"/>
      <c r="G193" s="133"/>
      <c r="H193" s="133"/>
    </row>
    <row r="194">
      <c r="A194" s="133"/>
      <c r="B194" s="133"/>
      <c r="C194" s="133"/>
      <c r="D194" s="133"/>
      <c r="E194" s="133"/>
      <c r="F194" s="133"/>
      <c r="G194" s="133"/>
      <c r="H194" s="133"/>
    </row>
    <row r="195">
      <c r="A195" s="133"/>
      <c r="B195" s="133"/>
      <c r="C195" s="133"/>
      <c r="D195" s="133"/>
      <c r="E195" s="133"/>
      <c r="F195" s="133"/>
      <c r="G195" s="133"/>
      <c r="H195" s="133"/>
    </row>
    <row r="196">
      <c r="A196" s="133"/>
      <c r="B196" s="133"/>
      <c r="C196" s="133"/>
      <c r="D196" s="133"/>
      <c r="E196" s="133"/>
      <c r="F196" s="133"/>
      <c r="G196" s="133"/>
      <c r="H196" s="133"/>
    </row>
    <row r="197">
      <c r="A197" s="133"/>
      <c r="B197" s="133"/>
      <c r="C197" s="133"/>
      <c r="D197" s="133"/>
      <c r="E197" s="133"/>
      <c r="F197" s="133"/>
      <c r="G197" s="133"/>
      <c r="H197" s="133"/>
    </row>
    <row r="198">
      <c r="A198" s="133"/>
      <c r="B198" s="133"/>
      <c r="C198" s="133"/>
      <c r="D198" s="133"/>
      <c r="E198" s="133"/>
      <c r="F198" s="133"/>
      <c r="G198" s="133"/>
      <c r="H198" s="133"/>
    </row>
    <row r="199">
      <c r="A199" s="133"/>
      <c r="B199" s="133"/>
      <c r="C199" s="133"/>
      <c r="D199" s="133"/>
      <c r="E199" s="133"/>
      <c r="F199" s="133"/>
      <c r="G199" s="133"/>
      <c r="H199" s="133"/>
    </row>
    <row r="200">
      <c r="A200" s="133"/>
      <c r="B200" s="133"/>
      <c r="C200" s="133"/>
      <c r="D200" s="133"/>
      <c r="E200" s="133"/>
      <c r="F200" s="133"/>
      <c r="G200" s="133"/>
      <c r="H200" s="133"/>
    </row>
    <row r="201">
      <c r="A201" s="133"/>
      <c r="B201" s="133"/>
      <c r="C201" s="133"/>
      <c r="D201" s="133"/>
      <c r="E201" s="133"/>
      <c r="F201" s="133"/>
      <c r="G201" s="133"/>
      <c r="H201" s="133"/>
    </row>
    <row r="202">
      <c r="A202" s="133"/>
      <c r="B202" s="133"/>
      <c r="C202" s="133"/>
      <c r="D202" s="133"/>
      <c r="E202" s="133"/>
      <c r="F202" s="133"/>
      <c r="G202" s="133"/>
      <c r="H202" s="133"/>
    </row>
    <row r="203">
      <c r="A203" s="133"/>
      <c r="B203" s="133"/>
      <c r="C203" s="133"/>
      <c r="D203" s="133"/>
      <c r="E203" s="133"/>
      <c r="F203" s="133"/>
      <c r="G203" s="133"/>
      <c r="H203" s="133"/>
    </row>
    <row r="204">
      <c r="A204" s="133"/>
      <c r="B204" s="133"/>
      <c r="C204" s="133"/>
      <c r="D204" s="133"/>
      <c r="E204" s="133"/>
      <c r="F204" s="133"/>
      <c r="G204" s="133"/>
      <c r="H204" s="133"/>
    </row>
    <row r="205">
      <c r="A205" s="133"/>
      <c r="B205" s="133"/>
      <c r="C205" s="133"/>
      <c r="D205" s="133"/>
      <c r="E205" s="133"/>
      <c r="F205" s="133"/>
      <c r="G205" s="133"/>
      <c r="H205" s="133"/>
    </row>
    <row r="206">
      <c r="A206" s="133"/>
      <c r="B206" s="133"/>
      <c r="C206" s="133"/>
      <c r="D206" s="133"/>
      <c r="E206" s="133"/>
      <c r="F206" s="133"/>
      <c r="G206" s="133"/>
      <c r="H206" s="133"/>
    </row>
    <row r="207">
      <c r="A207" s="133"/>
      <c r="B207" s="133"/>
      <c r="C207" s="133"/>
      <c r="D207" s="133"/>
      <c r="E207" s="133"/>
      <c r="F207" s="133"/>
      <c r="G207" s="133"/>
      <c r="H207" s="133"/>
    </row>
    <row r="208">
      <c r="A208" s="133"/>
      <c r="B208" s="133"/>
      <c r="C208" s="133"/>
      <c r="D208" s="133"/>
      <c r="E208" s="133"/>
      <c r="F208" s="133"/>
      <c r="G208" s="133"/>
      <c r="H208" s="133"/>
    </row>
    <row r="209">
      <c r="A209" s="133"/>
      <c r="B209" s="133"/>
      <c r="C209" s="133"/>
      <c r="D209" s="133"/>
      <c r="E209" s="133"/>
      <c r="F209" s="133"/>
      <c r="G209" s="133"/>
      <c r="H209" s="133"/>
    </row>
    <row r="210">
      <c r="A210" s="133"/>
      <c r="B210" s="133"/>
      <c r="C210" s="133"/>
      <c r="D210" s="133"/>
      <c r="E210" s="133"/>
      <c r="F210" s="133"/>
      <c r="G210" s="133"/>
      <c r="H210" s="133"/>
    </row>
    <row r="211">
      <c r="A211" s="133"/>
      <c r="B211" s="133"/>
      <c r="C211" s="133"/>
      <c r="D211" s="133"/>
      <c r="E211" s="133"/>
      <c r="F211" s="133"/>
      <c r="G211" s="133"/>
      <c r="H211" s="133"/>
    </row>
    <row r="212">
      <c r="A212" s="133"/>
      <c r="B212" s="133"/>
      <c r="C212" s="133"/>
      <c r="D212" s="133"/>
      <c r="E212" s="133"/>
      <c r="F212" s="133"/>
      <c r="G212" s="133"/>
      <c r="H212" s="133"/>
    </row>
    <row r="213">
      <c r="A213" s="133"/>
      <c r="B213" s="133"/>
      <c r="C213" s="133"/>
      <c r="D213" s="133"/>
      <c r="E213" s="133"/>
      <c r="F213" s="133"/>
      <c r="G213" s="133"/>
      <c r="H213" s="133"/>
    </row>
    <row r="214">
      <c r="A214" s="133"/>
      <c r="B214" s="133"/>
      <c r="C214" s="133"/>
      <c r="D214" s="133"/>
      <c r="E214" s="133"/>
      <c r="F214" s="133"/>
      <c r="G214" s="133"/>
      <c r="H214" s="133"/>
    </row>
    <row r="215">
      <c r="A215" s="133"/>
      <c r="B215" s="133"/>
      <c r="C215" s="133"/>
      <c r="D215" s="133"/>
      <c r="E215" s="133"/>
      <c r="F215" s="133"/>
      <c r="G215" s="133"/>
      <c r="H215" s="133"/>
    </row>
    <row r="216">
      <c r="A216" s="133"/>
      <c r="B216" s="133"/>
      <c r="C216" s="133"/>
      <c r="D216" s="133"/>
      <c r="E216" s="133"/>
      <c r="F216" s="133"/>
      <c r="G216" s="133"/>
      <c r="H216" s="133"/>
    </row>
    <row r="217">
      <c r="A217" s="133"/>
      <c r="B217" s="133"/>
      <c r="C217" s="133"/>
      <c r="D217" s="133"/>
      <c r="E217" s="133"/>
      <c r="F217" s="133"/>
      <c r="G217" s="133"/>
      <c r="H217" s="133"/>
    </row>
    <row r="218">
      <c r="A218" s="133"/>
      <c r="B218" s="133"/>
      <c r="C218" s="133"/>
      <c r="D218" s="133"/>
      <c r="E218" s="133"/>
      <c r="F218" s="133"/>
      <c r="G218" s="133"/>
      <c r="H218" s="133"/>
    </row>
    <row r="219">
      <c r="A219" s="133"/>
      <c r="B219" s="133"/>
      <c r="C219" s="133"/>
      <c r="D219" s="133"/>
      <c r="E219" s="133"/>
      <c r="F219" s="133"/>
      <c r="G219" s="133"/>
      <c r="H219" s="133"/>
    </row>
    <row r="220">
      <c r="A220" s="133"/>
      <c r="B220" s="133"/>
      <c r="C220" s="133"/>
      <c r="D220" s="133"/>
      <c r="E220" s="133"/>
      <c r="F220" s="133"/>
      <c r="G220" s="133"/>
      <c r="H220" s="133"/>
    </row>
    <row r="221">
      <c r="A221" s="133"/>
      <c r="B221" s="133"/>
      <c r="C221" s="133"/>
      <c r="D221" s="133"/>
      <c r="E221" s="133"/>
      <c r="F221" s="133"/>
      <c r="G221" s="133"/>
      <c r="H221" s="133"/>
    </row>
    <row r="222">
      <c r="A222" s="133"/>
      <c r="B222" s="133"/>
      <c r="C222" s="133"/>
      <c r="D222" s="133"/>
      <c r="E222" s="133"/>
      <c r="F222" s="133"/>
      <c r="G222" s="133"/>
      <c r="H222" s="133"/>
    </row>
    <row r="223">
      <c r="A223" s="133"/>
      <c r="B223" s="133"/>
      <c r="C223" s="133"/>
      <c r="D223" s="133"/>
      <c r="E223" s="133"/>
      <c r="F223" s="133"/>
      <c r="G223" s="133"/>
      <c r="H223" s="133"/>
    </row>
    <row r="224">
      <c r="A224" s="133"/>
      <c r="B224" s="133"/>
      <c r="C224" s="133"/>
      <c r="D224" s="133"/>
      <c r="E224" s="133"/>
      <c r="F224" s="133"/>
      <c r="G224" s="133"/>
      <c r="H224" s="133"/>
    </row>
    <row r="225">
      <c r="A225" s="133"/>
      <c r="B225" s="133"/>
      <c r="C225" s="133"/>
      <c r="D225" s="133"/>
      <c r="E225" s="133"/>
      <c r="F225" s="133"/>
      <c r="G225" s="133"/>
      <c r="H225" s="133"/>
    </row>
    <row r="226">
      <c r="A226" s="133"/>
      <c r="B226" s="133"/>
      <c r="C226" s="133"/>
      <c r="D226" s="133"/>
      <c r="E226" s="133"/>
      <c r="F226" s="133"/>
      <c r="G226" s="133"/>
      <c r="H226" s="133"/>
    </row>
    <row r="227">
      <c r="A227" s="133"/>
      <c r="B227" s="133"/>
      <c r="C227" s="133"/>
      <c r="D227" s="133"/>
      <c r="E227" s="133"/>
      <c r="F227" s="133"/>
      <c r="G227" s="133"/>
      <c r="H227" s="133"/>
    </row>
    <row r="228">
      <c r="A228" s="133"/>
      <c r="B228" s="133"/>
      <c r="C228" s="133"/>
      <c r="D228" s="133"/>
      <c r="E228" s="133"/>
      <c r="F228" s="133"/>
      <c r="G228" s="133"/>
      <c r="H228" s="133"/>
    </row>
    <row r="229">
      <c r="A229" s="133"/>
      <c r="B229" s="133"/>
      <c r="C229" s="133"/>
      <c r="D229" s="133"/>
      <c r="E229" s="133"/>
      <c r="F229" s="133"/>
      <c r="G229" s="133"/>
      <c r="H229" s="133"/>
    </row>
    <row r="230">
      <c r="A230" s="133"/>
      <c r="B230" s="133"/>
      <c r="C230" s="133"/>
      <c r="D230" s="133"/>
      <c r="E230" s="133"/>
      <c r="F230" s="133"/>
      <c r="G230" s="133"/>
      <c r="H230" s="133"/>
    </row>
    <row r="231">
      <c r="A231" s="133"/>
      <c r="B231" s="133"/>
      <c r="C231" s="133"/>
      <c r="D231" s="133"/>
      <c r="E231" s="133"/>
      <c r="F231" s="133"/>
      <c r="G231" s="133"/>
      <c r="H231" s="133"/>
    </row>
    <row r="232">
      <c r="A232" s="133"/>
      <c r="B232" s="133"/>
      <c r="C232" s="133"/>
      <c r="D232" s="133"/>
      <c r="E232" s="133"/>
      <c r="F232" s="133"/>
      <c r="G232" s="133"/>
      <c r="H232" s="133"/>
    </row>
    <row r="233">
      <c r="A233" s="133"/>
      <c r="B233" s="133"/>
      <c r="C233" s="133"/>
      <c r="D233" s="133"/>
      <c r="E233" s="133"/>
      <c r="F233" s="133"/>
      <c r="G233" s="133"/>
      <c r="H233" s="133"/>
    </row>
    <row r="234">
      <c r="A234" s="133"/>
      <c r="B234" s="133"/>
      <c r="C234" s="133"/>
      <c r="D234" s="133"/>
      <c r="E234" s="133"/>
      <c r="F234" s="133"/>
      <c r="G234" s="133"/>
      <c r="H234" s="133"/>
    </row>
    <row r="235">
      <c r="A235" s="133"/>
      <c r="B235" s="133"/>
      <c r="C235" s="133"/>
      <c r="D235" s="133"/>
      <c r="E235" s="133"/>
      <c r="F235" s="133"/>
      <c r="G235" s="133"/>
      <c r="H235" s="133"/>
    </row>
    <row r="236">
      <c r="A236" s="133"/>
      <c r="B236" s="133"/>
      <c r="C236" s="133"/>
      <c r="D236" s="133"/>
      <c r="E236" s="133"/>
      <c r="F236" s="133"/>
      <c r="G236" s="133"/>
      <c r="H236" s="133"/>
    </row>
    <row r="237">
      <c r="A237" s="133"/>
      <c r="B237" s="133"/>
      <c r="C237" s="133"/>
      <c r="D237" s="133"/>
      <c r="E237" s="133"/>
      <c r="F237" s="133"/>
      <c r="G237" s="133"/>
      <c r="H237" s="133"/>
    </row>
    <row r="238">
      <c r="A238" s="133"/>
      <c r="B238" s="133"/>
      <c r="C238" s="133"/>
      <c r="D238" s="133"/>
      <c r="E238" s="133"/>
      <c r="F238" s="133"/>
      <c r="G238" s="133"/>
      <c r="H238" s="133"/>
    </row>
    <row r="239">
      <c r="A239" s="133"/>
      <c r="B239" s="133"/>
      <c r="C239" s="133"/>
      <c r="D239" s="133"/>
      <c r="E239" s="133"/>
      <c r="F239" s="133"/>
      <c r="G239" s="133"/>
      <c r="H239" s="133"/>
    </row>
    <row r="240">
      <c r="A240" s="133"/>
      <c r="B240" s="133"/>
      <c r="C240" s="133"/>
      <c r="D240" s="133"/>
      <c r="E240" s="133"/>
      <c r="F240" s="133"/>
      <c r="G240" s="133"/>
      <c r="H240" s="133"/>
    </row>
    <row r="241">
      <c r="A241" s="133"/>
      <c r="B241" s="133"/>
      <c r="C241" s="133"/>
      <c r="D241" s="133"/>
      <c r="E241" s="133"/>
      <c r="F241" s="133"/>
      <c r="G241" s="133"/>
      <c r="H241" s="133"/>
    </row>
    <row r="242">
      <c r="A242" s="133"/>
      <c r="B242" s="133"/>
      <c r="C242" s="133"/>
      <c r="D242" s="133"/>
      <c r="E242" s="133"/>
      <c r="F242" s="133"/>
      <c r="G242" s="133"/>
      <c r="H242" s="133"/>
    </row>
    <row r="243">
      <c r="A243" s="133"/>
      <c r="B243" s="133"/>
      <c r="C243" s="133"/>
      <c r="D243" s="133"/>
      <c r="E243" s="133"/>
      <c r="F243" s="133"/>
      <c r="G243" s="133"/>
      <c r="H243" s="133"/>
    </row>
    <row r="244">
      <c r="A244" s="133"/>
      <c r="B244" s="133"/>
      <c r="C244" s="133"/>
      <c r="D244" s="133"/>
      <c r="E244" s="133"/>
      <c r="F244" s="133"/>
      <c r="G244" s="133"/>
      <c r="H244" s="133"/>
    </row>
    <row r="245">
      <c r="A245" s="133"/>
      <c r="B245" s="133"/>
      <c r="C245" s="133"/>
      <c r="D245" s="133"/>
      <c r="E245" s="133"/>
      <c r="F245" s="133"/>
      <c r="G245" s="133"/>
      <c r="H245" s="133"/>
    </row>
    <row r="246">
      <c r="A246" s="133"/>
      <c r="B246" s="133"/>
      <c r="C246" s="133"/>
      <c r="D246" s="133"/>
      <c r="E246" s="133"/>
      <c r="F246" s="133"/>
      <c r="G246" s="133"/>
      <c r="H246" s="133"/>
    </row>
    <row r="247">
      <c r="A247" s="133"/>
      <c r="B247" s="133"/>
      <c r="C247" s="133"/>
      <c r="D247" s="133"/>
      <c r="E247" s="133"/>
      <c r="F247" s="133"/>
      <c r="G247" s="133"/>
      <c r="H247" s="133"/>
    </row>
    <row r="248">
      <c r="A248" s="133"/>
      <c r="B248" s="133"/>
      <c r="C248" s="133"/>
      <c r="D248" s="133"/>
      <c r="E248" s="133"/>
      <c r="F248" s="133"/>
      <c r="G248" s="133"/>
      <c r="H248" s="133"/>
    </row>
    <row r="249">
      <c r="A249" s="133"/>
      <c r="B249" s="133"/>
      <c r="C249" s="133"/>
      <c r="D249" s="133"/>
      <c r="E249" s="133"/>
      <c r="F249" s="133"/>
      <c r="G249" s="133"/>
      <c r="H249" s="133"/>
    </row>
    <row r="250">
      <c r="A250" s="133"/>
      <c r="B250" s="133"/>
      <c r="C250" s="133"/>
      <c r="D250" s="133"/>
      <c r="E250" s="133"/>
      <c r="F250" s="133"/>
      <c r="G250" s="133"/>
      <c r="H250" s="133"/>
    </row>
    <row r="251">
      <c r="A251" s="133"/>
      <c r="B251" s="133"/>
      <c r="C251" s="133"/>
      <c r="D251" s="133"/>
      <c r="E251" s="133"/>
      <c r="F251" s="133"/>
      <c r="G251" s="133"/>
      <c r="H251" s="133"/>
    </row>
    <row r="252">
      <c r="A252" s="133"/>
      <c r="B252" s="133"/>
      <c r="C252" s="133"/>
      <c r="D252" s="133"/>
      <c r="E252" s="133"/>
      <c r="F252" s="133"/>
      <c r="G252" s="133"/>
      <c r="H252" s="133"/>
    </row>
    <row r="253">
      <c r="A253" s="133"/>
      <c r="B253" s="133"/>
      <c r="C253" s="133"/>
      <c r="D253" s="133"/>
      <c r="E253" s="133"/>
      <c r="F253" s="133"/>
      <c r="G253" s="133"/>
      <c r="H253" s="133"/>
    </row>
    <row r="254">
      <c r="A254" s="133"/>
      <c r="B254" s="133"/>
      <c r="C254" s="133"/>
      <c r="D254" s="133"/>
      <c r="E254" s="133"/>
      <c r="F254" s="133"/>
      <c r="G254" s="133"/>
      <c r="H254" s="133"/>
    </row>
    <row r="255">
      <c r="A255" s="133"/>
      <c r="B255" s="133"/>
      <c r="C255" s="133"/>
      <c r="D255" s="133"/>
      <c r="E255" s="133"/>
      <c r="F255" s="133"/>
      <c r="G255" s="133"/>
      <c r="H255" s="133"/>
    </row>
    <row r="256">
      <c r="A256" s="133"/>
      <c r="B256" s="133"/>
      <c r="C256" s="133"/>
      <c r="D256" s="133"/>
      <c r="E256" s="133"/>
      <c r="F256" s="133"/>
      <c r="G256" s="133"/>
      <c r="H256" s="133"/>
    </row>
    <row r="257">
      <c r="A257" s="133"/>
      <c r="B257" s="133"/>
      <c r="C257" s="133"/>
      <c r="D257" s="133"/>
      <c r="E257" s="133"/>
      <c r="F257" s="133"/>
      <c r="G257" s="133"/>
      <c r="H257" s="133"/>
    </row>
    <row r="258">
      <c r="A258" s="133"/>
      <c r="B258" s="133"/>
      <c r="C258" s="133"/>
      <c r="D258" s="133"/>
      <c r="E258" s="133"/>
      <c r="F258" s="133"/>
      <c r="G258" s="133"/>
      <c r="H258" s="133"/>
    </row>
    <row r="259">
      <c r="A259" s="133"/>
      <c r="B259" s="133"/>
      <c r="C259" s="133"/>
      <c r="D259" s="133"/>
      <c r="E259" s="133"/>
      <c r="F259" s="133"/>
      <c r="G259" s="133"/>
      <c r="H259" s="133"/>
    </row>
    <row r="260">
      <c r="A260" s="133"/>
      <c r="B260" s="133"/>
      <c r="C260" s="133"/>
      <c r="D260" s="133"/>
      <c r="E260" s="133"/>
      <c r="F260" s="133"/>
      <c r="G260" s="133"/>
      <c r="H260" s="133"/>
    </row>
    <row r="261">
      <c r="A261" s="133"/>
      <c r="B261" s="133"/>
      <c r="C261" s="133"/>
      <c r="D261" s="133"/>
      <c r="E261" s="133"/>
      <c r="F261" s="133"/>
      <c r="G261" s="133"/>
      <c r="H261" s="133"/>
    </row>
    <row r="262">
      <c r="A262" s="133"/>
      <c r="B262" s="133"/>
      <c r="C262" s="133"/>
      <c r="D262" s="133"/>
      <c r="E262" s="133"/>
      <c r="F262" s="133"/>
      <c r="G262" s="133"/>
      <c r="H262" s="133"/>
    </row>
    <row r="263">
      <c r="A263" s="133"/>
      <c r="B263" s="133"/>
      <c r="C263" s="133"/>
      <c r="D263" s="133"/>
      <c r="E263" s="133"/>
      <c r="F263" s="133"/>
      <c r="G263" s="133"/>
      <c r="H263" s="133"/>
    </row>
    <row r="264">
      <c r="A264" s="133"/>
      <c r="B264" s="133"/>
      <c r="C264" s="133"/>
      <c r="D264" s="133"/>
      <c r="E264" s="133"/>
      <c r="F264" s="133"/>
      <c r="G264" s="133"/>
      <c r="H264" s="133"/>
    </row>
    <row r="265">
      <c r="A265" s="133"/>
      <c r="B265" s="133"/>
      <c r="C265" s="133"/>
      <c r="D265" s="133"/>
      <c r="E265" s="133"/>
      <c r="F265" s="133"/>
      <c r="G265" s="133"/>
      <c r="H265" s="133"/>
    </row>
    <row r="266">
      <c r="A266" s="133"/>
      <c r="B266" s="133"/>
      <c r="C266" s="133"/>
      <c r="D266" s="133"/>
      <c r="E266" s="133"/>
      <c r="F266" s="133"/>
      <c r="G266" s="133"/>
      <c r="H266" s="133"/>
    </row>
    <row r="267">
      <c r="A267" s="133"/>
      <c r="B267" s="133"/>
      <c r="C267" s="133"/>
      <c r="D267" s="133"/>
      <c r="E267" s="133"/>
      <c r="F267" s="133"/>
      <c r="G267" s="133"/>
      <c r="H267" s="133"/>
    </row>
    <row r="268">
      <c r="A268" s="133"/>
      <c r="B268" s="133"/>
      <c r="C268" s="133"/>
      <c r="D268" s="133"/>
      <c r="E268" s="133"/>
      <c r="F268" s="133"/>
      <c r="G268" s="133"/>
      <c r="H268" s="133"/>
    </row>
    <row r="269">
      <c r="A269" s="133"/>
      <c r="B269" s="133"/>
      <c r="C269" s="133"/>
      <c r="D269" s="133"/>
      <c r="E269" s="133"/>
      <c r="F269" s="133"/>
      <c r="G269" s="133"/>
      <c r="H269" s="133"/>
    </row>
    <row r="270">
      <c r="A270" s="133"/>
      <c r="B270" s="133"/>
      <c r="C270" s="133"/>
      <c r="D270" s="133"/>
      <c r="E270" s="133"/>
      <c r="F270" s="133"/>
      <c r="G270" s="133"/>
      <c r="H270" s="133"/>
    </row>
    <row r="271">
      <c r="A271" s="133"/>
      <c r="B271" s="133"/>
      <c r="C271" s="133"/>
      <c r="D271" s="133"/>
      <c r="E271" s="133"/>
      <c r="F271" s="133"/>
      <c r="G271" s="133"/>
      <c r="H271" s="133"/>
    </row>
    <row r="272">
      <c r="A272" s="133"/>
      <c r="B272" s="133"/>
      <c r="C272" s="133"/>
      <c r="D272" s="133"/>
      <c r="E272" s="133"/>
      <c r="F272" s="133"/>
      <c r="G272" s="133"/>
      <c r="H272" s="133"/>
    </row>
    <row r="273">
      <c r="A273" s="133"/>
      <c r="B273" s="133"/>
      <c r="C273" s="133"/>
      <c r="D273" s="133"/>
      <c r="E273" s="133"/>
      <c r="F273" s="133"/>
      <c r="G273" s="133"/>
      <c r="H273" s="133"/>
    </row>
    <row r="274">
      <c r="A274" s="133"/>
      <c r="B274" s="133"/>
      <c r="C274" s="133"/>
      <c r="D274" s="133"/>
      <c r="E274" s="133"/>
      <c r="F274" s="133"/>
      <c r="G274" s="133"/>
      <c r="H274" s="133"/>
    </row>
    <row r="275">
      <c r="A275" s="133"/>
      <c r="B275" s="133"/>
      <c r="C275" s="133"/>
      <c r="D275" s="133"/>
      <c r="E275" s="133"/>
      <c r="F275" s="133"/>
      <c r="G275" s="133"/>
      <c r="H275" s="133"/>
    </row>
    <row r="276">
      <c r="A276" s="133"/>
      <c r="B276" s="133"/>
      <c r="C276" s="133"/>
      <c r="D276" s="133"/>
      <c r="E276" s="133"/>
      <c r="F276" s="133"/>
      <c r="G276" s="133"/>
      <c r="H276" s="133"/>
    </row>
    <row r="277">
      <c r="A277" s="133"/>
      <c r="B277" s="133"/>
      <c r="C277" s="133"/>
      <c r="D277" s="133"/>
      <c r="E277" s="133"/>
      <c r="F277" s="133"/>
      <c r="G277" s="133"/>
      <c r="H277" s="133"/>
    </row>
    <row r="278">
      <c r="A278" s="133"/>
      <c r="B278" s="133"/>
      <c r="C278" s="133"/>
      <c r="D278" s="133"/>
      <c r="E278" s="133"/>
      <c r="F278" s="133"/>
      <c r="G278" s="133"/>
      <c r="H278" s="133"/>
    </row>
    <row r="279">
      <c r="A279" s="133"/>
      <c r="B279" s="133"/>
      <c r="C279" s="133"/>
      <c r="D279" s="133"/>
      <c r="E279" s="133"/>
      <c r="F279" s="133"/>
      <c r="G279" s="133"/>
      <c r="H279" s="133"/>
    </row>
    <row r="280">
      <c r="A280" s="133"/>
      <c r="B280" s="133"/>
      <c r="C280" s="133"/>
      <c r="D280" s="133"/>
      <c r="E280" s="133"/>
      <c r="F280" s="133"/>
      <c r="G280" s="133"/>
      <c r="H280" s="133"/>
    </row>
    <row r="281">
      <c r="A281" s="133"/>
      <c r="B281" s="133"/>
      <c r="C281" s="133"/>
      <c r="D281" s="133"/>
      <c r="E281" s="133"/>
      <c r="F281" s="133"/>
      <c r="G281" s="133"/>
      <c r="H281" s="133"/>
    </row>
    <row r="282">
      <c r="A282" s="133"/>
      <c r="B282" s="133"/>
      <c r="C282" s="133"/>
      <c r="D282" s="133"/>
      <c r="E282" s="133"/>
      <c r="F282" s="133"/>
      <c r="G282" s="133"/>
      <c r="H282" s="133"/>
    </row>
    <row r="283">
      <c r="A283" s="133"/>
      <c r="B283" s="133"/>
      <c r="C283" s="133"/>
      <c r="D283" s="133"/>
      <c r="E283" s="133"/>
      <c r="F283" s="133"/>
      <c r="G283" s="133"/>
      <c r="H283" s="133"/>
    </row>
    <row r="284">
      <c r="A284" s="133"/>
      <c r="B284" s="133"/>
      <c r="C284" s="133"/>
      <c r="D284" s="133"/>
      <c r="E284" s="133"/>
      <c r="F284" s="133"/>
      <c r="G284" s="133"/>
      <c r="H284" s="133"/>
    </row>
    <row r="285">
      <c r="A285" s="133"/>
      <c r="B285" s="133"/>
      <c r="C285" s="133"/>
      <c r="D285" s="133"/>
      <c r="E285" s="133"/>
      <c r="F285" s="133"/>
      <c r="G285" s="133"/>
      <c r="H285" s="133"/>
    </row>
    <row r="286">
      <c r="A286" s="133"/>
      <c r="B286" s="133"/>
      <c r="C286" s="133"/>
      <c r="D286" s="133"/>
      <c r="E286" s="133"/>
      <c r="F286" s="133"/>
      <c r="G286" s="133"/>
      <c r="H286" s="133"/>
    </row>
    <row r="287">
      <c r="A287" s="133"/>
      <c r="B287" s="133"/>
      <c r="C287" s="133"/>
      <c r="D287" s="133"/>
      <c r="E287" s="133"/>
      <c r="F287" s="133"/>
      <c r="G287" s="133"/>
      <c r="H287" s="133"/>
    </row>
    <row r="288">
      <c r="A288" s="133"/>
      <c r="B288" s="133"/>
      <c r="C288" s="133"/>
      <c r="D288" s="133"/>
      <c r="E288" s="133"/>
      <c r="F288" s="133"/>
      <c r="G288" s="133"/>
      <c r="H288" s="133"/>
    </row>
    <row r="289">
      <c r="A289" s="133"/>
      <c r="B289" s="133"/>
      <c r="C289" s="133"/>
      <c r="D289" s="133"/>
      <c r="E289" s="133"/>
      <c r="F289" s="133"/>
      <c r="G289" s="133"/>
      <c r="H289" s="133"/>
    </row>
    <row r="290">
      <c r="A290" s="133"/>
      <c r="B290" s="133"/>
      <c r="C290" s="133"/>
      <c r="D290" s="133"/>
      <c r="E290" s="133"/>
      <c r="F290" s="133"/>
      <c r="G290" s="133"/>
      <c r="H290" s="133"/>
    </row>
    <row r="291">
      <c r="A291" s="133"/>
      <c r="B291" s="133"/>
      <c r="C291" s="133"/>
      <c r="D291" s="133"/>
      <c r="E291" s="133"/>
      <c r="F291" s="133"/>
      <c r="G291" s="133"/>
      <c r="H291" s="133"/>
    </row>
    <row r="292">
      <c r="A292" s="133"/>
      <c r="B292" s="133"/>
      <c r="C292" s="133"/>
      <c r="D292" s="133"/>
      <c r="E292" s="133"/>
      <c r="F292" s="133"/>
      <c r="G292" s="133"/>
      <c r="H292" s="133"/>
    </row>
    <row r="293">
      <c r="A293" s="133"/>
      <c r="B293" s="133"/>
      <c r="C293" s="133"/>
      <c r="D293" s="133"/>
      <c r="E293" s="133"/>
      <c r="F293" s="133"/>
      <c r="G293" s="133"/>
      <c r="H293" s="133"/>
    </row>
    <row r="294">
      <c r="A294" s="133"/>
      <c r="B294" s="133"/>
      <c r="C294" s="133"/>
      <c r="D294" s="133"/>
      <c r="E294" s="133"/>
      <c r="F294" s="133"/>
      <c r="G294" s="133"/>
      <c r="H294" s="133"/>
    </row>
    <row r="295">
      <c r="A295" s="133"/>
      <c r="B295" s="133"/>
      <c r="C295" s="133"/>
      <c r="D295" s="133"/>
      <c r="E295" s="133"/>
      <c r="F295" s="133"/>
      <c r="G295" s="133"/>
      <c r="H295" s="133"/>
    </row>
    <row r="296">
      <c r="A296" s="133"/>
      <c r="B296" s="133"/>
      <c r="C296" s="133"/>
      <c r="D296" s="133"/>
      <c r="E296" s="133"/>
      <c r="F296" s="133"/>
      <c r="G296" s="133"/>
      <c r="H296" s="133"/>
    </row>
    <row r="297">
      <c r="A297" s="133"/>
      <c r="B297" s="133"/>
      <c r="C297" s="133"/>
      <c r="D297" s="133"/>
      <c r="E297" s="133"/>
      <c r="F297" s="133"/>
      <c r="G297" s="133"/>
      <c r="H297" s="133"/>
    </row>
    <row r="298">
      <c r="A298" s="133"/>
      <c r="B298" s="133"/>
      <c r="C298" s="133"/>
      <c r="D298" s="133"/>
      <c r="E298" s="133"/>
      <c r="F298" s="133"/>
      <c r="G298" s="133"/>
      <c r="H298" s="133"/>
    </row>
    <row r="299">
      <c r="A299" s="133"/>
      <c r="B299" s="133"/>
      <c r="C299" s="133"/>
      <c r="D299" s="133"/>
      <c r="E299" s="133"/>
      <c r="F299" s="133"/>
      <c r="G299" s="133"/>
      <c r="H299" s="133"/>
    </row>
    <row r="300">
      <c r="A300" s="133"/>
      <c r="B300" s="133"/>
      <c r="C300" s="133"/>
      <c r="D300" s="133"/>
      <c r="E300" s="133"/>
      <c r="F300" s="133"/>
      <c r="G300" s="133"/>
      <c r="H300" s="133"/>
    </row>
    <row r="301">
      <c r="A301" s="133"/>
      <c r="B301" s="133"/>
      <c r="C301" s="133"/>
      <c r="D301" s="133"/>
      <c r="E301" s="133"/>
      <c r="F301" s="133"/>
      <c r="G301" s="133"/>
      <c r="H301" s="133"/>
    </row>
    <row r="302">
      <c r="A302" s="133"/>
      <c r="B302" s="133"/>
      <c r="C302" s="133"/>
      <c r="D302" s="133"/>
      <c r="E302" s="133"/>
      <c r="F302" s="133"/>
      <c r="G302" s="133"/>
      <c r="H302" s="133"/>
    </row>
    <row r="303">
      <c r="A303" s="133"/>
      <c r="B303" s="133"/>
      <c r="C303" s="133"/>
      <c r="D303" s="133"/>
      <c r="E303" s="133"/>
      <c r="F303" s="133"/>
      <c r="G303" s="133"/>
      <c r="H303" s="133"/>
    </row>
    <row r="304">
      <c r="A304" s="133"/>
      <c r="B304" s="133"/>
      <c r="C304" s="133"/>
      <c r="D304" s="133"/>
      <c r="E304" s="133"/>
      <c r="F304" s="133"/>
      <c r="G304" s="133"/>
      <c r="H304" s="133"/>
    </row>
    <row r="305">
      <c r="A305" s="133"/>
      <c r="B305" s="133"/>
      <c r="C305" s="133"/>
      <c r="D305" s="133"/>
      <c r="E305" s="133"/>
      <c r="F305" s="133"/>
      <c r="G305" s="133"/>
      <c r="H305" s="133"/>
    </row>
    <row r="306">
      <c r="A306" s="133"/>
      <c r="B306" s="133"/>
      <c r="C306" s="133"/>
      <c r="D306" s="133"/>
      <c r="E306" s="133"/>
      <c r="F306" s="133"/>
      <c r="G306" s="133"/>
      <c r="H306" s="133"/>
    </row>
    <row r="307">
      <c r="A307" s="133"/>
      <c r="B307" s="133"/>
      <c r="C307" s="133"/>
      <c r="D307" s="133"/>
      <c r="E307" s="133"/>
      <c r="F307" s="133"/>
      <c r="G307" s="133"/>
      <c r="H307" s="133"/>
    </row>
    <row r="308">
      <c r="A308" s="133"/>
      <c r="B308" s="133"/>
      <c r="C308" s="133"/>
      <c r="D308" s="133"/>
      <c r="E308" s="133"/>
      <c r="F308" s="133"/>
      <c r="G308" s="133"/>
      <c r="H308" s="133"/>
    </row>
    <row r="309">
      <c r="A309" s="133"/>
      <c r="B309" s="133"/>
      <c r="C309" s="133"/>
      <c r="D309" s="133"/>
      <c r="E309" s="133"/>
      <c r="F309" s="133"/>
      <c r="G309" s="133"/>
      <c r="H309" s="133"/>
    </row>
    <row r="310">
      <c r="A310" s="133"/>
      <c r="B310" s="133"/>
      <c r="C310" s="133"/>
      <c r="D310" s="133"/>
      <c r="E310" s="133"/>
      <c r="F310" s="133"/>
      <c r="G310" s="133"/>
      <c r="H310" s="133"/>
    </row>
    <row r="311">
      <c r="A311" s="133"/>
      <c r="B311" s="133"/>
      <c r="C311" s="133"/>
      <c r="D311" s="133"/>
      <c r="E311" s="133"/>
      <c r="F311" s="133"/>
      <c r="G311" s="133"/>
      <c r="H311" s="133"/>
    </row>
    <row r="312">
      <c r="A312" s="133"/>
      <c r="B312" s="133"/>
      <c r="C312" s="133"/>
      <c r="D312" s="133"/>
      <c r="E312" s="133"/>
      <c r="F312" s="133"/>
      <c r="G312" s="133"/>
      <c r="H312" s="133"/>
    </row>
    <row r="313">
      <c r="A313" s="133"/>
      <c r="B313" s="133"/>
      <c r="C313" s="133"/>
      <c r="D313" s="133"/>
      <c r="E313" s="133"/>
      <c r="F313" s="133"/>
      <c r="G313" s="133"/>
      <c r="H313" s="133"/>
    </row>
    <row r="314">
      <c r="A314" s="133"/>
      <c r="B314" s="133"/>
      <c r="C314" s="133"/>
      <c r="D314" s="133"/>
      <c r="E314" s="133"/>
      <c r="F314" s="133"/>
      <c r="G314" s="133"/>
      <c r="H314" s="133"/>
    </row>
    <row r="315">
      <c r="A315" s="133"/>
      <c r="B315" s="133"/>
      <c r="C315" s="133"/>
      <c r="D315" s="133"/>
      <c r="E315" s="133"/>
      <c r="F315" s="133"/>
      <c r="G315" s="133"/>
      <c r="H315" s="133"/>
    </row>
    <row r="316">
      <c r="A316" s="133"/>
      <c r="B316" s="133"/>
      <c r="C316" s="133"/>
      <c r="D316" s="133"/>
      <c r="E316" s="133"/>
      <c r="F316" s="133"/>
      <c r="G316" s="133"/>
      <c r="H316" s="133"/>
    </row>
    <row r="317">
      <c r="A317" s="133"/>
      <c r="B317" s="133"/>
      <c r="C317" s="133"/>
      <c r="D317" s="133"/>
      <c r="E317" s="133"/>
      <c r="F317" s="133"/>
      <c r="G317" s="133"/>
      <c r="H317" s="133"/>
    </row>
    <row r="318">
      <c r="A318" s="133"/>
      <c r="B318" s="133"/>
      <c r="C318" s="133"/>
      <c r="D318" s="133"/>
      <c r="E318" s="133"/>
      <c r="F318" s="133"/>
      <c r="G318" s="133"/>
      <c r="H318" s="133"/>
    </row>
    <row r="319">
      <c r="A319" s="133"/>
      <c r="B319" s="133"/>
      <c r="C319" s="133"/>
      <c r="D319" s="133"/>
      <c r="E319" s="133"/>
      <c r="F319" s="133"/>
      <c r="G319" s="133"/>
      <c r="H319" s="133"/>
    </row>
    <row r="320">
      <c r="A320" s="133"/>
      <c r="B320" s="133"/>
      <c r="C320" s="133"/>
      <c r="D320" s="133"/>
      <c r="E320" s="133"/>
      <c r="F320" s="133"/>
      <c r="G320" s="133"/>
      <c r="H320" s="133"/>
    </row>
    <row r="321">
      <c r="A321" s="133"/>
      <c r="B321" s="133"/>
      <c r="C321" s="133"/>
      <c r="D321" s="133"/>
      <c r="E321" s="133"/>
      <c r="F321" s="133"/>
      <c r="G321" s="133"/>
      <c r="H321" s="133"/>
    </row>
    <row r="322">
      <c r="A322" s="133"/>
      <c r="B322" s="133"/>
      <c r="C322" s="133"/>
      <c r="D322" s="133"/>
      <c r="E322" s="133"/>
      <c r="F322" s="133"/>
      <c r="G322" s="133"/>
      <c r="H322" s="133"/>
    </row>
    <row r="323">
      <c r="A323" s="133"/>
      <c r="B323" s="133"/>
      <c r="C323" s="133"/>
      <c r="D323" s="133"/>
      <c r="E323" s="133"/>
      <c r="F323" s="133"/>
      <c r="G323" s="133"/>
      <c r="H323" s="133"/>
    </row>
    <row r="324">
      <c r="A324" s="133"/>
      <c r="B324" s="133"/>
      <c r="C324" s="133"/>
      <c r="D324" s="133"/>
      <c r="E324" s="133"/>
      <c r="F324" s="133"/>
      <c r="G324" s="133"/>
      <c r="H324" s="133"/>
    </row>
    <row r="325">
      <c r="A325" s="133"/>
      <c r="B325" s="133"/>
      <c r="C325" s="133"/>
      <c r="D325" s="133"/>
      <c r="E325" s="133"/>
      <c r="F325" s="133"/>
      <c r="G325" s="133"/>
      <c r="H325" s="133"/>
    </row>
    <row r="326">
      <c r="A326" s="133"/>
      <c r="B326" s="133"/>
      <c r="C326" s="133"/>
      <c r="D326" s="133"/>
      <c r="E326" s="133"/>
      <c r="F326" s="133"/>
      <c r="G326" s="133"/>
      <c r="H326" s="133"/>
    </row>
    <row r="327">
      <c r="A327" s="133"/>
      <c r="B327" s="133"/>
      <c r="C327" s="133"/>
      <c r="D327" s="133"/>
      <c r="E327" s="133"/>
      <c r="F327" s="133"/>
      <c r="G327" s="133"/>
      <c r="H327" s="133"/>
    </row>
    <row r="328">
      <c r="A328" s="133"/>
      <c r="B328" s="133"/>
      <c r="C328" s="133"/>
      <c r="D328" s="133"/>
      <c r="E328" s="133"/>
      <c r="F328" s="133"/>
      <c r="G328" s="133"/>
      <c r="H328" s="133"/>
    </row>
    <row r="329">
      <c r="A329" s="133"/>
      <c r="B329" s="133"/>
      <c r="C329" s="133"/>
      <c r="D329" s="133"/>
      <c r="E329" s="133"/>
      <c r="F329" s="133"/>
      <c r="G329" s="133"/>
      <c r="H329" s="133"/>
    </row>
    <row r="330">
      <c r="A330" s="133"/>
      <c r="B330" s="133"/>
      <c r="C330" s="133"/>
      <c r="D330" s="133"/>
      <c r="E330" s="133"/>
      <c r="F330" s="133"/>
      <c r="G330" s="133"/>
      <c r="H330" s="133"/>
    </row>
    <row r="331">
      <c r="A331" s="133"/>
      <c r="B331" s="133"/>
      <c r="C331" s="133"/>
      <c r="D331" s="133"/>
      <c r="E331" s="133"/>
      <c r="F331" s="133"/>
      <c r="G331" s="133"/>
      <c r="H331" s="133"/>
    </row>
    <row r="332">
      <c r="A332" s="133"/>
      <c r="B332" s="133"/>
      <c r="C332" s="133"/>
      <c r="D332" s="133"/>
      <c r="E332" s="133"/>
      <c r="F332" s="133"/>
      <c r="G332" s="133"/>
      <c r="H332" s="133"/>
    </row>
    <row r="333">
      <c r="A333" s="133"/>
      <c r="B333" s="133"/>
      <c r="C333" s="133"/>
      <c r="D333" s="133"/>
      <c r="E333" s="133"/>
      <c r="F333" s="133"/>
      <c r="G333" s="133"/>
      <c r="H333" s="133"/>
    </row>
    <row r="334">
      <c r="A334" s="133"/>
      <c r="B334" s="133"/>
      <c r="C334" s="133"/>
      <c r="D334" s="133"/>
      <c r="E334" s="133"/>
      <c r="F334" s="133"/>
      <c r="G334" s="133"/>
      <c r="H334" s="133"/>
    </row>
    <row r="335">
      <c r="A335" s="133"/>
      <c r="B335" s="133"/>
      <c r="C335" s="133"/>
      <c r="D335" s="133"/>
      <c r="E335" s="133"/>
      <c r="F335" s="133"/>
      <c r="G335" s="133"/>
      <c r="H335" s="133"/>
    </row>
    <row r="336">
      <c r="A336" s="133"/>
      <c r="B336" s="133"/>
      <c r="C336" s="133"/>
      <c r="D336" s="133"/>
      <c r="E336" s="133"/>
      <c r="F336" s="133"/>
      <c r="G336" s="133"/>
      <c r="H336" s="133"/>
    </row>
    <row r="337">
      <c r="A337" s="133"/>
      <c r="B337" s="133"/>
      <c r="C337" s="133"/>
      <c r="D337" s="133"/>
      <c r="E337" s="133"/>
      <c r="F337" s="133"/>
      <c r="G337" s="133"/>
      <c r="H337" s="133"/>
    </row>
    <row r="338">
      <c r="A338" s="133"/>
      <c r="B338" s="133"/>
      <c r="C338" s="133"/>
      <c r="D338" s="133"/>
      <c r="E338" s="133"/>
      <c r="F338" s="133"/>
      <c r="G338" s="133"/>
      <c r="H338" s="133"/>
    </row>
    <row r="339">
      <c r="A339" s="133"/>
      <c r="B339" s="133"/>
      <c r="C339" s="133"/>
      <c r="D339" s="133"/>
      <c r="E339" s="133"/>
      <c r="F339" s="133"/>
      <c r="G339" s="133"/>
      <c r="H339" s="133"/>
    </row>
    <row r="340">
      <c r="A340" s="133"/>
      <c r="B340" s="133"/>
      <c r="C340" s="133"/>
      <c r="D340" s="133"/>
      <c r="E340" s="133"/>
      <c r="F340" s="133"/>
      <c r="G340" s="133"/>
      <c r="H340" s="133"/>
    </row>
    <row r="341">
      <c r="A341" s="133"/>
      <c r="B341" s="133"/>
      <c r="C341" s="133"/>
      <c r="D341" s="133"/>
      <c r="E341" s="133"/>
      <c r="F341" s="133"/>
      <c r="G341" s="133"/>
      <c r="H341" s="133"/>
    </row>
    <row r="342">
      <c r="A342" s="133"/>
      <c r="B342" s="133"/>
      <c r="C342" s="133"/>
      <c r="D342" s="133"/>
      <c r="E342" s="133"/>
      <c r="F342" s="133"/>
      <c r="G342" s="133"/>
      <c r="H342" s="133"/>
    </row>
    <row r="343">
      <c r="A343" s="133"/>
      <c r="B343" s="133"/>
      <c r="C343" s="133"/>
      <c r="D343" s="133"/>
      <c r="E343" s="133"/>
      <c r="F343" s="133"/>
      <c r="G343" s="133"/>
      <c r="H343" s="133"/>
    </row>
    <row r="344">
      <c r="A344" s="133"/>
      <c r="B344" s="133"/>
      <c r="C344" s="133"/>
      <c r="D344" s="133"/>
      <c r="E344" s="133"/>
      <c r="F344" s="133"/>
      <c r="G344" s="133"/>
      <c r="H344" s="133"/>
    </row>
    <row r="345">
      <c r="A345" s="133"/>
      <c r="B345" s="133"/>
      <c r="C345" s="133"/>
      <c r="D345" s="133"/>
      <c r="E345" s="133"/>
      <c r="F345" s="133"/>
      <c r="G345" s="133"/>
      <c r="H345" s="133"/>
    </row>
    <row r="346">
      <c r="A346" s="133"/>
      <c r="B346" s="133"/>
      <c r="C346" s="133"/>
      <c r="D346" s="133"/>
      <c r="E346" s="133"/>
      <c r="F346" s="133"/>
      <c r="G346" s="133"/>
      <c r="H346" s="133"/>
    </row>
    <row r="347">
      <c r="A347" s="133"/>
      <c r="B347" s="133"/>
      <c r="C347" s="133"/>
      <c r="D347" s="133"/>
      <c r="E347" s="133"/>
      <c r="F347" s="133"/>
      <c r="G347" s="133"/>
      <c r="H347" s="133"/>
    </row>
    <row r="348">
      <c r="A348" s="133"/>
      <c r="B348" s="133"/>
      <c r="C348" s="133"/>
      <c r="D348" s="133"/>
      <c r="E348" s="133"/>
      <c r="F348" s="133"/>
      <c r="G348" s="133"/>
      <c r="H348" s="133"/>
    </row>
    <row r="349">
      <c r="A349" s="133"/>
      <c r="B349" s="133"/>
      <c r="C349" s="133"/>
      <c r="D349" s="133"/>
      <c r="E349" s="133"/>
      <c r="F349" s="133"/>
      <c r="G349" s="133"/>
      <c r="H349" s="133"/>
    </row>
    <row r="350">
      <c r="A350" s="133"/>
      <c r="B350" s="133"/>
      <c r="C350" s="133"/>
      <c r="D350" s="133"/>
      <c r="E350" s="133"/>
      <c r="F350" s="133"/>
      <c r="G350" s="133"/>
      <c r="H350" s="133"/>
    </row>
    <row r="351">
      <c r="A351" s="133"/>
      <c r="B351" s="133"/>
      <c r="C351" s="133"/>
      <c r="D351" s="133"/>
      <c r="E351" s="133"/>
      <c r="F351" s="133"/>
      <c r="G351" s="133"/>
      <c r="H351" s="133"/>
    </row>
    <row r="352">
      <c r="A352" s="133"/>
      <c r="B352" s="133"/>
      <c r="C352" s="133"/>
      <c r="D352" s="133"/>
      <c r="E352" s="133"/>
      <c r="F352" s="133"/>
      <c r="G352" s="133"/>
      <c r="H352" s="133"/>
    </row>
    <row r="353">
      <c r="A353" s="133"/>
      <c r="B353" s="133"/>
      <c r="C353" s="133"/>
      <c r="D353" s="133"/>
      <c r="E353" s="133"/>
      <c r="F353" s="133"/>
      <c r="G353" s="133"/>
      <c r="H353" s="133"/>
    </row>
    <row r="354">
      <c r="A354" s="133"/>
      <c r="B354" s="133"/>
      <c r="C354" s="133"/>
      <c r="D354" s="133"/>
      <c r="E354" s="133"/>
      <c r="F354" s="133"/>
      <c r="G354" s="133"/>
      <c r="H354" s="133"/>
    </row>
    <row r="355">
      <c r="A355" s="133"/>
      <c r="B355" s="133"/>
      <c r="C355" s="133"/>
      <c r="D355" s="133"/>
      <c r="E355" s="133"/>
      <c r="F355" s="133"/>
      <c r="G355" s="133"/>
      <c r="H355" s="133"/>
    </row>
    <row r="356">
      <c r="A356" s="133"/>
      <c r="B356" s="133"/>
      <c r="C356" s="133"/>
      <c r="D356" s="133"/>
      <c r="E356" s="133"/>
      <c r="F356" s="133"/>
      <c r="G356" s="133"/>
      <c r="H356" s="133"/>
    </row>
    <row r="357">
      <c r="A357" s="133"/>
      <c r="B357" s="133"/>
      <c r="C357" s="133"/>
      <c r="D357" s="133"/>
      <c r="E357" s="133"/>
      <c r="F357" s="133"/>
      <c r="G357" s="133"/>
      <c r="H357" s="133"/>
    </row>
    <row r="358">
      <c r="A358" s="133"/>
      <c r="B358" s="133"/>
      <c r="C358" s="133"/>
      <c r="D358" s="133"/>
      <c r="E358" s="133"/>
      <c r="F358" s="133"/>
      <c r="G358" s="133"/>
      <c r="H358" s="133"/>
    </row>
    <row r="359">
      <c r="A359" s="133"/>
      <c r="B359" s="133"/>
      <c r="C359" s="133"/>
      <c r="D359" s="133"/>
      <c r="E359" s="133"/>
      <c r="F359" s="133"/>
      <c r="G359" s="133"/>
      <c r="H359" s="133"/>
    </row>
    <row r="360">
      <c r="A360" s="133"/>
      <c r="B360" s="133"/>
      <c r="C360" s="133"/>
      <c r="D360" s="133"/>
      <c r="E360" s="133"/>
      <c r="F360" s="133"/>
      <c r="G360" s="133"/>
      <c r="H360" s="133"/>
    </row>
    <row r="361">
      <c r="A361" s="133"/>
      <c r="B361" s="133"/>
      <c r="C361" s="133"/>
      <c r="D361" s="133"/>
      <c r="E361" s="133"/>
      <c r="F361" s="133"/>
      <c r="G361" s="133"/>
      <c r="H361" s="133"/>
    </row>
    <row r="362">
      <c r="A362" s="133"/>
      <c r="B362" s="133"/>
      <c r="C362" s="133"/>
      <c r="D362" s="133"/>
      <c r="E362" s="133"/>
      <c r="F362" s="133"/>
      <c r="G362" s="133"/>
      <c r="H362" s="133"/>
    </row>
    <row r="363">
      <c r="A363" s="133"/>
      <c r="B363" s="133"/>
      <c r="C363" s="133"/>
      <c r="D363" s="133"/>
      <c r="E363" s="133"/>
      <c r="F363" s="133"/>
      <c r="G363" s="133"/>
      <c r="H363" s="133"/>
    </row>
    <row r="364">
      <c r="A364" s="133"/>
      <c r="B364" s="133"/>
      <c r="C364" s="133"/>
      <c r="D364" s="133"/>
      <c r="E364" s="133"/>
      <c r="F364" s="133"/>
      <c r="G364" s="133"/>
      <c r="H364" s="133"/>
    </row>
    <row r="365">
      <c r="A365" s="133"/>
      <c r="B365" s="133"/>
      <c r="C365" s="133"/>
      <c r="D365" s="133"/>
      <c r="E365" s="133"/>
      <c r="F365" s="133"/>
      <c r="G365" s="133"/>
      <c r="H365" s="133"/>
    </row>
    <row r="366">
      <c r="A366" s="133"/>
      <c r="B366" s="133"/>
      <c r="C366" s="133"/>
      <c r="D366" s="133"/>
      <c r="E366" s="133"/>
      <c r="F366" s="133"/>
      <c r="G366" s="133"/>
      <c r="H366" s="133"/>
    </row>
    <row r="367">
      <c r="A367" s="133"/>
      <c r="B367" s="133"/>
      <c r="C367" s="133"/>
      <c r="D367" s="133"/>
      <c r="E367" s="133"/>
      <c r="F367" s="133"/>
      <c r="G367" s="133"/>
      <c r="H367" s="133"/>
    </row>
    <row r="368">
      <c r="A368" s="133"/>
      <c r="B368" s="133"/>
      <c r="C368" s="133"/>
      <c r="D368" s="133"/>
      <c r="E368" s="133"/>
      <c r="F368" s="133"/>
      <c r="G368" s="133"/>
      <c r="H368" s="133"/>
    </row>
    <row r="369">
      <c r="A369" s="133"/>
      <c r="B369" s="133"/>
      <c r="C369" s="133"/>
      <c r="D369" s="133"/>
      <c r="E369" s="133"/>
      <c r="F369" s="133"/>
      <c r="G369" s="133"/>
      <c r="H369" s="133"/>
    </row>
    <row r="370">
      <c r="A370" s="133"/>
      <c r="B370" s="133"/>
      <c r="C370" s="133"/>
      <c r="D370" s="133"/>
      <c r="E370" s="133"/>
      <c r="F370" s="133"/>
      <c r="G370" s="133"/>
      <c r="H370" s="133"/>
    </row>
    <row r="371">
      <c r="A371" s="133"/>
      <c r="B371" s="133"/>
      <c r="C371" s="133"/>
      <c r="D371" s="133"/>
      <c r="E371" s="133"/>
      <c r="F371" s="133"/>
      <c r="G371" s="133"/>
      <c r="H371" s="133"/>
    </row>
    <row r="372">
      <c r="A372" s="133"/>
      <c r="B372" s="133"/>
      <c r="C372" s="133"/>
      <c r="D372" s="133"/>
      <c r="E372" s="133"/>
      <c r="F372" s="133"/>
      <c r="G372" s="133"/>
      <c r="H372" s="133"/>
    </row>
    <row r="373">
      <c r="A373" s="133"/>
      <c r="B373" s="133"/>
      <c r="C373" s="133"/>
      <c r="D373" s="133"/>
      <c r="E373" s="133"/>
      <c r="F373" s="133"/>
      <c r="G373" s="133"/>
      <c r="H373" s="133"/>
    </row>
    <row r="374">
      <c r="A374" s="133"/>
      <c r="B374" s="133"/>
      <c r="C374" s="133"/>
      <c r="D374" s="133"/>
      <c r="E374" s="133"/>
      <c r="F374" s="133"/>
      <c r="G374" s="133"/>
      <c r="H374" s="133"/>
    </row>
    <row r="375">
      <c r="A375" s="133"/>
      <c r="B375" s="133"/>
      <c r="C375" s="133"/>
      <c r="D375" s="133"/>
      <c r="E375" s="133"/>
      <c r="F375" s="133"/>
      <c r="G375" s="133"/>
      <c r="H375" s="133"/>
    </row>
    <row r="376">
      <c r="A376" s="133"/>
      <c r="B376" s="133"/>
      <c r="C376" s="133"/>
      <c r="D376" s="133"/>
      <c r="E376" s="133"/>
      <c r="F376" s="133"/>
      <c r="G376" s="133"/>
      <c r="H376" s="133"/>
    </row>
    <row r="377">
      <c r="A377" s="133"/>
      <c r="B377" s="133"/>
      <c r="C377" s="133"/>
      <c r="D377" s="133"/>
      <c r="E377" s="133"/>
      <c r="F377" s="133"/>
      <c r="G377" s="133"/>
      <c r="H377" s="133"/>
    </row>
    <row r="378">
      <c r="A378" s="133"/>
      <c r="B378" s="133"/>
      <c r="C378" s="133"/>
      <c r="D378" s="133"/>
      <c r="E378" s="133"/>
      <c r="F378" s="133"/>
      <c r="G378" s="133"/>
      <c r="H378" s="133"/>
    </row>
    <row r="379">
      <c r="A379" s="133"/>
      <c r="B379" s="133"/>
      <c r="C379" s="133"/>
      <c r="D379" s="133"/>
      <c r="E379" s="133"/>
      <c r="F379" s="133"/>
      <c r="G379" s="133"/>
      <c r="H379" s="133"/>
    </row>
    <row r="380">
      <c r="A380" s="133"/>
      <c r="B380" s="133"/>
      <c r="C380" s="133"/>
      <c r="D380" s="133"/>
      <c r="E380" s="133"/>
      <c r="F380" s="133"/>
      <c r="G380" s="133"/>
      <c r="H380" s="133"/>
    </row>
    <row r="381">
      <c r="A381" s="133"/>
      <c r="B381" s="133"/>
      <c r="C381" s="133"/>
      <c r="D381" s="133"/>
      <c r="E381" s="133"/>
      <c r="F381" s="133"/>
      <c r="G381" s="133"/>
      <c r="H381" s="133"/>
    </row>
    <row r="382">
      <c r="A382" s="133"/>
      <c r="B382" s="133"/>
      <c r="C382" s="133"/>
      <c r="D382" s="133"/>
      <c r="E382" s="133"/>
      <c r="F382" s="133"/>
      <c r="G382" s="133"/>
      <c r="H382" s="133"/>
    </row>
    <row r="383">
      <c r="A383" s="133"/>
      <c r="B383" s="133"/>
      <c r="C383" s="133"/>
      <c r="D383" s="133"/>
      <c r="E383" s="133"/>
      <c r="F383" s="133"/>
      <c r="G383" s="133"/>
      <c r="H383" s="133"/>
    </row>
    <row r="384">
      <c r="A384" s="133"/>
      <c r="B384" s="133"/>
      <c r="C384" s="133"/>
      <c r="D384" s="133"/>
      <c r="E384" s="133"/>
      <c r="F384" s="133"/>
      <c r="G384" s="133"/>
      <c r="H384" s="133"/>
    </row>
    <row r="385">
      <c r="A385" s="133"/>
      <c r="B385" s="133"/>
      <c r="C385" s="133"/>
      <c r="D385" s="133"/>
      <c r="E385" s="133"/>
      <c r="F385" s="133"/>
      <c r="G385" s="133"/>
      <c r="H385" s="133"/>
    </row>
    <row r="386">
      <c r="A386" s="133"/>
      <c r="B386" s="133"/>
      <c r="C386" s="133"/>
      <c r="D386" s="133"/>
      <c r="E386" s="133"/>
      <c r="F386" s="133"/>
      <c r="G386" s="133"/>
      <c r="H386" s="133"/>
    </row>
    <row r="387">
      <c r="A387" s="133"/>
      <c r="B387" s="133"/>
      <c r="C387" s="133"/>
      <c r="D387" s="133"/>
      <c r="E387" s="133"/>
      <c r="F387" s="133"/>
      <c r="G387" s="133"/>
      <c r="H387" s="133"/>
    </row>
    <row r="388">
      <c r="A388" s="133"/>
      <c r="B388" s="133"/>
      <c r="C388" s="133"/>
      <c r="D388" s="133"/>
      <c r="E388" s="133"/>
      <c r="F388" s="133"/>
      <c r="G388" s="133"/>
      <c r="H388" s="133"/>
    </row>
    <row r="389">
      <c r="A389" s="133"/>
      <c r="B389" s="133"/>
      <c r="C389" s="133"/>
      <c r="D389" s="133"/>
      <c r="E389" s="133"/>
      <c r="F389" s="133"/>
      <c r="G389" s="133"/>
      <c r="H389" s="133"/>
    </row>
    <row r="390">
      <c r="A390" s="133"/>
      <c r="B390" s="133"/>
      <c r="C390" s="133"/>
      <c r="D390" s="133"/>
      <c r="E390" s="133"/>
      <c r="F390" s="133"/>
      <c r="G390" s="133"/>
      <c r="H390" s="133"/>
    </row>
    <row r="391">
      <c r="A391" s="133"/>
      <c r="B391" s="133"/>
      <c r="C391" s="133"/>
      <c r="D391" s="133"/>
      <c r="E391" s="133"/>
      <c r="F391" s="133"/>
      <c r="G391" s="133"/>
      <c r="H391" s="133"/>
    </row>
    <row r="392">
      <c r="A392" s="133"/>
      <c r="B392" s="133"/>
      <c r="C392" s="133"/>
      <c r="D392" s="133"/>
      <c r="E392" s="133"/>
      <c r="F392" s="133"/>
      <c r="G392" s="133"/>
      <c r="H392" s="133"/>
    </row>
    <row r="393">
      <c r="A393" s="133"/>
      <c r="B393" s="133"/>
      <c r="C393" s="133"/>
      <c r="D393" s="133"/>
      <c r="E393" s="133"/>
      <c r="F393" s="133"/>
      <c r="G393" s="133"/>
      <c r="H393" s="133"/>
    </row>
    <row r="394">
      <c r="A394" s="133"/>
      <c r="B394" s="133"/>
      <c r="C394" s="133"/>
      <c r="D394" s="133"/>
      <c r="E394" s="133"/>
      <c r="F394" s="133"/>
      <c r="G394" s="133"/>
      <c r="H394" s="133"/>
    </row>
    <row r="395">
      <c r="A395" s="133"/>
      <c r="B395" s="133"/>
      <c r="C395" s="133"/>
      <c r="D395" s="133"/>
      <c r="E395" s="133"/>
      <c r="F395" s="133"/>
      <c r="G395" s="133"/>
      <c r="H395" s="133"/>
    </row>
    <row r="396">
      <c r="A396" s="133"/>
      <c r="B396" s="133"/>
      <c r="C396" s="133"/>
      <c r="D396" s="133"/>
      <c r="E396" s="133"/>
      <c r="F396" s="133"/>
      <c r="G396" s="133"/>
      <c r="H396" s="133"/>
    </row>
    <row r="397">
      <c r="A397" s="133"/>
      <c r="B397" s="133"/>
      <c r="C397" s="133"/>
      <c r="D397" s="133"/>
      <c r="E397" s="133"/>
      <c r="F397" s="133"/>
      <c r="G397" s="133"/>
      <c r="H397" s="133"/>
    </row>
    <row r="398">
      <c r="A398" s="133"/>
      <c r="B398" s="133"/>
      <c r="C398" s="133"/>
      <c r="D398" s="133"/>
      <c r="E398" s="133"/>
      <c r="F398" s="133"/>
      <c r="G398" s="133"/>
      <c r="H398" s="133"/>
    </row>
    <row r="399">
      <c r="A399" s="133"/>
      <c r="B399" s="133"/>
      <c r="C399" s="133"/>
      <c r="D399" s="133"/>
      <c r="E399" s="133"/>
      <c r="F399" s="133"/>
      <c r="G399" s="133"/>
      <c r="H399" s="133"/>
    </row>
    <row r="400">
      <c r="A400" s="133"/>
      <c r="B400" s="133"/>
      <c r="C400" s="133"/>
      <c r="D400" s="133"/>
      <c r="E400" s="133"/>
      <c r="F400" s="133"/>
      <c r="G400" s="133"/>
      <c r="H400" s="133"/>
    </row>
    <row r="401">
      <c r="A401" s="133"/>
      <c r="B401" s="133"/>
      <c r="C401" s="133"/>
      <c r="D401" s="133"/>
      <c r="E401" s="133"/>
      <c r="F401" s="133"/>
      <c r="G401" s="133"/>
      <c r="H401" s="133"/>
    </row>
    <row r="402">
      <c r="A402" s="133"/>
      <c r="B402" s="133"/>
      <c r="C402" s="133"/>
      <c r="D402" s="133"/>
      <c r="E402" s="133"/>
      <c r="F402" s="133"/>
      <c r="G402" s="133"/>
      <c r="H402" s="133"/>
    </row>
    <row r="403">
      <c r="A403" s="133"/>
      <c r="B403" s="133"/>
      <c r="C403" s="133"/>
      <c r="D403" s="133"/>
      <c r="E403" s="133"/>
      <c r="F403" s="133"/>
      <c r="G403" s="133"/>
      <c r="H403" s="133"/>
    </row>
    <row r="404">
      <c r="A404" s="133"/>
      <c r="B404" s="133"/>
      <c r="C404" s="133"/>
      <c r="D404" s="133"/>
      <c r="E404" s="133"/>
      <c r="F404" s="133"/>
      <c r="G404" s="133"/>
      <c r="H404" s="133"/>
    </row>
    <row r="405">
      <c r="A405" s="133"/>
      <c r="B405" s="133"/>
      <c r="C405" s="133"/>
      <c r="D405" s="133"/>
      <c r="E405" s="133"/>
      <c r="F405" s="133"/>
      <c r="G405" s="133"/>
      <c r="H405" s="133"/>
    </row>
    <row r="406">
      <c r="A406" s="133"/>
      <c r="B406" s="133"/>
      <c r="C406" s="133"/>
      <c r="D406" s="133"/>
      <c r="E406" s="133"/>
      <c r="F406" s="133"/>
      <c r="G406" s="133"/>
      <c r="H406" s="133"/>
    </row>
    <row r="407">
      <c r="A407" s="133"/>
      <c r="B407" s="133"/>
      <c r="C407" s="133"/>
      <c r="D407" s="133"/>
      <c r="E407" s="133"/>
      <c r="F407" s="133"/>
      <c r="G407" s="133"/>
      <c r="H407" s="133"/>
    </row>
    <row r="408">
      <c r="A408" s="133"/>
      <c r="B408" s="133"/>
      <c r="C408" s="133"/>
      <c r="D408" s="133"/>
      <c r="E408" s="133"/>
      <c r="F408" s="133"/>
      <c r="G408" s="133"/>
      <c r="H408" s="133"/>
    </row>
    <row r="409">
      <c r="A409" s="133"/>
      <c r="B409" s="133"/>
      <c r="C409" s="133"/>
      <c r="D409" s="133"/>
      <c r="E409" s="133"/>
      <c r="F409" s="133"/>
      <c r="G409" s="133"/>
      <c r="H409" s="133"/>
    </row>
    <row r="410">
      <c r="A410" s="133"/>
      <c r="B410" s="133"/>
      <c r="C410" s="133"/>
      <c r="D410" s="133"/>
      <c r="E410" s="133"/>
      <c r="F410" s="133"/>
      <c r="G410" s="133"/>
      <c r="H410" s="133"/>
    </row>
    <row r="411">
      <c r="A411" s="133"/>
      <c r="B411" s="133"/>
      <c r="C411" s="133"/>
      <c r="D411" s="133"/>
      <c r="E411" s="133"/>
      <c r="F411" s="133"/>
      <c r="G411" s="133"/>
      <c r="H411" s="133"/>
    </row>
    <row r="412">
      <c r="A412" s="133"/>
      <c r="B412" s="133"/>
      <c r="C412" s="133"/>
      <c r="D412" s="133"/>
      <c r="E412" s="133"/>
      <c r="F412" s="133"/>
      <c r="G412" s="133"/>
      <c r="H412" s="133"/>
    </row>
    <row r="413">
      <c r="A413" s="133"/>
      <c r="B413" s="133"/>
      <c r="C413" s="133"/>
      <c r="D413" s="133"/>
      <c r="E413" s="133"/>
      <c r="F413" s="133"/>
      <c r="G413" s="133"/>
      <c r="H413" s="133"/>
    </row>
    <row r="414">
      <c r="A414" s="133"/>
      <c r="B414" s="133"/>
      <c r="C414" s="133"/>
      <c r="D414" s="133"/>
      <c r="E414" s="133"/>
      <c r="F414" s="133"/>
      <c r="G414" s="133"/>
      <c r="H414" s="133"/>
    </row>
    <row r="415">
      <c r="A415" s="133"/>
      <c r="B415" s="133"/>
      <c r="C415" s="133"/>
      <c r="D415" s="133"/>
      <c r="E415" s="133"/>
      <c r="F415" s="133"/>
      <c r="G415" s="133"/>
      <c r="H415" s="133"/>
    </row>
    <row r="416">
      <c r="A416" s="133"/>
      <c r="B416" s="133"/>
      <c r="C416" s="133"/>
      <c r="D416" s="133"/>
      <c r="E416" s="133"/>
      <c r="F416" s="133"/>
      <c r="G416" s="133"/>
      <c r="H416" s="133"/>
    </row>
    <row r="417">
      <c r="A417" s="133"/>
      <c r="B417" s="133"/>
      <c r="C417" s="133"/>
      <c r="D417" s="133"/>
      <c r="E417" s="133"/>
      <c r="F417" s="133"/>
      <c r="G417" s="133"/>
      <c r="H417" s="133"/>
    </row>
    <row r="418">
      <c r="A418" s="133"/>
      <c r="B418" s="133"/>
      <c r="C418" s="133"/>
      <c r="D418" s="133"/>
      <c r="E418" s="133"/>
      <c r="F418" s="133"/>
      <c r="G418" s="133"/>
      <c r="H418" s="133"/>
    </row>
    <row r="419">
      <c r="A419" s="133"/>
      <c r="B419" s="133"/>
      <c r="C419" s="133"/>
      <c r="D419" s="133"/>
      <c r="E419" s="133"/>
      <c r="F419" s="133"/>
      <c r="G419" s="133"/>
      <c r="H419" s="133"/>
    </row>
    <row r="420">
      <c r="A420" s="133"/>
      <c r="B420" s="133"/>
      <c r="C420" s="133"/>
      <c r="D420" s="133"/>
      <c r="E420" s="133"/>
      <c r="F420" s="133"/>
      <c r="G420" s="133"/>
      <c r="H420" s="133"/>
    </row>
    <row r="421">
      <c r="A421" s="133"/>
      <c r="B421" s="133"/>
      <c r="C421" s="133"/>
      <c r="D421" s="133"/>
      <c r="E421" s="133"/>
      <c r="F421" s="133"/>
      <c r="G421" s="133"/>
      <c r="H421" s="133"/>
    </row>
    <row r="422">
      <c r="A422" s="133"/>
      <c r="B422" s="133"/>
      <c r="C422" s="133"/>
      <c r="D422" s="133"/>
      <c r="E422" s="133"/>
      <c r="F422" s="133"/>
      <c r="G422" s="133"/>
      <c r="H422" s="133"/>
    </row>
    <row r="423">
      <c r="A423" s="133"/>
      <c r="B423" s="133"/>
      <c r="C423" s="133"/>
      <c r="D423" s="133"/>
      <c r="E423" s="133"/>
      <c r="F423" s="133"/>
      <c r="G423" s="133"/>
      <c r="H423" s="133"/>
    </row>
    <row r="424">
      <c r="A424" s="133"/>
      <c r="B424" s="133"/>
      <c r="C424" s="133"/>
      <c r="D424" s="133"/>
      <c r="E424" s="133"/>
      <c r="F424" s="133"/>
      <c r="G424" s="133"/>
      <c r="H424" s="133"/>
    </row>
    <row r="425">
      <c r="A425" s="133"/>
      <c r="B425" s="133"/>
      <c r="C425" s="133"/>
      <c r="D425" s="133"/>
      <c r="E425" s="133"/>
      <c r="F425" s="133"/>
      <c r="G425" s="133"/>
      <c r="H425" s="133"/>
    </row>
    <row r="426">
      <c r="A426" s="133"/>
      <c r="B426" s="133"/>
      <c r="C426" s="133"/>
      <c r="D426" s="133"/>
      <c r="E426" s="133"/>
      <c r="F426" s="133"/>
      <c r="G426" s="133"/>
      <c r="H426" s="133"/>
    </row>
    <row r="427">
      <c r="A427" s="133"/>
      <c r="B427" s="133"/>
      <c r="C427" s="133"/>
      <c r="D427" s="133"/>
      <c r="E427" s="133"/>
      <c r="F427" s="133"/>
      <c r="G427" s="133"/>
      <c r="H427" s="133"/>
    </row>
    <row r="428">
      <c r="A428" s="133"/>
      <c r="B428" s="133"/>
      <c r="C428" s="133"/>
      <c r="D428" s="133"/>
      <c r="E428" s="133"/>
      <c r="F428" s="133"/>
      <c r="G428" s="133"/>
      <c r="H428" s="133"/>
    </row>
    <row r="429">
      <c r="A429" s="133"/>
      <c r="B429" s="133"/>
      <c r="C429" s="133"/>
      <c r="D429" s="133"/>
      <c r="E429" s="133"/>
      <c r="F429" s="133"/>
      <c r="G429" s="133"/>
      <c r="H429" s="133"/>
    </row>
    <row r="430">
      <c r="A430" s="133"/>
      <c r="B430" s="133"/>
      <c r="C430" s="133"/>
      <c r="D430" s="133"/>
      <c r="E430" s="133"/>
      <c r="F430" s="133"/>
      <c r="G430" s="133"/>
      <c r="H430" s="133"/>
    </row>
    <row r="431">
      <c r="A431" s="133"/>
      <c r="B431" s="133"/>
      <c r="C431" s="133"/>
      <c r="D431" s="133"/>
      <c r="E431" s="133"/>
      <c r="F431" s="133"/>
      <c r="G431" s="133"/>
      <c r="H431" s="133"/>
    </row>
    <row r="432">
      <c r="A432" s="133"/>
      <c r="B432" s="133"/>
      <c r="C432" s="133"/>
      <c r="D432" s="133"/>
      <c r="E432" s="133"/>
      <c r="F432" s="133"/>
      <c r="G432" s="133"/>
      <c r="H432" s="133"/>
    </row>
    <row r="433">
      <c r="A433" s="133"/>
      <c r="B433" s="133"/>
      <c r="C433" s="133"/>
      <c r="D433" s="133"/>
      <c r="E433" s="133"/>
      <c r="F433" s="133"/>
      <c r="G433" s="133"/>
      <c r="H433" s="133"/>
    </row>
    <row r="434">
      <c r="A434" s="133"/>
      <c r="B434" s="133"/>
      <c r="C434" s="133"/>
      <c r="D434" s="133"/>
      <c r="E434" s="133"/>
      <c r="F434" s="133"/>
      <c r="G434" s="133"/>
      <c r="H434" s="133"/>
    </row>
    <row r="435">
      <c r="A435" s="133"/>
      <c r="B435" s="133"/>
      <c r="C435" s="133"/>
      <c r="D435" s="133"/>
      <c r="E435" s="133"/>
      <c r="F435" s="133"/>
      <c r="G435" s="133"/>
      <c r="H435" s="133"/>
    </row>
    <row r="436">
      <c r="A436" s="133"/>
      <c r="B436" s="133"/>
      <c r="C436" s="133"/>
      <c r="D436" s="133"/>
      <c r="E436" s="133"/>
      <c r="F436" s="133"/>
      <c r="G436" s="133"/>
      <c r="H436" s="133"/>
    </row>
    <row r="437">
      <c r="A437" s="133"/>
      <c r="B437" s="133"/>
      <c r="C437" s="133"/>
      <c r="D437" s="133"/>
      <c r="E437" s="133"/>
      <c r="F437" s="133"/>
      <c r="G437" s="133"/>
      <c r="H437" s="133"/>
    </row>
    <row r="438">
      <c r="A438" s="133"/>
      <c r="B438" s="133"/>
      <c r="C438" s="133"/>
      <c r="D438" s="133"/>
      <c r="E438" s="133"/>
      <c r="F438" s="133"/>
      <c r="G438" s="133"/>
      <c r="H438" s="133"/>
    </row>
    <row r="439">
      <c r="A439" s="133"/>
      <c r="B439" s="133"/>
      <c r="C439" s="133"/>
      <c r="D439" s="133"/>
      <c r="E439" s="133"/>
      <c r="F439" s="133"/>
      <c r="G439" s="133"/>
      <c r="H439" s="133"/>
    </row>
    <row r="440">
      <c r="A440" s="133"/>
      <c r="B440" s="133"/>
      <c r="C440" s="133"/>
      <c r="D440" s="133"/>
      <c r="E440" s="133"/>
      <c r="F440" s="133"/>
      <c r="G440" s="133"/>
      <c r="H440" s="133"/>
    </row>
    <row r="441">
      <c r="A441" s="133"/>
      <c r="B441" s="133"/>
      <c r="C441" s="133"/>
      <c r="D441" s="133"/>
      <c r="E441" s="133"/>
      <c r="F441" s="133"/>
      <c r="G441" s="133"/>
      <c r="H441" s="133"/>
    </row>
    <row r="442">
      <c r="A442" s="133"/>
      <c r="B442" s="133"/>
      <c r="C442" s="133"/>
      <c r="D442" s="133"/>
      <c r="E442" s="133"/>
      <c r="F442" s="133"/>
      <c r="G442" s="133"/>
      <c r="H442" s="133"/>
    </row>
    <row r="443">
      <c r="A443" s="133"/>
      <c r="B443" s="133"/>
      <c r="C443" s="133"/>
      <c r="D443" s="133"/>
      <c r="E443" s="133"/>
      <c r="F443" s="133"/>
      <c r="G443" s="133"/>
      <c r="H443" s="133"/>
    </row>
    <row r="444">
      <c r="A444" s="133"/>
      <c r="B444" s="133"/>
      <c r="C444" s="133"/>
      <c r="D444" s="133"/>
      <c r="E444" s="133"/>
      <c r="F444" s="133"/>
      <c r="G444" s="133"/>
      <c r="H444" s="133"/>
    </row>
    <row r="445">
      <c r="A445" s="133"/>
      <c r="B445" s="133"/>
      <c r="C445" s="133"/>
      <c r="D445" s="133"/>
      <c r="E445" s="133"/>
      <c r="F445" s="133"/>
      <c r="G445" s="133"/>
      <c r="H445" s="133"/>
    </row>
    <row r="446">
      <c r="A446" s="133"/>
      <c r="B446" s="133"/>
      <c r="C446" s="133"/>
      <c r="D446" s="133"/>
      <c r="E446" s="133"/>
      <c r="F446" s="133"/>
      <c r="G446" s="133"/>
      <c r="H446" s="133"/>
    </row>
    <row r="447">
      <c r="A447" s="133"/>
      <c r="B447" s="133"/>
      <c r="C447" s="133"/>
      <c r="D447" s="133"/>
      <c r="E447" s="133"/>
      <c r="F447" s="133"/>
      <c r="G447" s="133"/>
      <c r="H447" s="133"/>
    </row>
    <row r="448">
      <c r="A448" s="133"/>
      <c r="B448" s="133"/>
      <c r="C448" s="133"/>
      <c r="D448" s="133"/>
      <c r="E448" s="133"/>
      <c r="F448" s="133"/>
      <c r="G448" s="133"/>
      <c r="H448" s="133"/>
    </row>
    <row r="449">
      <c r="A449" s="133"/>
      <c r="B449" s="133"/>
      <c r="C449" s="133"/>
      <c r="D449" s="133"/>
      <c r="E449" s="133"/>
      <c r="F449" s="133"/>
      <c r="G449" s="133"/>
      <c r="H449" s="133"/>
    </row>
    <row r="450">
      <c r="A450" s="133"/>
      <c r="B450" s="133"/>
      <c r="C450" s="133"/>
      <c r="D450" s="133"/>
      <c r="E450" s="133"/>
      <c r="F450" s="133"/>
      <c r="G450" s="133"/>
      <c r="H450" s="133"/>
    </row>
    <row r="451">
      <c r="A451" s="133"/>
      <c r="B451" s="133"/>
      <c r="C451" s="133"/>
      <c r="D451" s="133"/>
      <c r="E451" s="133"/>
      <c r="F451" s="133"/>
      <c r="G451" s="133"/>
      <c r="H451" s="133"/>
    </row>
    <row r="452">
      <c r="A452" s="133"/>
      <c r="B452" s="133"/>
      <c r="C452" s="133"/>
      <c r="D452" s="133"/>
      <c r="E452" s="133"/>
      <c r="F452" s="133"/>
      <c r="G452" s="133"/>
      <c r="H452" s="133"/>
    </row>
    <row r="453">
      <c r="A453" s="133"/>
      <c r="B453" s="133"/>
      <c r="C453" s="133"/>
      <c r="D453" s="133"/>
      <c r="E453" s="133"/>
      <c r="F453" s="133"/>
      <c r="G453" s="133"/>
      <c r="H453" s="133"/>
    </row>
    <row r="454">
      <c r="A454" s="133"/>
      <c r="B454" s="133"/>
      <c r="C454" s="133"/>
      <c r="D454" s="133"/>
      <c r="E454" s="133"/>
      <c r="F454" s="133"/>
      <c r="G454" s="133"/>
      <c r="H454" s="133"/>
    </row>
    <row r="455">
      <c r="A455" s="133"/>
      <c r="B455" s="133"/>
      <c r="C455" s="133"/>
      <c r="D455" s="133"/>
      <c r="E455" s="133"/>
      <c r="F455" s="133"/>
      <c r="G455" s="133"/>
      <c r="H455" s="133"/>
    </row>
    <row r="456">
      <c r="A456" s="133"/>
      <c r="B456" s="133"/>
      <c r="C456" s="133"/>
      <c r="D456" s="133"/>
      <c r="E456" s="133"/>
      <c r="F456" s="133"/>
      <c r="G456" s="133"/>
      <c r="H456" s="133"/>
    </row>
    <row r="457">
      <c r="A457" s="133"/>
      <c r="B457" s="133"/>
      <c r="C457" s="133"/>
      <c r="D457" s="133"/>
      <c r="E457" s="133"/>
      <c r="F457" s="133"/>
      <c r="G457" s="133"/>
      <c r="H457" s="133"/>
    </row>
    <row r="458">
      <c r="A458" s="133"/>
      <c r="B458" s="133"/>
      <c r="C458" s="133"/>
      <c r="D458" s="133"/>
      <c r="E458" s="133"/>
      <c r="F458" s="133"/>
      <c r="G458" s="133"/>
      <c r="H458" s="133"/>
    </row>
    <row r="459">
      <c r="A459" s="133"/>
      <c r="B459" s="133"/>
      <c r="C459" s="133"/>
      <c r="D459" s="133"/>
      <c r="E459" s="133"/>
      <c r="F459" s="133"/>
      <c r="G459" s="133"/>
      <c r="H459" s="133"/>
    </row>
    <row r="460">
      <c r="A460" s="133"/>
      <c r="B460" s="133"/>
      <c r="C460" s="133"/>
      <c r="D460" s="133"/>
      <c r="E460" s="133"/>
      <c r="F460" s="133"/>
      <c r="G460" s="133"/>
      <c r="H460" s="133"/>
    </row>
    <row r="461">
      <c r="A461" s="133"/>
      <c r="B461" s="133"/>
      <c r="C461" s="133"/>
      <c r="D461" s="133"/>
      <c r="E461" s="133"/>
      <c r="F461" s="133"/>
      <c r="G461" s="133"/>
      <c r="H461" s="133"/>
    </row>
    <row r="462">
      <c r="A462" s="133"/>
      <c r="B462" s="133"/>
      <c r="C462" s="133"/>
      <c r="D462" s="133"/>
      <c r="E462" s="133"/>
      <c r="F462" s="133"/>
      <c r="G462" s="133"/>
      <c r="H462" s="133"/>
    </row>
    <row r="463">
      <c r="A463" s="133"/>
      <c r="B463" s="133"/>
      <c r="C463" s="133"/>
      <c r="D463" s="133"/>
      <c r="E463" s="133"/>
      <c r="F463" s="133"/>
      <c r="G463" s="133"/>
      <c r="H463" s="133"/>
    </row>
    <row r="464">
      <c r="A464" s="133"/>
      <c r="B464" s="133"/>
      <c r="C464" s="133"/>
      <c r="D464" s="133"/>
      <c r="E464" s="133"/>
      <c r="F464" s="133"/>
      <c r="G464" s="133"/>
      <c r="H464" s="133"/>
    </row>
    <row r="465">
      <c r="A465" s="133"/>
      <c r="B465" s="133"/>
      <c r="C465" s="133"/>
      <c r="D465" s="133"/>
      <c r="E465" s="133"/>
      <c r="F465" s="133"/>
      <c r="G465" s="133"/>
      <c r="H465" s="133"/>
    </row>
    <row r="466">
      <c r="A466" s="133"/>
      <c r="B466" s="133"/>
      <c r="C466" s="133"/>
      <c r="D466" s="133"/>
      <c r="E466" s="133"/>
      <c r="F466" s="133"/>
      <c r="G466" s="133"/>
      <c r="H466" s="133"/>
    </row>
    <row r="467">
      <c r="A467" s="133"/>
      <c r="B467" s="133"/>
      <c r="C467" s="133"/>
      <c r="D467" s="133"/>
      <c r="E467" s="133"/>
      <c r="F467" s="133"/>
      <c r="G467" s="133"/>
      <c r="H467" s="133"/>
    </row>
    <row r="468">
      <c r="A468" s="133"/>
      <c r="B468" s="133"/>
      <c r="C468" s="133"/>
      <c r="D468" s="133"/>
      <c r="E468" s="133"/>
      <c r="F468" s="133"/>
      <c r="G468" s="133"/>
      <c r="H468" s="133"/>
    </row>
    <row r="469">
      <c r="A469" s="133"/>
      <c r="B469" s="133"/>
      <c r="C469" s="133"/>
      <c r="D469" s="133"/>
      <c r="E469" s="133"/>
      <c r="F469" s="133"/>
      <c r="G469" s="133"/>
      <c r="H469" s="133"/>
    </row>
    <row r="470">
      <c r="A470" s="133"/>
      <c r="B470" s="133"/>
      <c r="C470" s="133"/>
      <c r="D470" s="133"/>
      <c r="E470" s="133"/>
      <c r="F470" s="133"/>
      <c r="G470" s="133"/>
      <c r="H470" s="133"/>
    </row>
    <row r="471">
      <c r="A471" s="133"/>
      <c r="B471" s="133"/>
      <c r="C471" s="133"/>
      <c r="D471" s="133"/>
      <c r="E471" s="133"/>
      <c r="F471" s="133"/>
      <c r="G471" s="133"/>
      <c r="H471" s="133"/>
    </row>
    <row r="472">
      <c r="A472" s="133"/>
      <c r="B472" s="133"/>
      <c r="C472" s="133"/>
      <c r="D472" s="133"/>
      <c r="E472" s="133"/>
      <c r="F472" s="133"/>
      <c r="G472" s="133"/>
      <c r="H472" s="133"/>
    </row>
    <row r="473">
      <c r="A473" s="133"/>
      <c r="B473" s="133"/>
      <c r="C473" s="133"/>
      <c r="D473" s="133"/>
      <c r="E473" s="133"/>
      <c r="F473" s="133"/>
      <c r="G473" s="133"/>
      <c r="H473" s="133"/>
    </row>
    <row r="474">
      <c r="A474" s="133"/>
      <c r="B474" s="133"/>
      <c r="C474" s="133"/>
      <c r="D474" s="133"/>
      <c r="E474" s="133"/>
      <c r="F474" s="133"/>
      <c r="G474" s="133"/>
      <c r="H474" s="133"/>
    </row>
    <row r="475">
      <c r="A475" s="133"/>
      <c r="B475" s="133"/>
      <c r="C475" s="133"/>
      <c r="D475" s="133"/>
      <c r="E475" s="133"/>
      <c r="F475" s="133"/>
      <c r="G475" s="133"/>
      <c r="H475" s="133"/>
    </row>
    <row r="476">
      <c r="A476" s="133"/>
      <c r="B476" s="133"/>
      <c r="C476" s="133"/>
      <c r="D476" s="133"/>
      <c r="E476" s="133"/>
      <c r="F476" s="133"/>
      <c r="G476" s="133"/>
      <c r="H476" s="133"/>
    </row>
    <row r="477">
      <c r="A477" s="133"/>
      <c r="B477" s="133"/>
      <c r="C477" s="133"/>
      <c r="D477" s="133"/>
      <c r="E477" s="133"/>
      <c r="F477" s="133"/>
      <c r="G477" s="133"/>
      <c r="H477" s="133"/>
    </row>
    <row r="478">
      <c r="A478" s="133"/>
      <c r="B478" s="133"/>
      <c r="C478" s="133"/>
      <c r="D478" s="133"/>
      <c r="E478" s="133"/>
      <c r="F478" s="133"/>
      <c r="G478" s="133"/>
      <c r="H478" s="133"/>
    </row>
    <row r="479">
      <c r="A479" s="133"/>
      <c r="B479" s="133"/>
      <c r="C479" s="133"/>
      <c r="D479" s="133"/>
      <c r="E479" s="133"/>
      <c r="F479" s="133"/>
      <c r="G479" s="133"/>
      <c r="H479" s="133"/>
    </row>
    <row r="480">
      <c r="A480" s="133"/>
      <c r="B480" s="133"/>
      <c r="C480" s="133"/>
      <c r="D480" s="133"/>
      <c r="E480" s="133"/>
      <c r="F480" s="133"/>
      <c r="G480" s="133"/>
      <c r="H480" s="133"/>
    </row>
    <row r="481">
      <c r="A481" s="133"/>
      <c r="B481" s="133"/>
      <c r="C481" s="133"/>
      <c r="D481" s="133"/>
      <c r="E481" s="133"/>
      <c r="F481" s="133"/>
      <c r="G481" s="133"/>
      <c r="H481" s="133"/>
    </row>
    <row r="482">
      <c r="A482" s="133"/>
      <c r="B482" s="133"/>
      <c r="C482" s="133"/>
      <c r="D482" s="133"/>
      <c r="E482" s="133"/>
      <c r="F482" s="133"/>
      <c r="G482" s="133"/>
      <c r="H482" s="133"/>
    </row>
    <row r="483">
      <c r="A483" s="133"/>
      <c r="B483" s="133"/>
      <c r="C483" s="133"/>
      <c r="D483" s="133"/>
      <c r="E483" s="133"/>
      <c r="F483" s="133"/>
      <c r="G483" s="133"/>
      <c r="H483" s="133"/>
    </row>
    <row r="484">
      <c r="A484" s="133"/>
      <c r="B484" s="133"/>
      <c r="C484" s="133"/>
      <c r="D484" s="133"/>
      <c r="E484" s="133"/>
      <c r="F484" s="133"/>
      <c r="G484" s="133"/>
      <c r="H484" s="133"/>
    </row>
    <row r="485">
      <c r="A485" s="133"/>
      <c r="B485" s="133"/>
      <c r="C485" s="133"/>
      <c r="D485" s="133"/>
      <c r="E485" s="133"/>
      <c r="F485" s="133"/>
      <c r="G485" s="133"/>
      <c r="H485" s="133"/>
    </row>
    <row r="486">
      <c r="A486" s="133"/>
      <c r="B486" s="133"/>
      <c r="C486" s="133"/>
      <c r="D486" s="133"/>
      <c r="E486" s="133"/>
      <c r="F486" s="133"/>
      <c r="G486" s="133"/>
      <c r="H486" s="133"/>
    </row>
    <row r="487">
      <c r="A487" s="133"/>
      <c r="B487" s="133"/>
      <c r="C487" s="133"/>
      <c r="D487" s="133"/>
      <c r="E487" s="133"/>
      <c r="F487" s="133"/>
      <c r="G487" s="133"/>
      <c r="H487" s="133"/>
    </row>
    <row r="488">
      <c r="A488" s="133"/>
      <c r="B488" s="133"/>
      <c r="C488" s="133"/>
      <c r="D488" s="133"/>
      <c r="E488" s="133"/>
      <c r="F488" s="133"/>
      <c r="G488" s="133"/>
      <c r="H488" s="133"/>
    </row>
    <row r="489">
      <c r="A489" s="133"/>
      <c r="B489" s="133"/>
      <c r="C489" s="133"/>
      <c r="D489" s="133"/>
      <c r="E489" s="133"/>
      <c r="F489" s="133"/>
      <c r="G489" s="133"/>
      <c r="H489" s="133"/>
    </row>
    <row r="490">
      <c r="A490" s="133"/>
      <c r="B490" s="133"/>
      <c r="C490" s="133"/>
      <c r="D490" s="133"/>
      <c r="E490" s="133"/>
      <c r="F490" s="133"/>
      <c r="G490" s="133"/>
      <c r="H490" s="133"/>
    </row>
    <row r="491">
      <c r="A491" s="133"/>
      <c r="B491" s="133"/>
      <c r="C491" s="133"/>
      <c r="D491" s="133"/>
      <c r="E491" s="133"/>
      <c r="F491" s="133"/>
      <c r="G491" s="133"/>
      <c r="H491" s="133"/>
    </row>
    <row r="492">
      <c r="A492" s="133"/>
      <c r="B492" s="133"/>
      <c r="C492" s="133"/>
      <c r="D492" s="133"/>
      <c r="E492" s="133"/>
      <c r="F492" s="133"/>
      <c r="G492" s="133"/>
      <c r="H492" s="133"/>
    </row>
    <row r="493">
      <c r="A493" s="133"/>
      <c r="B493" s="133"/>
      <c r="C493" s="133"/>
      <c r="D493" s="133"/>
      <c r="E493" s="133"/>
      <c r="F493" s="133"/>
      <c r="G493" s="133"/>
      <c r="H493" s="133"/>
    </row>
    <row r="494">
      <c r="A494" s="133"/>
      <c r="B494" s="133"/>
      <c r="C494" s="133"/>
      <c r="D494" s="133"/>
      <c r="E494" s="133"/>
      <c r="F494" s="133"/>
      <c r="G494" s="133"/>
      <c r="H494" s="133"/>
    </row>
    <row r="495">
      <c r="A495" s="133"/>
      <c r="B495" s="133"/>
      <c r="C495" s="133"/>
      <c r="D495" s="133"/>
      <c r="E495" s="133"/>
      <c r="F495" s="133"/>
      <c r="G495" s="133"/>
      <c r="H495" s="133"/>
    </row>
    <row r="496">
      <c r="A496" s="133"/>
      <c r="B496" s="133"/>
      <c r="C496" s="133"/>
      <c r="D496" s="133"/>
      <c r="E496" s="133"/>
      <c r="F496" s="133"/>
      <c r="G496" s="133"/>
      <c r="H496" s="133"/>
    </row>
    <row r="497">
      <c r="A497" s="133"/>
      <c r="B497" s="133"/>
      <c r="C497" s="133"/>
      <c r="D497" s="133"/>
      <c r="E497" s="133"/>
      <c r="F497" s="133"/>
      <c r="G497" s="133"/>
      <c r="H497" s="133"/>
    </row>
    <row r="498">
      <c r="A498" s="133"/>
      <c r="B498" s="133"/>
      <c r="C498" s="133"/>
      <c r="D498" s="133"/>
      <c r="E498" s="133"/>
      <c r="F498" s="133"/>
      <c r="G498" s="133"/>
      <c r="H498" s="133"/>
    </row>
    <row r="499">
      <c r="A499" s="133"/>
      <c r="B499" s="133"/>
      <c r="C499" s="133"/>
      <c r="D499" s="133"/>
      <c r="E499" s="133"/>
      <c r="F499" s="133"/>
      <c r="G499" s="133"/>
      <c r="H499" s="133"/>
    </row>
    <row r="500">
      <c r="A500" s="133"/>
      <c r="B500" s="133"/>
      <c r="C500" s="133"/>
      <c r="D500" s="133"/>
      <c r="E500" s="133"/>
      <c r="F500" s="133"/>
      <c r="G500" s="133"/>
      <c r="H500" s="133"/>
    </row>
    <row r="501">
      <c r="A501" s="133"/>
      <c r="B501" s="133"/>
      <c r="C501" s="133"/>
      <c r="D501" s="133"/>
      <c r="E501" s="133"/>
      <c r="F501" s="133"/>
      <c r="G501" s="133"/>
      <c r="H501" s="133"/>
    </row>
    <row r="502">
      <c r="A502" s="133"/>
      <c r="B502" s="133"/>
      <c r="C502" s="133"/>
      <c r="D502" s="133"/>
      <c r="E502" s="133"/>
      <c r="F502" s="133"/>
      <c r="G502" s="133"/>
      <c r="H502" s="133"/>
    </row>
    <row r="503">
      <c r="A503" s="133"/>
      <c r="B503" s="133"/>
      <c r="C503" s="133"/>
      <c r="D503" s="133"/>
      <c r="E503" s="133"/>
      <c r="F503" s="133"/>
      <c r="G503" s="133"/>
      <c r="H503" s="133"/>
    </row>
    <row r="504">
      <c r="A504" s="133"/>
      <c r="B504" s="133"/>
      <c r="C504" s="133"/>
      <c r="D504" s="133"/>
      <c r="E504" s="133"/>
      <c r="F504" s="133"/>
      <c r="G504" s="133"/>
      <c r="H504" s="133"/>
    </row>
    <row r="505">
      <c r="A505" s="133"/>
      <c r="B505" s="133"/>
      <c r="C505" s="133"/>
      <c r="D505" s="133"/>
      <c r="E505" s="133"/>
      <c r="F505" s="133"/>
      <c r="G505" s="133"/>
      <c r="H505" s="133"/>
    </row>
    <row r="506">
      <c r="A506" s="133"/>
      <c r="B506" s="133"/>
      <c r="C506" s="133"/>
      <c r="D506" s="133"/>
      <c r="E506" s="133"/>
      <c r="F506" s="133"/>
      <c r="G506" s="133"/>
      <c r="H506" s="133"/>
    </row>
    <row r="507">
      <c r="A507" s="133"/>
      <c r="B507" s="133"/>
      <c r="C507" s="133"/>
      <c r="D507" s="133"/>
      <c r="E507" s="133"/>
      <c r="F507" s="133"/>
      <c r="G507" s="133"/>
      <c r="H507" s="133"/>
    </row>
    <row r="508">
      <c r="A508" s="133"/>
      <c r="B508" s="133"/>
      <c r="C508" s="133"/>
      <c r="D508" s="133"/>
      <c r="E508" s="133"/>
      <c r="F508" s="133"/>
      <c r="G508" s="133"/>
      <c r="H508" s="133"/>
    </row>
    <row r="509">
      <c r="A509" s="133"/>
      <c r="B509" s="133"/>
      <c r="C509" s="133"/>
      <c r="D509" s="133"/>
      <c r="E509" s="133"/>
      <c r="F509" s="133"/>
      <c r="G509" s="133"/>
      <c r="H509" s="133"/>
    </row>
    <row r="510">
      <c r="A510" s="133"/>
      <c r="B510" s="133"/>
      <c r="C510" s="133"/>
      <c r="D510" s="133"/>
      <c r="E510" s="133"/>
      <c r="F510" s="133"/>
      <c r="G510" s="133"/>
      <c r="H510" s="133"/>
    </row>
    <row r="511">
      <c r="A511" s="133"/>
      <c r="B511" s="133"/>
      <c r="C511" s="133"/>
      <c r="D511" s="133"/>
      <c r="E511" s="133"/>
      <c r="F511" s="133"/>
      <c r="G511" s="133"/>
      <c r="H511" s="133"/>
    </row>
    <row r="512">
      <c r="A512" s="133"/>
      <c r="B512" s="133"/>
      <c r="C512" s="133"/>
      <c r="D512" s="133"/>
      <c r="E512" s="133"/>
      <c r="F512" s="133"/>
      <c r="G512" s="133"/>
      <c r="H512" s="133"/>
    </row>
    <row r="513">
      <c r="A513" s="133"/>
      <c r="B513" s="133"/>
      <c r="C513" s="133"/>
      <c r="D513" s="133"/>
      <c r="E513" s="133"/>
      <c r="F513" s="133"/>
      <c r="G513" s="133"/>
      <c r="H513" s="133"/>
    </row>
    <row r="514">
      <c r="A514" s="133"/>
      <c r="B514" s="133"/>
      <c r="C514" s="133"/>
      <c r="D514" s="133"/>
      <c r="E514" s="133"/>
      <c r="F514" s="133"/>
      <c r="G514" s="133"/>
      <c r="H514" s="133"/>
    </row>
    <row r="515">
      <c r="A515" s="133"/>
      <c r="B515" s="133"/>
      <c r="C515" s="133"/>
      <c r="D515" s="133"/>
      <c r="E515" s="133"/>
      <c r="F515" s="133"/>
      <c r="G515" s="133"/>
      <c r="H515" s="133"/>
    </row>
    <row r="516">
      <c r="A516" s="133"/>
      <c r="B516" s="133"/>
      <c r="C516" s="133"/>
      <c r="D516" s="133"/>
      <c r="E516" s="133"/>
      <c r="F516" s="133"/>
      <c r="G516" s="133"/>
      <c r="H516" s="133"/>
    </row>
    <row r="517">
      <c r="A517" s="133"/>
      <c r="B517" s="133"/>
      <c r="C517" s="133"/>
      <c r="D517" s="133"/>
      <c r="E517" s="133"/>
      <c r="F517" s="133"/>
      <c r="G517" s="133"/>
      <c r="H517" s="133"/>
    </row>
    <row r="518">
      <c r="A518" s="133"/>
      <c r="B518" s="133"/>
      <c r="C518" s="133"/>
      <c r="D518" s="133"/>
      <c r="E518" s="133"/>
      <c r="F518" s="133"/>
      <c r="G518" s="133"/>
      <c r="H518" s="133"/>
    </row>
    <row r="519">
      <c r="A519" s="133"/>
      <c r="B519" s="133"/>
      <c r="C519" s="133"/>
      <c r="D519" s="133"/>
      <c r="E519" s="133"/>
      <c r="F519" s="133"/>
      <c r="G519" s="133"/>
      <c r="H519" s="133"/>
    </row>
    <row r="520">
      <c r="A520" s="133"/>
      <c r="B520" s="133"/>
      <c r="C520" s="133"/>
      <c r="D520" s="133"/>
      <c r="E520" s="133"/>
      <c r="F520" s="133"/>
      <c r="G520" s="133"/>
      <c r="H520" s="133"/>
    </row>
    <row r="521">
      <c r="A521" s="133"/>
      <c r="B521" s="133"/>
      <c r="C521" s="133"/>
      <c r="D521" s="133"/>
      <c r="E521" s="133"/>
      <c r="F521" s="133"/>
      <c r="G521" s="133"/>
      <c r="H521" s="133"/>
    </row>
    <row r="522">
      <c r="A522" s="133"/>
      <c r="B522" s="133"/>
      <c r="C522" s="133"/>
      <c r="D522" s="133"/>
      <c r="E522" s="133"/>
      <c r="F522" s="133"/>
      <c r="G522" s="133"/>
      <c r="H522" s="133"/>
    </row>
    <row r="523">
      <c r="A523" s="133"/>
      <c r="B523" s="133"/>
      <c r="C523" s="133"/>
      <c r="D523" s="133"/>
      <c r="E523" s="133"/>
      <c r="F523" s="133"/>
      <c r="G523" s="133"/>
      <c r="H523" s="133"/>
    </row>
    <row r="524">
      <c r="A524" s="133"/>
      <c r="B524" s="133"/>
      <c r="C524" s="133"/>
      <c r="D524" s="133"/>
      <c r="E524" s="133"/>
      <c r="F524" s="133"/>
      <c r="G524" s="133"/>
      <c r="H524" s="133"/>
    </row>
    <row r="525">
      <c r="A525" s="133"/>
      <c r="B525" s="133"/>
      <c r="C525" s="133"/>
      <c r="D525" s="133"/>
      <c r="E525" s="133"/>
      <c r="F525" s="133"/>
      <c r="G525" s="133"/>
      <c r="H525" s="133"/>
    </row>
    <row r="526">
      <c r="A526" s="133"/>
      <c r="B526" s="133"/>
      <c r="C526" s="133"/>
      <c r="D526" s="133"/>
      <c r="E526" s="133"/>
      <c r="F526" s="133"/>
      <c r="G526" s="133"/>
      <c r="H526" s="133"/>
    </row>
    <row r="527">
      <c r="A527" s="133"/>
      <c r="B527" s="133"/>
      <c r="C527" s="133"/>
      <c r="D527" s="133"/>
      <c r="E527" s="133"/>
      <c r="F527" s="133"/>
      <c r="G527" s="133"/>
      <c r="H527" s="133"/>
    </row>
    <row r="528">
      <c r="A528" s="133"/>
      <c r="B528" s="133"/>
      <c r="C528" s="133"/>
      <c r="D528" s="133"/>
      <c r="E528" s="133"/>
      <c r="F528" s="133"/>
      <c r="G528" s="133"/>
      <c r="H528" s="133"/>
    </row>
    <row r="529">
      <c r="A529" s="133"/>
      <c r="B529" s="133"/>
      <c r="C529" s="133"/>
      <c r="D529" s="133"/>
      <c r="E529" s="133"/>
      <c r="F529" s="133"/>
      <c r="G529" s="133"/>
      <c r="H529" s="133"/>
    </row>
    <row r="530">
      <c r="A530" s="133"/>
      <c r="B530" s="133"/>
      <c r="C530" s="133"/>
      <c r="D530" s="133"/>
      <c r="E530" s="133"/>
      <c r="F530" s="133"/>
      <c r="G530" s="133"/>
      <c r="H530" s="133"/>
    </row>
    <row r="531">
      <c r="A531" s="133"/>
      <c r="B531" s="133"/>
      <c r="C531" s="133"/>
      <c r="D531" s="133"/>
      <c r="E531" s="133"/>
      <c r="F531" s="133"/>
      <c r="G531" s="133"/>
      <c r="H531" s="133"/>
    </row>
    <row r="532">
      <c r="A532" s="133"/>
      <c r="B532" s="133"/>
      <c r="C532" s="133"/>
      <c r="D532" s="133"/>
      <c r="E532" s="133"/>
      <c r="F532" s="133"/>
      <c r="G532" s="133"/>
      <c r="H532" s="133"/>
    </row>
    <row r="533">
      <c r="A533" s="133"/>
      <c r="B533" s="133"/>
      <c r="C533" s="133"/>
      <c r="D533" s="133"/>
      <c r="E533" s="133"/>
      <c r="F533" s="133"/>
      <c r="G533" s="133"/>
      <c r="H533" s="133"/>
    </row>
    <row r="534">
      <c r="A534" s="133"/>
      <c r="B534" s="133"/>
      <c r="C534" s="133"/>
      <c r="D534" s="133"/>
      <c r="E534" s="133"/>
      <c r="F534" s="133"/>
      <c r="G534" s="133"/>
      <c r="H534" s="133"/>
    </row>
    <row r="535">
      <c r="A535" s="133"/>
      <c r="B535" s="133"/>
      <c r="C535" s="133"/>
      <c r="D535" s="133"/>
      <c r="E535" s="133"/>
      <c r="F535" s="133"/>
      <c r="G535" s="133"/>
      <c r="H535" s="133"/>
    </row>
    <row r="536">
      <c r="A536" s="133"/>
      <c r="B536" s="133"/>
      <c r="C536" s="133"/>
      <c r="D536" s="133"/>
      <c r="E536" s="133"/>
      <c r="F536" s="133"/>
      <c r="G536" s="133"/>
      <c r="H536" s="133"/>
    </row>
    <row r="537">
      <c r="A537" s="133"/>
      <c r="B537" s="133"/>
      <c r="C537" s="133"/>
      <c r="D537" s="133"/>
      <c r="E537" s="133"/>
      <c r="F537" s="133"/>
      <c r="G537" s="133"/>
      <c r="H537" s="133"/>
    </row>
    <row r="538">
      <c r="A538" s="133"/>
      <c r="B538" s="133"/>
      <c r="C538" s="133"/>
      <c r="D538" s="133"/>
      <c r="E538" s="133"/>
      <c r="F538" s="133"/>
      <c r="G538" s="133"/>
      <c r="H538" s="133"/>
    </row>
    <row r="539">
      <c r="A539" s="133"/>
      <c r="B539" s="133"/>
      <c r="C539" s="133"/>
      <c r="D539" s="133"/>
      <c r="E539" s="133"/>
      <c r="F539" s="133"/>
      <c r="G539" s="133"/>
      <c r="H539" s="133"/>
    </row>
    <row r="540">
      <c r="A540" s="133"/>
      <c r="B540" s="133"/>
      <c r="C540" s="133"/>
      <c r="D540" s="133"/>
      <c r="E540" s="133"/>
      <c r="F540" s="133"/>
      <c r="G540" s="133"/>
      <c r="H540" s="133"/>
    </row>
    <row r="541">
      <c r="A541" s="133"/>
      <c r="B541" s="133"/>
      <c r="C541" s="133"/>
      <c r="D541" s="133"/>
      <c r="E541" s="133"/>
      <c r="F541" s="133"/>
      <c r="G541" s="133"/>
      <c r="H541" s="133"/>
    </row>
    <row r="542">
      <c r="A542" s="133"/>
      <c r="B542" s="133"/>
      <c r="C542" s="133"/>
      <c r="D542" s="133"/>
      <c r="E542" s="133"/>
      <c r="F542" s="133"/>
      <c r="G542" s="133"/>
      <c r="H542" s="133"/>
    </row>
    <row r="543">
      <c r="A543" s="133"/>
      <c r="B543" s="133"/>
      <c r="C543" s="133"/>
      <c r="D543" s="133"/>
      <c r="E543" s="133"/>
      <c r="F543" s="133"/>
      <c r="G543" s="133"/>
      <c r="H543" s="133"/>
    </row>
    <row r="544">
      <c r="A544" s="133"/>
      <c r="B544" s="133"/>
      <c r="C544" s="133"/>
      <c r="D544" s="133"/>
      <c r="E544" s="133"/>
      <c r="F544" s="133"/>
      <c r="G544" s="133"/>
      <c r="H544" s="133"/>
    </row>
    <row r="545">
      <c r="A545" s="133"/>
      <c r="B545" s="133"/>
      <c r="C545" s="133"/>
      <c r="D545" s="133"/>
      <c r="E545" s="133"/>
      <c r="F545" s="133"/>
      <c r="G545" s="133"/>
      <c r="H545" s="133"/>
    </row>
    <row r="546">
      <c r="A546" s="133"/>
      <c r="B546" s="133"/>
      <c r="C546" s="133"/>
      <c r="D546" s="133"/>
      <c r="E546" s="133"/>
      <c r="F546" s="133"/>
      <c r="G546" s="133"/>
      <c r="H546" s="133"/>
    </row>
    <row r="547">
      <c r="A547" s="133"/>
      <c r="B547" s="133"/>
      <c r="C547" s="133"/>
      <c r="D547" s="133"/>
      <c r="E547" s="133"/>
      <c r="F547" s="133"/>
      <c r="G547" s="133"/>
      <c r="H547" s="133"/>
    </row>
    <row r="548">
      <c r="A548" s="133"/>
      <c r="B548" s="133"/>
      <c r="C548" s="133"/>
      <c r="D548" s="133"/>
      <c r="E548" s="133"/>
      <c r="F548" s="133"/>
      <c r="G548" s="133"/>
      <c r="H548" s="133"/>
    </row>
    <row r="549">
      <c r="A549" s="133"/>
      <c r="B549" s="133"/>
      <c r="C549" s="133"/>
      <c r="D549" s="133"/>
      <c r="E549" s="133"/>
      <c r="F549" s="133"/>
      <c r="G549" s="133"/>
      <c r="H549" s="133"/>
    </row>
    <row r="550">
      <c r="A550" s="133"/>
      <c r="B550" s="133"/>
      <c r="C550" s="133"/>
      <c r="D550" s="133"/>
      <c r="E550" s="133"/>
      <c r="F550" s="133"/>
      <c r="G550" s="133"/>
      <c r="H550" s="133"/>
    </row>
    <row r="551">
      <c r="A551" s="133"/>
      <c r="B551" s="133"/>
      <c r="C551" s="133"/>
      <c r="D551" s="133"/>
      <c r="E551" s="133"/>
      <c r="F551" s="133"/>
      <c r="G551" s="133"/>
      <c r="H551" s="133"/>
    </row>
    <row r="552">
      <c r="A552" s="133"/>
      <c r="B552" s="133"/>
      <c r="C552" s="133"/>
      <c r="D552" s="133"/>
      <c r="E552" s="133"/>
      <c r="F552" s="133"/>
      <c r="G552" s="133"/>
      <c r="H552" s="133"/>
    </row>
    <row r="553">
      <c r="A553" s="133"/>
      <c r="B553" s="133"/>
      <c r="C553" s="133"/>
      <c r="D553" s="133"/>
      <c r="E553" s="133"/>
      <c r="F553" s="133"/>
      <c r="G553" s="133"/>
      <c r="H553" s="133"/>
    </row>
    <row r="554">
      <c r="A554" s="133"/>
      <c r="B554" s="133"/>
      <c r="C554" s="133"/>
      <c r="D554" s="133"/>
      <c r="E554" s="133"/>
      <c r="F554" s="133"/>
      <c r="G554" s="133"/>
      <c r="H554" s="133"/>
    </row>
    <row r="555">
      <c r="A555" s="133"/>
      <c r="B555" s="133"/>
      <c r="C555" s="133"/>
      <c r="D555" s="133"/>
      <c r="E555" s="133"/>
      <c r="F555" s="133"/>
      <c r="G555" s="133"/>
      <c r="H555" s="133"/>
    </row>
    <row r="556">
      <c r="A556" s="133"/>
      <c r="B556" s="133"/>
      <c r="C556" s="133"/>
      <c r="D556" s="133"/>
      <c r="E556" s="133"/>
      <c r="F556" s="133"/>
      <c r="G556" s="133"/>
      <c r="H556" s="133"/>
    </row>
    <row r="557">
      <c r="A557" s="133"/>
      <c r="B557" s="133"/>
      <c r="C557" s="133"/>
      <c r="D557" s="133"/>
      <c r="E557" s="133"/>
      <c r="F557" s="133"/>
      <c r="G557" s="133"/>
      <c r="H557" s="133"/>
    </row>
    <row r="558">
      <c r="A558" s="133"/>
      <c r="B558" s="133"/>
      <c r="C558" s="133"/>
      <c r="D558" s="133"/>
      <c r="E558" s="133"/>
      <c r="F558" s="133"/>
      <c r="G558" s="133"/>
      <c r="H558" s="133"/>
    </row>
    <row r="559">
      <c r="A559" s="133"/>
      <c r="B559" s="133"/>
      <c r="C559" s="133"/>
      <c r="D559" s="133"/>
      <c r="E559" s="133"/>
      <c r="F559" s="133"/>
      <c r="G559" s="133"/>
      <c r="H559" s="133"/>
    </row>
    <row r="560">
      <c r="A560" s="133"/>
      <c r="B560" s="133"/>
      <c r="C560" s="133"/>
      <c r="D560" s="133"/>
      <c r="E560" s="133"/>
      <c r="F560" s="133"/>
      <c r="G560" s="133"/>
      <c r="H560" s="133"/>
    </row>
    <row r="561">
      <c r="A561" s="133"/>
      <c r="B561" s="133"/>
      <c r="C561" s="133"/>
      <c r="D561" s="133"/>
      <c r="E561" s="133"/>
      <c r="F561" s="133"/>
      <c r="G561" s="133"/>
      <c r="H561" s="133"/>
    </row>
    <row r="562">
      <c r="A562" s="133"/>
      <c r="B562" s="133"/>
      <c r="C562" s="133"/>
      <c r="D562" s="133"/>
      <c r="E562" s="133"/>
      <c r="F562" s="133"/>
      <c r="G562" s="133"/>
      <c r="H562" s="133"/>
    </row>
    <row r="563">
      <c r="A563" s="133"/>
      <c r="B563" s="133"/>
      <c r="C563" s="133"/>
      <c r="D563" s="133"/>
      <c r="E563" s="133"/>
      <c r="F563" s="133"/>
      <c r="G563" s="133"/>
      <c r="H563" s="133"/>
    </row>
    <row r="564">
      <c r="A564" s="133"/>
      <c r="B564" s="133"/>
      <c r="C564" s="133"/>
      <c r="D564" s="133"/>
      <c r="E564" s="133"/>
      <c r="F564" s="133"/>
      <c r="G564" s="133"/>
      <c r="H564" s="133"/>
    </row>
    <row r="565">
      <c r="A565" s="133"/>
      <c r="B565" s="133"/>
      <c r="C565" s="133"/>
      <c r="D565" s="133"/>
      <c r="E565" s="133"/>
      <c r="F565" s="133"/>
      <c r="G565" s="133"/>
      <c r="H565" s="133"/>
    </row>
    <row r="566">
      <c r="A566" s="133"/>
      <c r="B566" s="133"/>
      <c r="C566" s="133"/>
      <c r="D566" s="133"/>
      <c r="E566" s="133"/>
      <c r="F566" s="133"/>
      <c r="G566" s="133"/>
      <c r="H566" s="133"/>
    </row>
    <row r="567">
      <c r="A567" s="133"/>
      <c r="B567" s="133"/>
      <c r="C567" s="133"/>
      <c r="D567" s="133"/>
      <c r="E567" s="133"/>
      <c r="F567" s="133"/>
      <c r="G567" s="133"/>
      <c r="H567" s="133"/>
    </row>
    <row r="568">
      <c r="A568" s="133"/>
      <c r="B568" s="133"/>
      <c r="C568" s="133"/>
      <c r="D568" s="133"/>
      <c r="E568" s="133"/>
      <c r="F568" s="133"/>
      <c r="G568" s="133"/>
      <c r="H568" s="133"/>
    </row>
    <row r="569">
      <c r="A569" s="133"/>
      <c r="B569" s="133"/>
      <c r="C569" s="133"/>
      <c r="D569" s="133"/>
      <c r="E569" s="133"/>
      <c r="F569" s="133"/>
      <c r="G569" s="133"/>
      <c r="H569" s="133"/>
    </row>
    <row r="570">
      <c r="A570" s="133"/>
      <c r="B570" s="133"/>
      <c r="C570" s="133"/>
      <c r="D570" s="133"/>
      <c r="E570" s="133"/>
      <c r="F570" s="133"/>
      <c r="G570" s="133"/>
      <c r="H570" s="133"/>
    </row>
    <row r="571">
      <c r="A571" s="133"/>
      <c r="B571" s="133"/>
      <c r="C571" s="133"/>
      <c r="D571" s="133"/>
      <c r="E571" s="133"/>
      <c r="F571" s="133"/>
      <c r="G571" s="133"/>
      <c r="H571" s="133"/>
    </row>
    <row r="572">
      <c r="A572" s="133"/>
      <c r="B572" s="133"/>
      <c r="C572" s="133"/>
      <c r="D572" s="133"/>
      <c r="E572" s="133"/>
      <c r="F572" s="133"/>
      <c r="G572" s="133"/>
      <c r="H572" s="133"/>
    </row>
    <row r="573">
      <c r="A573" s="133"/>
      <c r="B573" s="133"/>
      <c r="C573" s="133"/>
      <c r="D573" s="133"/>
      <c r="E573" s="133"/>
      <c r="F573" s="133"/>
      <c r="G573" s="133"/>
      <c r="H573" s="133"/>
    </row>
    <row r="574">
      <c r="A574" s="133"/>
      <c r="B574" s="133"/>
      <c r="C574" s="133"/>
      <c r="D574" s="133"/>
      <c r="E574" s="133"/>
      <c r="F574" s="133"/>
      <c r="G574" s="133"/>
      <c r="H574" s="133"/>
    </row>
    <row r="575">
      <c r="A575" s="133"/>
      <c r="B575" s="133"/>
      <c r="C575" s="133"/>
      <c r="D575" s="133"/>
      <c r="E575" s="133"/>
      <c r="F575" s="133"/>
      <c r="G575" s="133"/>
      <c r="H575" s="133"/>
    </row>
    <row r="576">
      <c r="A576" s="133"/>
      <c r="B576" s="133"/>
      <c r="C576" s="133"/>
      <c r="D576" s="133"/>
      <c r="E576" s="133"/>
      <c r="F576" s="133"/>
      <c r="G576" s="133"/>
      <c r="H576" s="133"/>
    </row>
    <row r="577">
      <c r="A577" s="133"/>
      <c r="B577" s="133"/>
      <c r="C577" s="133"/>
      <c r="D577" s="133"/>
      <c r="E577" s="133"/>
      <c r="F577" s="133"/>
      <c r="G577" s="133"/>
      <c r="H577" s="133"/>
    </row>
    <row r="578">
      <c r="A578" s="133"/>
      <c r="B578" s="133"/>
      <c r="C578" s="133"/>
      <c r="D578" s="133"/>
      <c r="E578" s="133"/>
      <c r="F578" s="133"/>
      <c r="G578" s="133"/>
      <c r="H578" s="133"/>
    </row>
    <row r="579">
      <c r="A579" s="133"/>
      <c r="B579" s="133"/>
      <c r="C579" s="133"/>
      <c r="D579" s="133"/>
      <c r="E579" s="133"/>
      <c r="F579" s="133"/>
      <c r="G579" s="133"/>
      <c r="H579" s="133"/>
    </row>
    <row r="580">
      <c r="A580" s="133"/>
      <c r="B580" s="133"/>
      <c r="C580" s="133"/>
      <c r="D580" s="133"/>
      <c r="E580" s="133"/>
      <c r="F580" s="133"/>
      <c r="G580" s="133"/>
      <c r="H580" s="133"/>
    </row>
    <row r="581">
      <c r="A581" s="133"/>
      <c r="B581" s="133"/>
      <c r="C581" s="133"/>
      <c r="D581" s="133"/>
      <c r="E581" s="133"/>
      <c r="F581" s="133"/>
      <c r="G581" s="133"/>
      <c r="H581" s="133"/>
    </row>
    <row r="582">
      <c r="A582" s="133"/>
      <c r="B582" s="133"/>
      <c r="C582" s="133"/>
      <c r="D582" s="133"/>
      <c r="E582" s="133"/>
      <c r="F582" s="133"/>
      <c r="G582" s="133"/>
      <c r="H582" s="133"/>
    </row>
    <row r="583">
      <c r="A583" s="133"/>
      <c r="B583" s="133"/>
      <c r="C583" s="133"/>
      <c r="D583" s="133"/>
      <c r="E583" s="133"/>
      <c r="F583" s="133"/>
      <c r="G583" s="133"/>
      <c r="H583" s="133"/>
    </row>
    <row r="584">
      <c r="A584" s="133"/>
      <c r="B584" s="133"/>
      <c r="C584" s="133"/>
      <c r="D584" s="133"/>
      <c r="E584" s="133"/>
      <c r="F584" s="133"/>
      <c r="G584" s="133"/>
      <c r="H584" s="133"/>
    </row>
    <row r="585">
      <c r="A585" s="133"/>
      <c r="B585" s="133"/>
      <c r="C585" s="133"/>
      <c r="D585" s="133"/>
      <c r="E585" s="133"/>
      <c r="F585" s="133"/>
      <c r="G585" s="133"/>
      <c r="H585" s="133"/>
    </row>
    <row r="586">
      <c r="A586" s="133"/>
      <c r="B586" s="133"/>
      <c r="C586" s="133"/>
      <c r="D586" s="133"/>
      <c r="E586" s="133"/>
      <c r="F586" s="133"/>
      <c r="G586" s="133"/>
      <c r="H586" s="133"/>
    </row>
    <row r="587">
      <c r="A587" s="133"/>
      <c r="B587" s="133"/>
      <c r="C587" s="133"/>
      <c r="D587" s="133"/>
      <c r="E587" s="133"/>
      <c r="F587" s="133"/>
      <c r="G587" s="133"/>
      <c r="H587" s="133"/>
    </row>
    <row r="588">
      <c r="A588" s="133"/>
      <c r="B588" s="133"/>
      <c r="C588" s="133"/>
      <c r="D588" s="133"/>
      <c r="E588" s="133"/>
      <c r="F588" s="133"/>
      <c r="G588" s="133"/>
      <c r="H588" s="133"/>
    </row>
    <row r="589">
      <c r="A589" s="133"/>
      <c r="B589" s="133"/>
      <c r="C589" s="133"/>
      <c r="D589" s="133"/>
      <c r="E589" s="133"/>
      <c r="F589" s="133"/>
      <c r="G589" s="133"/>
      <c r="H589" s="133"/>
    </row>
    <row r="590">
      <c r="A590" s="133"/>
      <c r="B590" s="133"/>
      <c r="C590" s="133"/>
      <c r="D590" s="133"/>
      <c r="E590" s="133"/>
      <c r="F590" s="133"/>
      <c r="G590" s="133"/>
      <c r="H590" s="133"/>
    </row>
    <row r="591">
      <c r="A591" s="133"/>
      <c r="B591" s="133"/>
      <c r="C591" s="133"/>
      <c r="D591" s="133"/>
      <c r="E591" s="133"/>
      <c r="F591" s="133"/>
      <c r="G591" s="133"/>
      <c r="H591" s="133"/>
    </row>
    <row r="592">
      <c r="A592" s="133"/>
      <c r="B592" s="133"/>
      <c r="C592" s="133"/>
      <c r="D592" s="133"/>
      <c r="E592" s="133"/>
      <c r="F592" s="133"/>
      <c r="G592" s="133"/>
      <c r="H592" s="133"/>
    </row>
    <row r="593">
      <c r="A593" s="133"/>
      <c r="B593" s="133"/>
      <c r="C593" s="133"/>
      <c r="D593" s="133"/>
      <c r="E593" s="133"/>
      <c r="F593" s="133"/>
      <c r="G593" s="133"/>
      <c r="H593" s="133"/>
    </row>
    <row r="594">
      <c r="A594" s="133"/>
      <c r="B594" s="133"/>
      <c r="C594" s="133"/>
      <c r="D594" s="133"/>
      <c r="E594" s="133"/>
      <c r="F594" s="133"/>
      <c r="G594" s="133"/>
      <c r="H594" s="133"/>
    </row>
    <row r="595">
      <c r="A595" s="133"/>
      <c r="B595" s="133"/>
      <c r="C595" s="133"/>
      <c r="D595" s="133"/>
      <c r="E595" s="133"/>
      <c r="F595" s="133"/>
      <c r="G595" s="133"/>
      <c r="H595" s="133"/>
    </row>
    <row r="596">
      <c r="A596" s="133"/>
      <c r="B596" s="133"/>
      <c r="C596" s="133"/>
      <c r="D596" s="133"/>
      <c r="E596" s="133"/>
      <c r="F596" s="133"/>
      <c r="G596" s="133"/>
      <c r="H596" s="133"/>
    </row>
    <row r="597">
      <c r="A597" s="133"/>
      <c r="B597" s="133"/>
      <c r="C597" s="133"/>
      <c r="D597" s="133"/>
      <c r="E597" s="133"/>
      <c r="F597" s="133"/>
      <c r="G597" s="133"/>
      <c r="H597" s="133"/>
    </row>
    <row r="598">
      <c r="A598" s="133"/>
      <c r="B598" s="133"/>
      <c r="C598" s="133"/>
      <c r="D598" s="133"/>
      <c r="E598" s="133"/>
      <c r="F598" s="133"/>
      <c r="G598" s="133"/>
      <c r="H598" s="133"/>
    </row>
    <row r="599">
      <c r="A599" s="133"/>
      <c r="B599" s="133"/>
      <c r="C599" s="133"/>
      <c r="D599" s="133"/>
      <c r="E599" s="133"/>
      <c r="F599" s="133"/>
      <c r="G599" s="133"/>
      <c r="H599" s="133"/>
    </row>
    <row r="600">
      <c r="A600" s="133"/>
      <c r="B600" s="133"/>
      <c r="C600" s="133"/>
      <c r="D600" s="133"/>
      <c r="E600" s="133"/>
      <c r="F600" s="133"/>
      <c r="G600" s="133"/>
      <c r="H600" s="133"/>
    </row>
    <row r="601">
      <c r="A601" s="133"/>
      <c r="B601" s="133"/>
      <c r="C601" s="133"/>
      <c r="D601" s="133"/>
      <c r="E601" s="133"/>
      <c r="F601" s="133"/>
      <c r="G601" s="133"/>
      <c r="H601" s="133"/>
    </row>
    <row r="602">
      <c r="A602" s="133"/>
      <c r="B602" s="133"/>
      <c r="C602" s="133"/>
      <c r="D602" s="133"/>
      <c r="E602" s="133"/>
      <c r="F602" s="133"/>
      <c r="G602" s="133"/>
      <c r="H602" s="133"/>
    </row>
    <row r="603">
      <c r="A603" s="133"/>
      <c r="B603" s="133"/>
      <c r="C603" s="133"/>
      <c r="D603" s="133"/>
      <c r="E603" s="133"/>
      <c r="F603" s="133"/>
      <c r="G603" s="133"/>
      <c r="H603" s="133"/>
    </row>
    <row r="604">
      <c r="A604" s="133"/>
      <c r="B604" s="133"/>
      <c r="C604" s="133"/>
      <c r="D604" s="133"/>
      <c r="E604" s="133"/>
      <c r="F604" s="133"/>
      <c r="G604" s="133"/>
      <c r="H604" s="133"/>
    </row>
    <row r="605">
      <c r="A605" s="133"/>
      <c r="B605" s="133"/>
      <c r="C605" s="133"/>
      <c r="D605" s="133"/>
      <c r="E605" s="133"/>
      <c r="F605" s="133"/>
      <c r="G605" s="133"/>
      <c r="H605" s="133"/>
    </row>
    <row r="606">
      <c r="A606" s="133"/>
      <c r="B606" s="133"/>
      <c r="C606" s="133"/>
      <c r="D606" s="133"/>
      <c r="E606" s="133"/>
      <c r="F606" s="133"/>
      <c r="G606" s="133"/>
      <c r="H606" s="133"/>
    </row>
    <row r="607">
      <c r="A607" s="133"/>
      <c r="B607" s="133"/>
      <c r="C607" s="133"/>
      <c r="D607" s="133"/>
      <c r="E607" s="133"/>
      <c r="F607" s="133"/>
      <c r="G607" s="133"/>
      <c r="H607" s="133"/>
    </row>
    <row r="608">
      <c r="A608" s="133"/>
      <c r="B608" s="133"/>
      <c r="C608" s="133"/>
      <c r="D608" s="133"/>
      <c r="E608" s="133"/>
      <c r="F608" s="133"/>
      <c r="G608" s="133"/>
      <c r="H608" s="133"/>
    </row>
    <row r="609">
      <c r="A609" s="133"/>
      <c r="B609" s="133"/>
      <c r="C609" s="133"/>
      <c r="D609" s="133"/>
      <c r="E609" s="133"/>
      <c r="F609" s="133"/>
      <c r="G609" s="133"/>
      <c r="H609" s="133"/>
    </row>
    <row r="610">
      <c r="A610" s="133"/>
      <c r="B610" s="133"/>
      <c r="C610" s="133"/>
      <c r="D610" s="133"/>
      <c r="E610" s="133"/>
      <c r="F610" s="133"/>
      <c r="G610" s="133"/>
      <c r="H610" s="133"/>
    </row>
    <row r="611">
      <c r="A611" s="133"/>
      <c r="B611" s="133"/>
      <c r="C611" s="133"/>
      <c r="D611" s="133"/>
      <c r="E611" s="133"/>
      <c r="F611" s="133"/>
      <c r="G611" s="133"/>
      <c r="H611" s="133"/>
    </row>
    <row r="612">
      <c r="A612" s="133"/>
      <c r="B612" s="133"/>
      <c r="C612" s="133"/>
      <c r="D612" s="133"/>
      <c r="E612" s="133"/>
      <c r="F612" s="133"/>
      <c r="G612" s="133"/>
      <c r="H612" s="133"/>
    </row>
    <row r="613">
      <c r="A613" s="133"/>
      <c r="B613" s="133"/>
      <c r="C613" s="133"/>
      <c r="D613" s="133"/>
      <c r="E613" s="133"/>
      <c r="F613" s="133"/>
      <c r="G613" s="133"/>
      <c r="H613" s="133"/>
    </row>
    <row r="614">
      <c r="A614" s="133"/>
      <c r="B614" s="133"/>
      <c r="C614" s="133"/>
      <c r="D614" s="133"/>
      <c r="E614" s="133"/>
      <c r="F614" s="133"/>
      <c r="G614" s="133"/>
      <c r="H614" s="133"/>
    </row>
    <row r="615">
      <c r="A615" s="133"/>
      <c r="B615" s="133"/>
      <c r="C615" s="133"/>
      <c r="D615" s="133"/>
      <c r="E615" s="133"/>
      <c r="F615" s="133"/>
      <c r="G615" s="133"/>
      <c r="H615" s="133"/>
    </row>
    <row r="616">
      <c r="A616" s="133"/>
      <c r="B616" s="133"/>
      <c r="C616" s="133"/>
      <c r="D616" s="133"/>
      <c r="E616" s="133"/>
      <c r="F616" s="133"/>
      <c r="G616" s="133"/>
      <c r="H616" s="133"/>
    </row>
    <row r="617">
      <c r="A617" s="133"/>
      <c r="B617" s="133"/>
      <c r="C617" s="133"/>
      <c r="D617" s="133"/>
      <c r="E617" s="133"/>
      <c r="F617" s="133"/>
      <c r="G617" s="133"/>
      <c r="H617" s="133"/>
    </row>
    <row r="618">
      <c r="A618" s="133"/>
      <c r="B618" s="133"/>
      <c r="C618" s="133"/>
      <c r="D618" s="133"/>
      <c r="E618" s="133"/>
      <c r="F618" s="133"/>
      <c r="G618" s="133"/>
      <c r="H618" s="133"/>
    </row>
    <row r="619">
      <c r="A619" s="133"/>
      <c r="B619" s="133"/>
      <c r="C619" s="133"/>
      <c r="D619" s="133"/>
      <c r="E619" s="133"/>
      <c r="F619" s="133"/>
      <c r="G619" s="133"/>
      <c r="H619" s="133"/>
    </row>
    <row r="620">
      <c r="A620" s="133"/>
      <c r="B620" s="133"/>
      <c r="C620" s="133"/>
      <c r="D620" s="133"/>
      <c r="E620" s="133"/>
      <c r="F620" s="133"/>
      <c r="G620" s="133"/>
      <c r="H620" s="133"/>
    </row>
    <row r="621">
      <c r="A621" s="133"/>
      <c r="B621" s="133"/>
      <c r="C621" s="133"/>
      <c r="D621" s="133"/>
      <c r="E621" s="133"/>
      <c r="F621" s="133"/>
      <c r="G621" s="133"/>
      <c r="H621" s="133"/>
    </row>
    <row r="622">
      <c r="A622" s="133"/>
      <c r="B622" s="133"/>
      <c r="C622" s="133"/>
      <c r="D622" s="133"/>
      <c r="E622" s="133"/>
      <c r="F622" s="133"/>
      <c r="G622" s="133"/>
      <c r="H622" s="133"/>
    </row>
    <row r="623">
      <c r="A623" s="133"/>
      <c r="B623" s="133"/>
      <c r="C623" s="133"/>
      <c r="D623" s="133"/>
      <c r="E623" s="133"/>
      <c r="F623" s="133"/>
      <c r="G623" s="133"/>
      <c r="H623" s="133"/>
    </row>
    <row r="624">
      <c r="A624" s="133"/>
      <c r="B624" s="133"/>
      <c r="C624" s="133"/>
      <c r="D624" s="133"/>
      <c r="E624" s="133"/>
      <c r="F624" s="133"/>
      <c r="G624" s="133"/>
      <c r="H624" s="133"/>
    </row>
    <row r="625">
      <c r="A625" s="133"/>
      <c r="B625" s="133"/>
      <c r="C625" s="133"/>
      <c r="D625" s="133"/>
      <c r="E625" s="133"/>
      <c r="F625" s="133"/>
      <c r="G625" s="133"/>
      <c r="H625" s="133"/>
    </row>
    <row r="626">
      <c r="A626" s="133"/>
      <c r="B626" s="133"/>
      <c r="C626" s="133"/>
      <c r="D626" s="133"/>
      <c r="E626" s="133"/>
      <c r="F626" s="133"/>
      <c r="G626" s="133"/>
      <c r="H626" s="133"/>
    </row>
    <row r="627">
      <c r="A627" s="133"/>
      <c r="B627" s="133"/>
      <c r="C627" s="133"/>
      <c r="D627" s="133"/>
      <c r="E627" s="133"/>
      <c r="F627" s="133"/>
      <c r="G627" s="133"/>
      <c r="H627" s="133"/>
    </row>
    <row r="628">
      <c r="A628" s="133"/>
      <c r="B628" s="133"/>
      <c r="C628" s="133"/>
      <c r="D628" s="133"/>
      <c r="E628" s="133"/>
      <c r="F628" s="133"/>
      <c r="G628" s="133"/>
      <c r="H628" s="133"/>
    </row>
    <row r="629">
      <c r="A629" s="133"/>
      <c r="B629" s="133"/>
      <c r="C629" s="133"/>
      <c r="D629" s="133"/>
      <c r="E629" s="133"/>
      <c r="F629" s="133"/>
      <c r="G629" s="133"/>
      <c r="H629" s="133"/>
    </row>
    <row r="630">
      <c r="A630" s="133"/>
      <c r="B630" s="133"/>
      <c r="C630" s="133"/>
      <c r="D630" s="133"/>
      <c r="E630" s="133"/>
      <c r="F630" s="133"/>
      <c r="G630" s="133"/>
      <c r="H630" s="133"/>
    </row>
    <row r="631">
      <c r="A631" s="133"/>
      <c r="B631" s="133"/>
      <c r="C631" s="133"/>
      <c r="D631" s="133"/>
      <c r="E631" s="133"/>
      <c r="F631" s="133"/>
      <c r="G631" s="133"/>
      <c r="H631" s="133"/>
    </row>
    <row r="632">
      <c r="A632" s="133"/>
      <c r="B632" s="133"/>
      <c r="C632" s="133"/>
      <c r="D632" s="133"/>
      <c r="E632" s="133"/>
      <c r="F632" s="133"/>
      <c r="G632" s="133"/>
      <c r="H632" s="133"/>
    </row>
    <row r="633">
      <c r="A633" s="133"/>
      <c r="B633" s="133"/>
      <c r="C633" s="133"/>
      <c r="D633" s="133"/>
      <c r="E633" s="133"/>
      <c r="F633" s="133"/>
      <c r="G633" s="133"/>
      <c r="H633" s="133"/>
    </row>
    <row r="634">
      <c r="A634" s="133"/>
      <c r="B634" s="133"/>
      <c r="C634" s="133"/>
      <c r="D634" s="133"/>
      <c r="E634" s="133"/>
      <c r="F634" s="133"/>
      <c r="G634" s="133"/>
      <c r="H634" s="133"/>
    </row>
    <row r="635">
      <c r="A635" s="133"/>
      <c r="B635" s="133"/>
      <c r="C635" s="133"/>
      <c r="D635" s="133"/>
      <c r="E635" s="133"/>
      <c r="F635" s="133"/>
      <c r="G635" s="133"/>
      <c r="H635" s="133"/>
    </row>
    <row r="636">
      <c r="A636" s="133"/>
      <c r="B636" s="133"/>
      <c r="C636" s="133"/>
      <c r="D636" s="133"/>
      <c r="E636" s="133"/>
      <c r="F636" s="133"/>
      <c r="G636" s="133"/>
      <c r="H636" s="133"/>
    </row>
    <row r="637">
      <c r="A637" s="133"/>
      <c r="B637" s="133"/>
      <c r="C637" s="133"/>
      <c r="D637" s="133"/>
      <c r="E637" s="133"/>
      <c r="F637" s="133"/>
      <c r="G637" s="133"/>
      <c r="H637" s="133"/>
    </row>
    <row r="638">
      <c r="A638" s="133"/>
      <c r="B638" s="133"/>
      <c r="C638" s="133"/>
      <c r="D638" s="133"/>
      <c r="E638" s="133"/>
      <c r="F638" s="133"/>
      <c r="G638" s="133"/>
      <c r="H638" s="133"/>
    </row>
    <row r="639">
      <c r="A639" s="133"/>
      <c r="B639" s="133"/>
      <c r="C639" s="133"/>
      <c r="D639" s="133"/>
      <c r="E639" s="133"/>
      <c r="F639" s="133"/>
      <c r="G639" s="133"/>
      <c r="H639" s="133"/>
    </row>
    <row r="640">
      <c r="A640" s="133"/>
      <c r="B640" s="133"/>
      <c r="C640" s="133"/>
      <c r="D640" s="133"/>
      <c r="E640" s="133"/>
      <c r="F640" s="133"/>
      <c r="G640" s="133"/>
      <c r="H640" s="133"/>
    </row>
    <row r="641">
      <c r="A641" s="133"/>
      <c r="B641" s="133"/>
      <c r="C641" s="133"/>
      <c r="D641" s="133"/>
      <c r="E641" s="133"/>
      <c r="F641" s="133"/>
      <c r="G641" s="133"/>
      <c r="H641" s="133"/>
    </row>
    <row r="642">
      <c r="A642" s="133"/>
      <c r="B642" s="133"/>
      <c r="C642" s="133"/>
      <c r="D642" s="133"/>
      <c r="E642" s="133"/>
      <c r="F642" s="133"/>
      <c r="G642" s="133"/>
      <c r="H642" s="133"/>
    </row>
    <row r="643">
      <c r="A643" s="133"/>
      <c r="B643" s="133"/>
      <c r="C643" s="133"/>
      <c r="D643" s="133"/>
      <c r="E643" s="133"/>
      <c r="F643" s="133"/>
      <c r="G643" s="133"/>
      <c r="H643" s="133"/>
    </row>
    <row r="644">
      <c r="A644" s="133"/>
      <c r="B644" s="133"/>
      <c r="C644" s="133"/>
      <c r="D644" s="133"/>
      <c r="E644" s="133"/>
      <c r="F644" s="133"/>
      <c r="G644" s="133"/>
      <c r="H644" s="133"/>
    </row>
    <row r="645">
      <c r="A645" s="133"/>
      <c r="B645" s="133"/>
      <c r="C645" s="133"/>
      <c r="D645" s="133"/>
      <c r="E645" s="133"/>
      <c r="F645" s="133"/>
      <c r="G645" s="133"/>
      <c r="H645" s="133"/>
    </row>
    <row r="646">
      <c r="A646" s="133"/>
      <c r="B646" s="133"/>
      <c r="C646" s="133"/>
      <c r="D646" s="133"/>
      <c r="E646" s="133"/>
      <c r="F646" s="133"/>
      <c r="G646" s="133"/>
      <c r="H646" s="133"/>
    </row>
    <row r="647">
      <c r="A647" s="133"/>
      <c r="B647" s="133"/>
      <c r="C647" s="133"/>
      <c r="D647" s="133"/>
      <c r="E647" s="133"/>
      <c r="F647" s="133"/>
      <c r="G647" s="133"/>
      <c r="H647" s="133"/>
    </row>
    <row r="648">
      <c r="A648" s="133"/>
      <c r="B648" s="133"/>
      <c r="C648" s="133"/>
      <c r="D648" s="133"/>
      <c r="E648" s="133"/>
      <c r="F648" s="133"/>
      <c r="G648" s="133"/>
      <c r="H648" s="133"/>
    </row>
    <row r="649">
      <c r="A649" s="133"/>
      <c r="B649" s="133"/>
      <c r="C649" s="133"/>
      <c r="D649" s="133"/>
      <c r="E649" s="133"/>
      <c r="F649" s="133"/>
      <c r="G649" s="133"/>
      <c r="H649" s="133"/>
    </row>
    <row r="650">
      <c r="A650" s="133"/>
      <c r="B650" s="133"/>
      <c r="C650" s="133"/>
      <c r="D650" s="133"/>
      <c r="E650" s="133"/>
      <c r="F650" s="133"/>
      <c r="G650" s="133"/>
      <c r="H650" s="133"/>
    </row>
    <row r="651">
      <c r="A651" s="133"/>
      <c r="B651" s="133"/>
      <c r="C651" s="133"/>
      <c r="D651" s="133"/>
      <c r="E651" s="133"/>
      <c r="F651" s="133"/>
      <c r="G651" s="133"/>
      <c r="H651" s="133"/>
    </row>
    <row r="652">
      <c r="A652" s="133"/>
      <c r="B652" s="133"/>
      <c r="C652" s="133"/>
      <c r="D652" s="133"/>
      <c r="E652" s="133"/>
      <c r="F652" s="133"/>
      <c r="G652" s="133"/>
      <c r="H652" s="133"/>
    </row>
    <row r="653">
      <c r="A653" s="133"/>
      <c r="B653" s="133"/>
      <c r="C653" s="133"/>
      <c r="D653" s="133"/>
      <c r="E653" s="133"/>
      <c r="F653" s="133"/>
      <c r="G653" s="133"/>
      <c r="H653" s="133"/>
    </row>
    <row r="654">
      <c r="A654" s="133"/>
      <c r="B654" s="133"/>
      <c r="C654" s="133"/>
      <c r="D654" s="133"/>
      <c r="E654" s="133"/>
      <c r="F654" s="133"/>
      <c r="G654" s="133"/>
      <c r="H654" s="133"/>
    </row>
    <row r="655">
      <c r="A655" s="133"/>
      <c r="B655" s="133"/>
      <c r="C655" s="133"/>
      <c r="D655" s="133"/>
      <c r="E655" s="133"/>
      <c r="F655" s="133"/>
      <c r="G655" s="133"/>
      <c r="H655" s="133"/>
    </row>
    <row r="656">
      <c r="A656" s="133"/>
      <c r="B656" s="133"/>
      <c r="C656" s="133"/>
      <c r="D656" s="133"/>
      <c r="E656" s="133"/>
      <c r="F656" s="133"/>
      <c r="G656" s="133"/>
      <c r="H656" s="133"/>
    </row>
    <row r="657">
      <c r="A657" s="133"/>
      <c r="B657" s="133"/>
      <c r="C657" s="133"/>
      <c r="D657" s="133"/>
      <c r="E657" s="133"/>
      <c r="F657" s="133"/>
      <c r="G657" s="133"/>
      <c r="H657" s="133"/>
    </row>
    <row r="658">
      <c r="A658" s="133"/>
      <c r="B658" s="133"/>
      <c r="C658" s="133"/>
      <c r="D658" s="133"/>
      <c r="E658" s="133"/>
      <c r="F658" s="133"/>
      <c r="G658" s="133"/>
      <c r="H658" s="133"/>
    </row>
    <row r="659">
      <c r="A659" s="133"/>
      <c r="B659" s="133"/>
      <c r="C659" s="133"/>
      <c r="D659" s="133"/>
      <c r="E659" s="133"/>
      <c r="F659" s="133"/>
      <c r="G659" s="133"/>
      <c r="H659" s="133"/>
    </row>
    <row r="660">
      <c r="A660" s="133"/>
      <c r="B660" s="133"/>
      <c r="C660" s="133"/>
      <c r="D660" s="133"/>
      <c r="E660" s="133"/>
      <c r="F660" s="133"/>
      <c r="G660" s="133"/>
      <c r="H660" s="133"/>
    </row>
    <row r="661">
      <c r="A661" s="133"/>
      <c r="B661" s="133"/>
      <c r="C661" s="133"/>
      <c r="D661" s="133"/>
      <c r="E661" s="133"/>
      <c r="F661" s="133"/>
      <c r="G661" s="133"/>
      <c r="H661" s="133"/>
    </row>
    <row r="662">
      <c r="A662" s="133"/>
      <c r="B662" s="133"/>
      <c r="C662" s="133"/>
      <c r="D662" s="133"/>
      <c r="E662" s="133"/>
      <c r="F662" s="133"/>
      <c r="G662" s="133"/>
      <c r="H662" s="133"/>
    </row>
    <row r="663">
      <c r="A663" s="133"/>
      <c r="B663" s="133"/>
      <c r="C663" s="133"/>
      <c r="D663" s="133"/>
      <c r="E663" s="133"/>
      <c r="F663" s="133"/>
      <c r="G663" s="133"/>
      <c r="H663" s="133"/>
    </row>
    <row r="664">
      <c r="A664" s="133"/>
      <c r="B664" s="133"/>
      <c r="C664" s="133"/>
      <c r="D664" s="133"/>
      <c r="E664" s="133"/>
      <c r="F664" s="133"/>
      <c r="G664" s="133"/>
      <c r="H664" s="133"/>
    </row>
    <row r="665">
      <c r="A665" s="133"/>
      <c r="B665" s="133"/>
      <c r="C665" s="133"/>
      <c r="D665" s="133"/>
      <c r="E665" s="133"/>
      <c r="F665" s="133"/>
      <c r="G665" s="133"/>
      <c r="H665" s="133"/>
    </row>
    <row r="666">
      <c r="A666" s="133"/>
      <c r="B666" s="133"/>
      <c r="C666" s="133"/>
      <c r="D666" s="133"/>
      <c r="E666" s="133"/>
      <c r="F666" s="133"/>
      <c r="G666" s="133"/>
      <c r="H666" s="133"/>
    </row>
    <row r="667">
      <c r="A667" s="133"/>
      <c r="B667" s="133"/>
      <c r="C667" s="133"/>
      <c r="D667" s="133"/>
      <c r="E667" s="133"/>
      <c r="F667" s="133"/>
      <c r="G667" s="133"/>
      <c r="H667" s="133"/>
    </row>
    <row r="668">
      <c r="A668" s="133"/>
      <c r="B668" s="133"/>
      <c r="C668" s="133"/>
      <c r="D668" s="133"/>
      <c r="E668" s="133"/>
      <c r="F668" s="133"/>
      <c r="G668" s="133"/>
      <c r="H668" s="133"/>
    </row>
    <row r="669">
      <c r="A669" s="133"/>
      <c r="B669" s="133"/>
      <c r="C669" s="133"/>
      <c r="D669" s="133"/>
      <c r="E669" s="133"/>
      <c r="F669" s="133"/>
      <c r="G669" s="133"/>
      <c r="H669" s="133"/>
    </row>
    <row r="670">
      <c r="A670" s="133"/>
      <c r="B670" s="133"/>
      <c r="C670" s="133"/>
      <c r="D670" s="133"/>
      <c r="E670" s="133"/>
      <c r="F670" s="133"/>
      <c r="G670" s="133"/>
      <c r="H670" s="133"/>
    </row>
    <row r="671">
      <c r="A671" s="133"/>
      <c r="B671" s="133"/>
      <c r="C671" s="133"/>
      <c r="D671" s="133"/>
      <c r="E671" s="133"/>
      <c r="F671" s="133"/>
      <c r="G671" s="133"/>
      <c r="H671" s="133"/>
    </row>
    <row r="672">
      <c r="A672" s="133"/>
      <c r="B672" s="133"/>
      <c r="C672" s="133"/>
      <c r="D672" s="133"/>
      <c r="E672" s="133"/>
      <c r="F672" s="133"/>
      <c r="G672" s="133"/>
      <c r="H672" s="133"/>
    </row>
    <row r="673">
      <c r="A673" s="133"/>
      <c r="B673" s="133"/>
      <c r="C673" s="133"/>
      <c r="D673" s="133"/>
      <c r="E673" s="133"/>
      <c r="F673" s="133"/>
      <c r="G673" s="133"/>
      <c r="H673" s="133"/>
    </row>
    <row r="674">
      <c r="A674" s="133"/>
      <c r="B674" s="133"/>
      <c r="C674" s="133"/>
      <c r="D674" s="133"/>
      <c r="E674" s="133"/>
      <c r="F674" s="133"/>
      <c r="G674" s="133"/>
      <c r="H674" s="133"/>
    </row>
    <row r="675">
      <c r="A675" s="133"/>
      <c r="B675" s="133"/>
      <c r="C675" s="133"/>
      <c r="D675" s="133"/>
      <c r="E675" s="133"/>
      <c r="F675" s="133"/>
      <c r="G675" s="133"/>
      <c r="H675" s="133"/>
    </row>
    <row r="676">
      <c r="A676" s="133"/>
      <c r="B676" s="133"/>
      <c r="C676" s="133"/>
      <c r="D676" s="133"/>
      <c r="E676" s="133"/>
      <c r="F676" s="133"/>
      <c r="G676" s="133"/>
      <c r="H676" s="133"/>
    </row>
    <row r="677">
      <c r="A677" s="133"/>
      <c r="B677" s="133"/>
      <c r="C677" s="133"/>
      <c r="D677" s="133"/>
      <c r="E677" s="133"/>
      <c r="F677" s="133"/>
      <c r="G677" s="133"/>
      <c r="H677" s="133"/>
    </row>
    <row r="678">
      <c r="A678" s="133"/>
      <c r="B678" s="133"/>
      <c r="C678" s="133"/>
      <c r="D678" s="133"/>
      <c r="E678" s="133"/>
      <c r="F678" s="133"/>
      <c r="G678" s="133"/>
      <c r="H678" s="133"/>
    </row>
    <row r="679">
      <c r="A679" s="133"/>
      <c r="B679" s="133"/>
      <c r="C679" s="133"/>
      <c r="D679" s="133"/>
      <c r="E679" s="133"/>
      <c r="F679" s="133"/>
      <c r="G679" s="133"/>
      <c r="H679" s="133"/>
    </row>
    <row r="680">
      <c r="A680" s="133"/>
      <c r="B680" s="133"/>
      <c r="C680" s="133"/>
      <c r="D680" s="133"/>
      <c r="E680" s="133"/>
      <c r="F680" s="133"/>
      <c r="G680" s="133"/>
      <c r="H680" s="133"/>
    </row>
    <row r="681">
      <c r="A681" s="133"/>
      <c r="B681" s="133"/>
      <c r="C681" s="133"/>
      <c r="D681" s="133"/>
      <c r="E681" s="133"/>
      <c r="F681" s="133"/>
      <c r="G681" s="133"/>
      <c r="H681" s="133"/>
    </row>
    <row r="682">
      <c r="A682" s="133"/>
      <c r="B682" s="133"/>
      <c r="C682" s="133"/>
      <c r="D682" s="133"/>
      <c r="E682" s="133"/>
      <c r="F682" s="133"/>
      <c r="G682" s="133"/>
      <c r="H682" s="133"/>
    </row>
    <row r="683">
      <c r="A683" s="133"/>
      <c r="B683" s="133"/>
      <c r="C683" s="133"/>
      <c r="D683" s="133"/>
      <c r="E683" s="133"/>
      <c r="F683" s="133"/>
      <c r="G683" s="133"/>
      <c r="H683" s="133"/>
    </row>
    <row r="684">
      <c r="A684" s="133"/>
      <c r="B684" s="133"/>
      <c r="C684" s="133"/>
      <c r="D684" s="133"/>
      <c r="E684" s="133"/>
      <c r="F684" s="133"/>
      <c r="G684" s="133"/>
      <c r="H684" s="133"/>
    </row>
    <row r="685">
      <c r="A685" s="133"/>
      <c r="B685" s="133"/>
      <c r="C685" s="133"/>
      <c r="D685" s="133"/>
      <c r="E685" s="133"/>
      <c r="F685" s="133"/>
      <c r="G685" s="133"/>
      <c r="H685" s="133"/>
    </row>
    <row r="686">
      <c r="A686" s="133"/>
      <c r="B686" s="133"/>
      <c r="C686" s="133"/>
      <c r="D686" s="133"/>
      <c r="E686" s="133"/>
      <c r="F686" s="133"/>
      <c r="G686" s="133"/>
      <c r="H686" s="133"/>
    </row>
    <row r="687">
      <c r="A687" s="133"/>
      <c r="B687" s="133"/>
      <c r="C687" s="133"/>
      <c r="D687" s="133"/>
      <c r="E687" s="133"/>
      <c r="F687" s="133"/>
      <c r="G687" s="133"/>
      <c r="H687" s="133"/>
    </row>
    <row r="688">
      <c r="A688" s="133"/>
      <c r="B688" s="133"/>
      <c r="C688" s="133"/>
      <c r="D688" s="133"/>
      <c r="E688" s="133"/>
      <c r="F688" s="133"/>
      <c r="G688" s="133"/>
      <c r="H688" s="133"/>
    </row>
    <row r="689">
      <c r="A689" s="133"/>
      <c r="B689" s="133"/>
      <c r="C689" s="133"/>
      <c r="D689" s="133"/>
      <c r="E689" s="133"/>
      <c r="F689" s="133"/>
      <c r="G689" s="133"/>
      <c r="H689" s="133"/>
    </row>
    <row r="690">
      <c r="A690" s="133"/>
      <c r="B690" s="133"/>
      <c r="C690" s="133"/>
      <c r="D690" s="133"/>
      <c r="E690" s="133"/>
      <c r="F690" s="133"/>
      <c r="G690" s="133"/>
      <c r="H690" s="133"/>
    </row>
    <row r="691">
      <c r="A691" s="133"/>
      <c r="B691" s="133"/>
      <c r="C691" s="133"/>
      <c r="D691" s="133"/>
      <c r="E691" s="133"/>
      <c r="F691" s="133"/>
      <c r="G691" s="133"/>
      <c r="H691" s="133"/>
    </row>
    <row r="692">
      <c r="A692" s="133"/>
      <c r="B692" s="133"/>
      <c r="C692" s="133"/>
      <c r="D692" s="133"/>
      <c r="E692" s="133"/>
      <c r="F692" s="133"/>
      <c r="G692" s="133"/>
      <c r="H692" s="133"/>
    </row>
    <row r="693">
      <c r="A693" s="133"/>
      <c r="B693" s="133"/>
      <c r="C693" s="133"/>
      <c r="D693" s="133"/>
      <c r="E693" s="133"/>
      <c r="F693" s="133"/>
      <c r="G693" s="133"/>
      <c r="H693" s="133"/>
    </row>
    <row r="694">
      <c r="A694" s="133"/>
      <c r="B694" s="133"/>
      <c r="C694" s="133"/>
      <c r="D694" s="133"/>
      <c r="E694" s="133"/>
      <c r="F694" s="133"/>
      <c r="G694" s="133"/>
      <c r="H694" s="133"/>
    </row>
    <row r="695">
      <c r="A695" s="133"/>
      <c r="B695" s="133"/>
      <c r="C695" s="133"/>
      <c r="D695" s="133"/>
      <c r="E695" s="133"/>
      <c r="F695" s="133"/>
      <c r="G695" s="133"/>
      <c r="H695" s="133"/>
    </row>
    <row r="696">
      <c r="A696" s="133"/>
      <c r="B696" s="133"/>
      <c r="C696" s="133"/>
      <c r="D696" s="133"/>
      <c r="E696" s="133"/>
      <c r="F696" s="133"/>
      <c r="G696" s="133"/>
      <c r="H696" s="133"/>
    </row>
    <row r="697">
      <c r="A697" s="133"/>
      <c r="B697" s="133"/>
      <c r="C697" s="133"/>
      <c r="D697" s="133"/>
      <c r="E697" s="133"/>
      <c r="F697" s="133"/>
      <c r="G697" s="133"/>
      <c r="H697" s="133"/>
    </row>
    <row r="698">
      <c r="A698" s="133"/>
      <c r="B698" s="133"/>
      <c r="C698" s="133"/>
      <c r="D698" s="133"/>
      <c r="E698" s="133"/>
      <c r="F698" s="133"/>
      <c r="G698" s="133"/>
      <c r="H698" s="133"/>
    </row>
    <row r="699">
      <c r="A699" s="133"/>
      <c r="B699" s="133"/>
      <c r="C699" s="133"/>
      <c r="D699" s="133"/>
      <c r="E699" s="133"/>
      <c r="F699" s="133"/>
      <c r="G699" s="133"/>
      <c r="H699" s="133"/>
    </row>
    <row r="700">
      <c r="A700" s="133"/>
      <c r="B700" s="133"/>
      <c r="C700" s="133"/>
      <c r="D700" s="133"/>
      <c r="E700" s="133"/>
      <c r="F700" s="133"/>
      <c r="G700" s="133"/>
      <c r="H700" s="133"/>
    </row>
    <row r="701">
      <c r="A701" s="133"/>
      <c r="B701" s="133"/>
      <c r="C701" s="133"/>
      <c r="D701" s="133"/>
      <c r="E701" s="133"/>
      <c r="F701" s="133"/>
      <c r="G701" s="133"/>
      <c r="H701" s="133"/>
    </row>
    <row r="702">
      <c r="A702" s="133"/>
      <c r="B702" s="133"/>
      <c r="C702" s="133"/>
      <c r="D702" s="133"/>
      <c r="E702" s="133"/>
      <c r="F702" s="133"/>
      <c r="G702" s="133"/>
      <c r="H702" s="133"/>
    </row>
    <row r="703">
      <c r="A703" s="133"/>
      <c r="B703" s="133"/>
      <c r="C703" s="133"/>
      <c r="D703" s="133"/>
      <c r="E703" s="133"/>
      <c r="F703" s="133"/>
      <c r="G703" s="133"/>
      <c r="H703" s="133"/>
    </row>
    <row r="704">
      <c r="A704" s="133"/>
      <c r="B704" s="133"/>
      <c r="C704" s="133"/>
      <c r="D704" s="133"/>
      <c r="E704" s="133"/>
      <c r="F704" s="133"/>
      <c r="G704" s="133"/>
      <c r="H704" s="133"/>
    </row>
    <row r="705">
      <c r="A705" s="133"/>
      <c r="B705" s="133"/>
      <c r="C705" s="133"/>
      <c r="D705" s="133"/>
      <c r="E705" s="133"/>
      <c r="F705" s="133"/>
      <c r="G705" s="133"/>
      <c r="H705" s="133"/>
    </row>
    <row r="706">
      <c r="A706" s="133"/>
      <c r="B706" s="133"/>
      <c r="C706" s="133"/>
      <c r="D706" s="133"/>
      <c r="E706" s="133"/>
      <c r="F706" s="133"/>
      <c r="G706" s="133"/>
      <c r="H706" s="133"/>
    </row>
    <row r="707">
      <c r="A707" s="133"/>
      <c r="B707" s="133"/>
      <c r="C707" s="133"/>
      <c r="D707" s="133"/>
      <c r="E707" s="133"/>
      <c r="F707" s="133"/>
      <c r="G707" s="133"/>
      <c r="H707" s="133"/>
    </row>
    <row r="708">
      <c r="A708" s="133"/>
      <c r="B708" s="133"/>
      <c r="C708" s="133"/>
      <c r="D708" s="133"/>
      <c r="E708" s="133"/>
      <c r="F708" s="133"/>
      <c r="G708" s="133"/>
      <c r="H708" s="133"/>
    </row>
    <row r="709">
      <c r="A709" s="133"/>
      <c r="B709" s="133"/>
      <c r="C709" s="133"/>
      <c r="D709" s="133"/>
      <c r="E709" s="133"/>
      <c r="F709" s="133"/>
      <c r="G709" s="133"/>
      <c r="H709" s="133"/>
    </row>
    <row r="710">
      <c r="A710" s="133"/>
      <c r="B710" s="133"/>
      <c r="C710" s="133"/>
      <c r="D710" s="133"/>
      <c r="E710" s="133"/>
      <c r="F710" s="133"/>
      <c r="G710" s="133"/>
      <c r="H710" s="133"/>
    </row>
    <row r="711">
      <c r="A711" s="133"/>
      <c r="B711" s="133"/>
      <c r="C711" s="133"/>
      <c r="D711" s="133"/>
      <c r="E711" s="133"/>
      <c r="F711" s="133"/>
      <c r="G711" s="133"/>
      <c r="H711" s="133"/>
    </row>
    <row r="712">
      <c r="A712" s="133"/>
      <c r="B712" s="133"/>
      <c r="C712" s="133"/>
      <c r="D712" s="133"/>
      <c r="E712" s="133"/>
      <c r="F712" s="133"/>
      <c r="G712" s="133"/>
      <c r="H712" s="133"/>
    </row>
    <row r="713">
      <c r="A713" s="133"/>
      <c r="B713" s="133"/>
      <c r="C713" s="133"/>
      <c r="D713" s="133"/>
      <c r="E713" s="133"/>
      <c r="F713" s="133"/>
      <c r="G713" s="133"/>
      <c r="H713" s="133"/>
    </row>
    <row r="714">
      <c r="A714" s="133"/>
      <c r="B714" s="133"/>
      <c r="C714" s="133"/>
      <c r="D714" s="133"/>
      <c r="E714" s="133"/>
      <c r="F714" s="133"/>
      <c r="G714" s="133"/>
      <c r="H714" s="133"/>
    </row>
    <row r="715">
      <c r="A715" s="133"/>
      <c r="B715" s="133"/>
      <c r="C715" s="133"/>
      <c r="D715" s="133"/>
      <c r="E715" s="133"/>
      <c r="F715" s="133"/>
      <c r="G715" s="133"/>
      <c r="H715" s="133"/>
    </row>
    <row r="716">
      <c r="A716" s="133"/>
      <c r="B716" s="133"/>
      <c r="C716" s="133"/>
      <c r="D716" s="133"/>
      <c r="E716" s="133"/>
      <c r="F716" s="133"/>
      <c r="G716" s="133"/>
      <c r="H716" s="133"/>
    </row>
    <row r="717">
      <c r="A717" s="133"/>
      <c r="B717" s="133"/>
      <c r="C717" s="133"/>
      <c r="D717" s="133"/>
      <c r="E717" s="133"/>
      <c r="F717" s="133"/>
      <c r="G717" s="133"/>
      <c r="H717" s="133"/>
    </row>
    <row r="718">
      <c r="A718" s="133"/>
      <c r="B718" s="133"/>
      <c r="C718" s="133"/>
      <c r="D718" s="133"/>
      <c r="E718" s="133"/>
      <c r="F718" s="133"/>
      <c r="G718" s="133"/>
      <c r="H718" s="133"/>
    </row>
    <row r="719">
      <c r="A719" s="133"/>
      <c r="B719" s="133"/>
      <c r="C719" s="133"/>
      <c r="D719" s="133"/>
      <c r="E719" s="133"/>
      <c r="F719" s="133"/>
      <c r="G719" s="133"/>
      <c r="H719" s="133"/>
    </row>
    <row r="720">
      <c r="A720" s="133"/>
      <c r="B720" s="133"/>
      <c r="C720" s="133"/>
      <c r="D720" s="133"/>
      <c r="E720" s="133"/>
      <c r="F720" s="133"/>
      <c r="G720" s="133"/>
      <c r="H720" s="133"/>
    </row>
    <row r="721">
      <c r="A721" s="133"/>
      <c r="B721" s="133"/>
      <c r="C721" s="133"/>
      <c r="D721" s="133"/>
      <c r="E721" s="133"/>
      <c r="F721" s="133"/>
      <c r="G721" s="133"/>
      <c r="H721" s="133"/>
    </row>
    <row r="722">
      <c r="A722" s="133"/>
      <c r="B722" s="133"/>
      <c r="C722" s="133"/>
      <c r="D722" s="133"/>
      <c r="E722" s="133"/>
      <c r="F722" s="133"/>
      <c r="G722" s="133"/>
      <c r="H722" s="133"/>
    </row>
    <row r="723">
      <c r="A723" s="133"/>
      <c r="B723" s="133"/>
      <c r="C723" s="133"/>
      <c r="D723" s="133"/>
      <c r="E723" s="133"/>
      <c r="F723" s="133"/>
      <c r="G723" s="133"/>
      <c r="H723" s="133"/>
    </row>
    <row r="724">
      <c r="A724" s="133"/>
      <c r="B724" s="133"/>
      <c r="C724" s="133"/>
      <c r="D724" s="133"/>
      <c r="E724" s="133"/>
      <c r="F724" s="133"/>
      <c r="G724" s="133"/>
      <c r="H724" s="133"/>
    </row>
    <row r="725">
      <c r="A725" s="133"/>
      <c r="B725" s="133"/>
      <c r="C725" s="133"/>
      <c r="D725" s="133"/>
      <c r="E725" s="133"/>
      <c r="F725" s="133"/>
      <c r="G725" s="133"/>
      <c r="H725" s="133"/>
    </row>
    <row r="726">
      <c r="A726" s="133"/>
      <c r="B726" s="133"/>
      <c r="C726" s="133"/>
      <c r="D726" s="133"/>
      <c r="E726" s="133"/>
      <c r="F726" s="133"/>
      <c r="G726" s="133"/>
      <c r="H726" s="133"/>
    </row>
    <row r="727">
      <c r="A727" s="133"/>
      <c r="B727" s="133"/>
      <c r="C727" s="133"/>
      <c r="D727" s="133"/>
      <c r="E727" s="133"/>
      <c r="F727" s="133"/>
      <c r="G727" s="133"/>
      <c r="H727" s="133"/>
    </row>
    <row r="728">
      <c r="A728" s="133"/>
      <c r="B728" s="133"/>
      <c r="C728" s="133"/>
      <c r="D728" s="133"/>
      <c r="E728" s="133"/>
      <c r="F728" s="133"/>
      <c r="G728" s="133"/>
      <c r="H728" s="133"/>
    </row>
    <row r="729">
      <c r="A729" s="133"/>
      <c r="B729" s="133"/>
      <c r="C729" s="133"/>
      <c r="D729" s="133"/>
      <c r="E729" s="133"/>
      <c r="F729" s="133"/>
      <c r="G729" s="133"/>
      <c r="H729" s="133"/>
    </row>
    <row r="730">
      <c r="A730" s="133"/>
      <c r="B730" s="133"/>
      <c r="C730" s="133"/>
      <c r="D730" s="133"/>
      <c r="E730" s="133"/>
      <c r="F730" s="133"/>
      <c r="G730" s="133"/>
      <c r="H730" s="133"/>
    </row>
    <row r="731">
      <c r="A731" s="133"/>
      <c r="B731" s="133"/>
      <c r="C731" s="133"/>
      <c r="D731" s="133"/>
      <c r="E731" s="133"/>
      <c r="F731" s="133"/>
      <c r="G731" s="133"/>
      <c r="H731" s="133"/>
    </row>
    <row r="732">
      <c r="A732" s="133"/>
      <c r="B732" s="133"/>
      <c r="C732" s="133"/>
      <c r="D732" s="133"/>
      <c r="E732" s="133"/>
      <c r="F732" s="133"/>
      <c r="G732" s="133"/>
      <c r="H732" s="133"/>
    </row>
    <row r="733">
      <c r="A733" s="133"/>
      <c r="B733" s="133"/>
      <c r="C733" s="133"/>
      <c r="D733" s="133"/>
      <c r="E733" s="133"/>
      <c r="F733" s="133"/>
      <c r="G733" s="133"/>
      <c r="H733" s="133"/>
    </row>
    <row r="734">
      <c r="A734" s="133"/>
      <c r="B734" s="133"/>
      <c r="C734" s="133"/>
      <c r="D734" s="133"/>
      <c r="E734" s="133"/>
      <c r="F734" s="133"/>
      <c r="G734" s="133"/>
      <c r="H734" s="133"/>
    </row>
    <row r="735">
      <c r="A735" s="133"/>
      <c r="B735" s="133"/>
      <c r="C735" s="133"/>
      <c r="D735" s="133"/>
      <c r="E735" s="133"/>
      <c r="F735" s="133"/>
      <c r="G735" s="133"/>
      <c r="H735" s="133"/>
    </row>
    <row r="736">
      <c r="A736" s="133"/>
      <c r="B736" s="133"/>
      <c r="C736" s="133"/>
      <c r="D736" s="133"/>
      <c r="E736" s="133"/>
      <c r="F736" s="133"/>
      <c r="G736" s="133"/>
      <c r="H736" s="133"/>
    </row>
    <row r="737">
      <c r="A737" s="133"/>
      <c r="B737" s="133"/>
      <c r="C737" s="133"/>
      <c r="D737" s="133"/>
      <c r="E737" s="133"/>
      <c r="F737" s="133"/>
      <c r="G737" s="133"/>
      <c r="H737" s="133"/>
    </row>
    <row r="738">
      <c r="A738" s="133"/>
      <c r="B738" s="133"/>
      <c r="C738" s="133"/>
      <c r="D738" s="133"/>
      <c r="E738" s="133"/>
      <c r="F738" s="133"/>
      <c r="G738" s="133"/>
      <c r="H738" s="133"/>
    </row>
    <row r="739">
      <c r="A739" s="133"/>
      <c r="B739" s="133"/>
      <c r="C739" s="133"/>
      <c r="D739" s="133"/>
      <c r="E739" s="133"/>
      <c r="F739" s="133"/>
      <c r="G739" s="133"/>
      <c r="H739" s="133"/>
    </row>
    <row r="740">
      <c r="A740" s="133"/>
      <c r="B740" s="133"/>
      <c r="C740" s="133"/>
      <c r="D740" s="133"/>
      <c r="E740" s="133"/>
      <c r="F740" s="133"/>
      <c r="G740" s="133"/>
      <c r="H740" s="133"/>
    </row>
    <row r="741">
      <c r="A741" s="133"/>
      <c r="B741" s="133"/>
      <c r="C741" s="133"/>
      <c r="D741" s="133"/>
      <c r="E741" s="133"/>
      <c r="F741" s="133"/>
      <c r="G741" s="133"/>
      <c r="H741" s="133"/>
    </row>
    <row r="742">
      <c r="A742" s="133"/>
      <c r="B742" s="133"/>
      <c r="C742" s="133"/>
      <c r="D742" s="133"/>
      <c r="E742" s="133"/>
      <c r="F742" s="133"/>
      <c r="G742" s="133"/>
      <c r="H742" s="133"/>
    </row>
    <row r="743">
      <c r="A743" s="133"/>
      <c r="B743" s="133"/>
      <c r="C743" s="133"/>
      <c r="D743" s="133"/>
      <c r="E743" s="133"/>
      <c r="F743" s="133"/>
      <c r="G743" s="133"/>
      <c r="H743" s="133"/>
    </row>
    <row r="744">
      <c r="A744" s="133"/>
      <c r="B744" s="133"/>
      <c r="C744" s="133"/>
      <c r="D744" s="133"/>
      <c r="E744" s="133"/>
      <c r="F744" s="133"/>
      <c r="G744" s="133"/>
      <c r="H744" s="133"/>
    </row>
    <row r="745">
      <c r="A745" s="133"/>
      <c r="B745" s="133"/>
      <c r="C745" s="133"/>
      <c r="D745" s="133"/>
      <c r="E745" s="133"/>
      <c r="F745" s="133"/>
      <c r="G745" s="133"/>
      <c r="H745" s="133"/>
    </row>
    <row r="746">
      <c r="A746" s="133"/>
      <c r="B746" s="133"/>
      <c r="C746" s="133"/>
      <c r="D746" s="133"/>
      <c r="E746" s="133"/>
      <c r="F746" s="133"/>
      <c r="G746" s="133"/>
      <c r="H746" s="133"/>
    </row>
    <row r="747">
      <c r="A747" s="133"/>
      <c r="B747" s="133"/>
      <c r="C747" s="133"/>
      <c r="D747" s="133"/>
      <c r="E747" s="133"/>
      <c r="F747" s="133"/>
      <c r="G747" s="133"/>
      <c r="H747" s="133"/>
    </row>
    <row r="748">
      <c r="A748" s="133"/>
      <c r="B748" s="133"/>
      <c r="C748" s="133"/>
      <c r="D748" s="133"/>
      <c r="E748" s="133"/>
      <c r="F748" s="133"/>
      <c r="G748" s="133"/>
      <c r="H748" s="133"/>
    </row>
    <row r="749">
      <c r="A749" s="133"/>
      <c r="B749" s="133"/>
      <c r="C749" s="133"/>
      <c r="D749" s="133"/>
      <c r="E749" s="133"/>
      <c r="F749" s="133"/>
      <c r="G749" s="133"/>
      <c r="H749" s="133"/>
    </row>
    <row r="750">
      <c r="A750" s="133"/>
      <c r="B750" s="133"/>
      <c r="C750" s="133"/>
      <c r="D750" s="133"/>
      <c r="E750" s="133"/>
      <c r="F750" s="133"/>
      <c r="G750" s="133"/>
      <c r="H750" s="133"/>
    </row>
    <row r="751">
      <c r="A751" s="133"/>
      <c r="B751" s="133"/>
      <c r="C751" s="133"/>
      <c r="D751" s="133"/>
      <c r="E751" s="133"/>
      <c r="F751" s="133"/>
      <c r="G751" s="133"/>
      <c r="H751" s="133"/>
    </row>
    <row r="752">
      <c r="A752" s="133"/>
      <c r="B752" s="133"/>
      <c r="C752" s="133"/>
      <c r="D752" s="133"/>
      <c r="E752" s="133"/>
      <c r="F752" s="133"/>
      <c r="G752" s="133"/>
      <c r="H752" s="133"/>
    </row>
    <row r="753">
      <c r="A753" s="133"/>
      <c r="B753" s="133"/>
      <c r="C753" s="133"/>
      <c r="D753" s="133"/>
      <c r="E753" s="133"/>
      <c r="F753" s="133"/>
      <c r="G753" s="133"/>
      <c r="H753" s="133"/>
    </row>
    <row r="754">
      <c r="A754" s="133"/>
      <c r="B754" s="133"/>
      <c r="C754" s="133"/>
      <c r="D754" s="133"/>
      <c r="E754" s="133"/>
      <c r="F754" s="133"/>
      <c r="G754" s="133"/>
      <c r="H754" s="133"/>
    </row>
    <row r="755">
      <c r="A755" s="133"/>
      <c r="B755" s="133"/>
      <c r="C755" s="133"/>
      <c r="D755" s="133"/>
      <c r="E755" s="133"/>
      <c r="F755" s="133"/>
      <c r="G755" s="133"/>
      <c r="H755" s="133"/>
    </row>
    <row r="756">
      <c r="A756" s="133"/>
      <c r="B756" s="133"/>
      <c r="C756" s="133"/>
      <c r="D756" s="133"/>
      <c r="E756" s="133"/>
      <c r="F756" s="133"/>
      <c r="G756" s="133"/>
      <c r="H756" s="133"/>
    </row>
    <row r="757">
      <c r="A757" s="133"/>
      <c r="B757" s="133"/>
      <c r="C757" s="133"/>
      <c r="D757" s="133"/>
      <c r="E757" s="133"/>
      <c r="F757" s="133"/>
      <c r="G757" s="133"/>
      <c r="H757" s="133"/>
    </row>
    <row r="758">
      <c r="A758" s="133"/>
      <c r="B758" s="133"/>
      <c r="C758" s="133"/>
      <c r="D758" s="133"/>
      <c r="E758" s="133"/>
      <c r="F758" s="133"/>
      <c r="G758" s="133"/>
      <c r="H758" s="133"/>
    </row>
    <row r="759">
      <c r="A759" s="133"/>
      <c r="B759" s="133"/>
      <c r="C759" s="133"/>
      <c r="D759" s="133"/>
      <c r="E759" s="133"/>
      <c r="F759" s="133"/>
      <c r="G759" s="133"/>
      <c r="H759" s="133"/>
    </row>
    <row r="760">
      <c r="A760" s="133"/>
      <c r="B760" s="133"/>
      <c r="C760" s="133"/>
      <c r="D760" s="133"/>
      <c r="E760" s="133"/>
      <c r="F760" s="133"/>
      <c r="G760" s="133"/>
      <c r="H760" s="133"/>
    </row>
    <row r="761">
      <c r="A761" s="133"/>
      <c r="B761" s="133"/>
      <c r="C761" s="133"/>
      <c r="D761" s="133"/>
      <c r="E761" s="133"/>
      <c r="F761" s="133"/>
      <c r="G761" s="133"/>
      <c r="H761" s="133"/>
    </row>
    <row r="762">
      <c r="A762" s="133"/>
      <c r="B762" s="133"/>
      <c r="C762" s="133"/>
      <c r="D762" s="133"/>
      <c r="E762" s="133"/>
      <c r="F762" s="133"/>
      <c r="G762" s="133"/>
      <c r="H762" s="133"/>
    </row>
    <row r="763">
      <c r="A763" s="133"/>
      <c r="B763" s="133"/>
      <c r="C763" s="133"/>
      <c r="D763" s="133"/>
      <c r="E763" s="133"/>
      <c r="F763" s="133"/>
      <c r="G763" s="133"/>
      <c r="H763" s="133"/>
    </row>
    <row r="764">
      <c r="A764" s="133"/>
      <c r="B764" s="133"/>
      <c r="C764" s="133"/>
      <c r="D764" s="133"/>
      <c r="E764" s="133"/>
      <c r="F764" s="133"/>
      <c r="G764" s="133"/>
      <c r="H764" s="133"/>
    </row>
    <row r="765">
      <c r="A765" s="133"/>
      <c r="B765" s="133"/>
      <c r="C765" s="133"/>
      <c r="D765" s="133"/>
      <c r="E765" s="133"/>
      <c r="F765" s="133"/>
      <c r="G765" s="133"/>
      <c r="H765" s="133"/>
    </row>
    <row r="766">
      <c r="A766" s="133"/>
      <c r="B766" s="133"/>
      <c r="C766" s="133"/>
      <c r="D766" s="133"/>
      <c r="E766" s="133"/>
      <c r="F766" s="133"/>
      <c r="G766" s="133"/>
      <c r="H766" s="133"/>
    </row>
    <row r="767">
      <c r="A767" s="133"/>
      <c r="B767" s="133"/>
      <c r="C767" s="133"/>
      <c r="D767" s="133"/>
      <c r="E767" s="133"/>
      <c r="F767" s="133"/>
      <c r="G767" s="133"/>
      <c r="H767" s="133"/>
    </row>
    <row r="768">
      <c r="A768" s="133"/>
      <c r="B768" s="133"/>
      <c r="C768" s="133"/>
      <c r="D768" s="133"/>
      <c r="E768" s="133"/>
      <c r="F768" s="133"/>
      <c r="G768" s="133"/>
      <c r="H768" s="133"/>
    </row>
    <row r="769">
      <c r="A769" s="133"/>
      <c r="B769" s="133"/>
      <c r="C769" s="133"/>
      <c r="D769" s="133"/>
      <c r="E769" s="133"/>
      <c r="F769" s="133"/>
      <c r="G769" s="133"/>
      <c r="H769" s="133"/>
    </row>
    <row r="770">
      <c r="A770" s="133"/>
      <c r="B770" s="133"/>
      <c r="C770" s="133"/>
      <c r="D770" s="133"/>
      <c r="E770" s="133"/>
      <c r="F770" s="133"/>
      <c r="G770" s="133"/>
      <c r="H770" s="133"/>
    </row>
    <row r="771">
      <c r="A771" s="133"/>
      <c r="B771" s="133"/>
      <c r="C771" s="133"/>
      <c r="D771" s="133"/>
      <c r="E771" s="133"/>
      <c r="F771" s="133"/>
      <c r="G771" s="133"/>
      <c r="H771" s="133"/>
    </row>
    <row r="772">
      <c r="A772" s="133"/>
      <c r="B772" s="133"/>
      <c r="C772" s="133"/>
      <c r="D772" s="133"/>
      <c r="E772" s="133"/>
      <c r="F772" s="133"/>
      <c r="G772" s="133"/>
      <c r="H772" s="133"/>
    </row>
    <row r="773">
      <c r="A773" s="133"/>
      <c r="B773" s="133"/>
      <c r="C773" s="133"/>
      <c r="D773" s="133"/>
      <c r="E773" s="133"/>
      <c r="F773" s="133"/>
      <c r="G773" s="133"/>
      <c r="H773" s="133"/>
    </row>
    <row r="774">
      <c r="A774" s="133"/>
      <c r="B774" s="133"/>
      <c r="C774" s="133"/>
      <c r="D774" s="133"/>
      <c r="E774" s="133"/>
      <c r="F774" s="133"/>
      <c r="G774" s="133"/>
      <c r="H774" s="133"/>
    </row>
    <row r="775">
      <c r="A775" s="133"/>
      <c r="B775" s="133"/>
      <c r="C775" s="133"/>
      <c r="D775" s="133"/>
      <c r="E775" s="133"/>
      <c r="F775" s="133"/>
      <c r="G775" s="133"/>
      <c r="H775" s="133"/>
    </row>
    <row r="776">
      <c r="A776" s="133"/>
      <c r="B776" s="133"/>
      <c r="C776" s="133"/>
      <c r="D776" s="133"/>
      <c r="E776" s="133"/>
      <c r="F776" s="133"/>
      <c r="G776" s="133"/>
      <c r="H776" s="133"/>
    </row>
    <row r="777">
      <c r="A777" s="133"/>
      <c r="B777" s="133"/>
      <c r="C777" s="133"/>
      <c r="D777" s="133"/>
      <c r="E777" s="133"/>
      <c r="F777" s="133"/>
      <c r="G777" s="133"/>
      <c r="H777" s="133"/>
    </row>
    <row r="778">
      <c r="A778" s="133"/>
      <c r="B778" s="133"/>
      <c r="C778" s="133"/>
      <c r="D778" s="133"/>
      <c r="E778" s="133"/>
      <c r="F778" s="133"/>
      <c r="G778" s="133"/>
      <c r="H778" s="133"/>
    </row>
    <row r="779">
      <c r="A779" s="133"/>
      <c r="B779" s="133"/>
      <c r="C779" s="133"/>
      <c r="D779" s="133"/>
      <c r="E779" s="133"/>
      <c r="F779" s="133"/>
      <c r="G779" s="133"/>
      <c r="H779" s="133"/>
    </row>
    <row r="780">
      <c r="A780" s="133"/>
      <c r="B780" s="133"/>
      <c r="C780" s="133"/>
      <c r="D780" s="133"/>
      <c r="E780" s="133"/>
      <c r="F780" s="133"/>
      <c r="G780" s="133"/>
      <c r="H780" s="133"/>
    </row>
    <row r="781">
      <c r="A781" s="133"/>
      <c r="B781" s="133"/>
      <c r="C781" s="133"/>
      <c r="D781" s="133"/>
      <c r="E781" s="133"/>
      <c r="F781" s="133"/>
      <c r="G781" s="133"/>
      <c r="H781" s="133"/>
    </row>
    <row r="782">
      <c r="A782" s="133"/>
      <c r="B782" s="133"/>
      <c r="C782" s="133"/>
      <c r="D782" s="133"/>
      <c r="E782" s="133"/>
      <c r="F782" s="133"/>
      <c r="G782" s="133"/>
      <c r="H782" s="133"/>
    </row>
    <row r="783">
      <c r="A783" s="133"/>
      <c r="B783" s="133"/>
      <c r="C783" s="133"/>
      <c r="D783" s="133"/>
      <c r="E783" s="133"/>
      <c r="F783" s="133"/>
      <c r="G783" s="133"/>
      <c r="H783" s="133"/>
    </row>
    <row r="784">
      <c r="A784" s="133"/>
      <c r="B784" s="133"/>
      <c r="C784" s="133"/>
      <c r="D784" s="133"/>
      <c r="E784" s="133"/>
      <c r="F784" s="133"/>
      <c r="G784" s="133"/>
      <c r="H784" s="133"/>
    </row>
    <row r="785">
      <c r="A785" s="133"/>
      <c r="B785" s="133"/>
      <c r="C785" s="133"/>
      <c r="D785" s="133"/>
      <c r="E785" s="133"/>
      <c r="F785" s="133"/>
      <c r="G785" s="133"/>
      <c r="H785" s="133"/>
    </row>
    <row r="786">
      <c r="A786" s="133"/>
      <c r="B786" s="133"/>
      <c r="C786" s="133"/>
      <c r="D786" s="133"/>
      <c r="E786" s="133"/>
      <c r="F786" s="133"/>
      <c r="G786" s="133"/>
      <c r="H786" s="133"/>
    </row>
    <row r="787">
      <c r="A787" s="133"/>
      <c r="B787" s="133"/>
      <c r="C787" s="133"/>
      <c r="D787" s="133"/>
      <c r="E787" s="133"/>
      <c r="F787" s="133"/>
      <c r="G787" s="133"/>
      <c r="H787" s="133"/>
    </row>
    <row r="788">
      <c r="A788" s="133"/>
      <c r="B788" s="133"/>
      <c r="C788" s="133"/>
      <c r="D788" s="133"/>
      <c r="E788" s="133"/>
      <c r="F788" s="133"/>
      <c r="G788" s="133"/>
      <c r="H788" s="133"/>
    </row>
    <row r="789">
      <c r="A789" s="133"/>
      <c r="B789" s="133"/>
      <c r="C789" s="133"/>
      <c r="D789" s="133"/>
      <c r="E789" s="133"/>
      <c r="F789" s="133"/>
      <c r="G789" s="133"/>
      <c r="H789" s="133"/>
    </row>
    <row r="790">
      <c r="A790" s="133"/>
      <c r="B790" s="133"/>
      <c r="C790" s="133"/>
      <c r="D790" s="133"/>
      <c r="E790" s="133"/>
      <c r="F790" s="133"/>
      <c r="G790" s="133"/>
      <c r="H790" s="133"/>
    </row>
    <row r="791">
      <c r="A791" s="133"/>
      <c r="B791" s="133"/>
      <c r="C791" s="133"/>
      <c r="D791" s="133"/>
      <c r="E791" s="133"/>
      <c r="F791" s="133"/>
      <c r="G791" s="133"/>
      <c r="H791" s="133"/>
    </row>
    <row r="792">
      <c r="A792" s="133"/>
      <c r="B792" s="133"/>
      <c r="C792" s="133"/>
      <c r="D792" s="133"/>
      <c r="E792" s="133"/>
      <c r="F792" s="133"/>
      <c r="G792" s="133"/>
      <c r="H792" s="133"/>
    </row>
    <row r="793">
      <c r="A793" s="133"/>
      <c r="B793" s="133"/>
      <c r="C793" s="133"/>
      <c r="D793" s="133"/>
      <c r="E793" s="133"/>
      <c r="F793" s="133"/>
      <c r="G793" s="133"/>
      <c r="H793" s="133"/>
    </row>
    <row r="794">
      <c r="A794" s="133"/>
      <c r="B794" s="133"/>
      <c r="C794" s="133"/>
      <c r="D794" s="133"/>
      <c r="E794" s="133"/>
      <c r="F794" s="133"/>
      <c r="G794" s="133"/>
      <c r="H794" s="133"/>
    </row>
    <row r="795">
      <c r="A795" s="133"/>
      <c r="B795" s="133"/>
      <c r="C795" s="133"/>
      <c r="D795" s="133"/>
      <c r="E795" s="133"/>
      <c r="F795" s="133"/>
      <c r="G795" s="133"/>
      <c r="H795" s="133"/>
    </row>
    <row r="796">
      <c r="A796" s="133"/>
      <c r="B796" s="133"/>
      <c r="C796" s="133"/>
      <c r="D796" s="133"/>
      <c r="E796" s="133"/>
      <c r="F796" s="133"/>
      <c r="G796" s="133"/>
      <c r="H796" s="133"/>
    </row>
    <row r="797">
      <c r="A797" s="133"/>
      <c r="B797" s="133"/>
      <c r="C797" s="133"/>
      <c r="D797" s="133"/>
      <c r="E797" s="133"/>
      <c r="F797" s="133"/>
      <c r="G797" s="133"/>
      <c r="H797" s="133"/>
    </row>
    <row r="798">
      <c r="A798" s="133"/>
      <c r="B798" s="133"/>
      <c r="C798" s="133"/>
      <c r="D798" s="133"/>
      <c r="E798" s="133"/>
      <c r="F798" s="133"/>
      <c r="G798" s="133"/>
      <c r="H798" s="133"/>
    </row>
    <row r="799">
      <c r="A799" s="133"/>
      <c r="B799" s="133"/>
      <c r="C799" s="133"/>
      <c r="D799" s="133"/>
      <c r="E799" s="133"/>
      <c r="F799" s="133"/>
      <c r="G799" s="133"/>
      <c r="H799" s="133"/>
    </row>
    <row r="800">
      <c r="A800" s="133"/>
      <c r="B800" s="133"/>
      <c r="C800" s="133"/>
      <c r="D800" s="133"/>
      <c r="E800" s="133"/>
      <c r="F800" s="133"/>
      <c r="G800" s="133"/>
      <c r="H800" s="133"/>
    </row>
    <row r="801">
      <c r="A801" s="133"/>
      <c r="B801" s="133"/>
      <c r="C801" s="133"/>
      <c r="D801" s="133"/>
      <c r="E801" s="133"/>
      <c r="F801" s="133"/>
      <c r="G801" s="133"/>
      <c r="H801" s="133"/>
    </row>
    <row r="802">
      <c r="A802" s="133"/>
      <c r="B802" s="133"/>
      <c r="C802" s="133"/>
      <c r="D802" s="133"/>
      <c r="E802" s="133"/>
      <c r="F802" s="133"/>
      <c r="G802" s="133"/>
      <c r="H802" s="133"/>
    </row>
    <row r="803">
      <c r="A803" s="133"/>
      <c r="B803" s="133"/>
      <c r="C803" s="133"/>
      <c r="D803" s="133"/>
      <c r="E803" s="133"/>
      <c r="F803" s="133"/>
      <c r="G803" s="133"/>
      <c r="H803" s="133"/>
    </row>
    <row r="804">
      <c r="A804" s="133"/>
      <c r="B804" s="133"/>
      <c r="C804" s="133"/>
      <c r="D804" s="133"/>
      <c r="E804" s="133"/>
      <c r="F804" s="133"/>
      <c r="G804" s="133"/>
      <c r="H804" s="133"/>
    </row>
    <row r="805">
      <c r="A805" s="133"/>
      <c r="B805" s="133"/>
      <c r="C805" s="133"/>
      <c r="D805" s="133"/>
      <c r="E805" s="133"/>
      <c r="F805" s="133"/>
      <c r="G805" s="133"/>
      <c r="H805" s="133"/>
    </row>
    <row r="806">
      <c r="A806" s="133"/>
      <c r="B806" s="133"/>
      <c r="C806" s="133"/>
      <c r="D806" s="133"/>
      <c r="E806" s="133"/>
      <c r="F806" s="133"/>
      <c r="G806" s="133"/>
      <c r="H806" s="133"/>
    </row>
    <row r="807">
      <c r="A807" s="133"/>
      <c r="B807" s="133"/>
      <c r="C807" s="133"/>
      <c r="D807" s="133"/>
      <c r="E807" s="133"/>
      <c r="F807" s="133"/>
      <c r="G807" s="133"/>
      <c r="H807" s="133"/>
    </row>
    <row r="808">
      <c r="A808" s="133"/>
      <c r="B808" s="133"/>
      <c r="C808" s="133"/>
      <c r="D808" s="133"/>
      <c r="E808" s="133"/>
      <c r="F808" s="133"/>
      <c r="G808" s="133"/>
      <c r="H808" s="133"/>
    </row>
    <row r="809">
      <c r="A809" s="133"/>
      <c r="B809" s="133"/>
      <c r="C809" s="133"/>
      <c r="D809" s="133"/>
      <c r="E809" s="133"/>
      <c r="F809" s="133"/>
      <c r="G809" s="133"/>
      <c r="H809" s="133"/>
    </row>
    <row r="810">
      <c r="A810" s="133"/>
      <c r="B810" s="133"/>
      <c r="C810" s="133"/>
      <c r="D810" s="133"/>
      <c r="E810" s="133"/>
      <c r="F810" s="133"/>
      <c r="G810" s="133"/>
      <c r="H810" s="133"/>
    </row>
    <row r="811">
      <c r="A811" s="133"/>
      <c r="B811" s="133"/>
      <c r="C811" s="133"/>
      <c r="D811" s="133"/>
      <c r="E811" s="133"/>
      <c r="F811" s="133"/>
      <c r="G811" s="133"/>
      <c r="H811" s="133"/>
    </row>
    <row r="812">
      <c r="A812" s="133"/>
      <c r="B812" s="133"/>
      <c r="C812" s="133"/>
      <c r="D812" s="133"/>
      <c r="E812" s="133"/>
      <c r="F812" s="133"/>
      <c r="G812" s="133"/>
      <c r="H812" s="133"/>
    </row>
    <row r="813">
      <c r="A813" s="133"/>
      <c r="B813" s="133"/>
      <c r="C813" s="133"/>
      <c r="D813" s="133"/>
      <c r="E813" s="133"/>
      <c r="F813" s="133"/>
      <c r="G813" s="133"/>
      <c r="H813" s="133"/>
    </row>
    <row r="814">
      <c r="A814" s="133"/>
      <c r="B814" s="133"/>
      <c r="C814" s="133"/>
      <c r="D814" s="133"/>
      <c r="E814" s="133"/>
      <c r="F814" s="133"/>
      <c r="G814" s="133"/>
      <c r="H814" s="133"/>
    </row>
    <row r="815">
      <c r="A815" s="133"/>
      <c r="B815" s="133"/>
      <c r="C815" s="133"/>
      <c r="D815" s="133"/>
      <c r="E815" s="133"/>
      <c r="F815" s="133"/>
      <c r="G815" s="133"/>
      <c r="H815" s="133"/>
    </row>
    <row r="816">
      <c r="A816" s="133"/>
      <c r="B816" s="133"/>
      <c r="C816" s="133"/>
      <c r="D816" s="133"/>
      <c r="E816" s="133"/>
      <c r="F816" s="133"/>
      <c r="G816" s="133"/>
      <c r="H816" s="133"/>
    </row>
    <row r="817">
      <c r="A817" s="133"/>
      <c r="B817" s="133"/>
      <c r="C817" s="133"/>
      <c r="D817" s="133"/>
      <c r="E817" s="133"/>
      <c r="F817" s="133"/>
      <c r="G817" s="133"/>
      <c r="H817" s="133"/>
    </row>
    <row r="818">
      <c r="A818" s="133"/>
      <c r="B818" s="133"/>
      <c r="C818" s="133"/>
      <c r="D818" s="133"/>
      <c r="E818" s="133"/>
      <c r="F818" s="133"/>
      <c r="G818" s="133"/>
      <c r="H818" s="133"/>
    </row>
    <row r="819">
      <c r="A819" s="133"/>
      <c r="B819" s="133"/>
      <c r="C819" s="133"/>
      <c r="D819" s="133"/>
      <c r="E819" s="133"/>
      <c r="F819" s="133"/>
      <c r="G819" s="133"/>
      <c r="H819" s="133"/>
    </row>
    <row r="820">
      <c r="A820" s="133"/>
      <c r="B820" s="133"/>
      <c r="C820" s="133"/>
      <c r="D820" s="133"/>
      <c r="E820" s="133"/>
      <c r="F820" s="133"/>
      <c r="G820" s="133"/>
      <c r="H820" s="133"/>
    </row>
    <row r="821">
      <c r="A821" s="133"/>
      <c r="B821" s="133"/>
      <c r="C821" s="133"/>
      <c r="D821" s="133"/>
      <c r="E821" s="133"/>
      <c r="F821" s="133"/>
      <c r="G821" s="133"/>
      <c r="H821" s="133"/>
    </row>
    <row r="822">
      <c r="A822" s="133"/>
      <c r="B822" s="133"/>
      <c r="C822" s="133"/>
      <c r="D822" s="133"/>
      <c r="E822" s="133"/>
      <c r="F822" s="133"/>
      <c r="G822" s="133"/>
      <c r="H822" s="133"/>
    </row>
    <row r="823">
      <c r="A823" s="133"/>
      <c r="B823" s="133"/>
      <c r="C823" s="133"/>
      <c r="D823" s="133"/>
      <c r="E823" s="133"/>
      <c r="F823" s="133"/>
      <c r="G823" s="133"/>
      <c r="H823" s="133"/>
    </row>
    <row r="824">
      <c r="A824" s="133"/>
      <c r="B824" s="133"/>
      <c r="C824" s="133"/>
      <c r="D824" s="133"/>
      <c r="E824" s="133"/>
      <c r="F824" s="133"/>
      <c r="G824" s="133"/>
      <c r="H824" s="133"/>
    </row>
    <row r="825">
      <c r="A825" s="133"/>
      <c r="B825" s="133"/>
      <c r="C825" s="133"/>
      <c r="D825" s="133"/>
      <c r="E825" s="133"/>
      <c r="F825" s="133"/>
      <c r="G825" s="133"/>
      <c r="H825" s="133"/>
    </row>
    <row r="826">
      <c r="A826" s="133"/>
      <c r="B826" s="133"/>
      <c r="C826" s="133"/>
      <c r="D826" s="133"/>
      <c r="E826" s="133"/>
      <c r="F826" s="133"/>
      <c r="G826" s="133"/>
      <c r="H826" s="133"/>
    </row>
    <row r="827">
      <c r="A827" s="133"/>
      <c r="B827" s="133"/>
      <c r="C827" s="133"/>
      <c r="D827" s="133"/>
      <c r="E827" s="133"/>
      <c r="F827" s="133"/>
      <c r="G827" s="133"/>
      <c r="H827" s="133"/>
    </row>
    <row r="828">
      <c r="A828" s="133"/>
      <c r="B828" s="133"/>
      <c r="C828" s="133"/>
      <c r="D828" s="133"/>
      <c r="E828" s="133"/>
      <c r="F828" s="133"/>
      <c r="G828" s="133"/>
      <c r="H828" s="133"/>
    </row>
    <row r="829">
      <c r="A829" s="133"/>
      <c r="B829" s="133"/>
      <c r="C829" s="133"/>
      <c r="D829" s="133"/>
      <c r="E829" s="133"/>
      <c r="F829" s="133"/>
      <c r="G829" s="133"/>
      <c r="H829" s="133"/>
    </row>
    <row r="830">
      <c r="A830" s="133"/>
      <c r="B830" s="133"/>
      <c r="C830" s="133"/>
      <c r="D830" s="133"/>
      <c r="E830" s="133"/>
      <c r="F830" s="133"/>
      <c r="G830" s="133"/>
      <c r="H830" s="133"/>
    </row>
    <row r="831">
      <c r="A831" s="133"/>
      <c r="B831" s="133"/>
      <c r="C831" s="133"/>
      <c r="D831" s="133"/>
      <c r="E831" s="133"/>
      <c r="F831" s="133"/>
      <c r="G831" s="133"/>
      <c r="H831" s="133"/>
    </row>
    <row r="832">
      <c r="A832" s="133"/>
      <c r="B832" s="133"/>
      <c r="C832" s="133"/>
      <c r="D832" s="133"/>
      <c r="E832" s="133"/>
      <c r="F832" s="133"/>
      <c r="G832" s="133"/>
      <c r="H832" s="133"/>
    </row>
    <row r="833">
      <c r="A833" s="133"/>
      <c r="B833" s="133"/>
      <c r="C833" s="133"/>
      <c r="D833" s="133"/>
      <c r="E833" s="133"/>
      <c r="F833" s="133"/>
      <c r="G833" s="133"/>
      <c r="H833" s="133"/>
    </row>
    <row r="834">
      <c r="A834" s="133"/>
      <c r="B834" s="133"/>
      <c r="C834" s="133"/>
      <c r="D834" s="133"/>
      <c r="E834" s="133"/>
      <c r="F834" s="133"/>
      <c r="G834" s="133"/>
      <c r="H834" s="133"/>
    </row>
    <row r="835">
      <c r="A835" s="133"/>
      <c r="B835" s="133"/>
      <c r="C835" s="133"/>
      <c r="D835" s="133"/>
      <c r="E835" s="133"/>
      <c r="F835" s="133"/>
      <c r="G835" s="133"/>
      <c r="H835" s="133"/>
    </row>
    <row r="836">
      <c r="A836" s="133"/>
      <c r="B836" s="133"/>
      <c r="C836" s="133"/>
      <c r="D836" s="133"/>
      <c r="E836" s="133"/>
      <c r="F836" s="133"/>
      <c r="G836" s="133"/>
      <c r="H836" s="133"/>
    </row>
    <row r="837">
      <c r="A837" s="133"/>
      <c r="B837" s="133"/>
      <c r="C837" s="133"/>
      <c r="D837" s="133"/>
      <c r="E837" s="133"/>
      <c r="F837" s="133"/>
      <c r="G837" s="133"/>
      <c r="H837" s="133"/>
    </row>
    <row r="838">
      <c r="A838" s="133"/>
      <c r="B838" s="133"/>
      <c r="C838" s="133"/>
      <c r="D838" s="133"/>
      <c r="E838" s="133"/>
      <c r="F838" s="133"/>
      <c r="G838" s="133"/>
      <c r="H838" s="133"/>
    </row>
    <row r="839">
      <c r="A839" s="133"/>
      <c r="B839" s="133"/>
      <c r="C839" s="133"/>
      <c r="D839" s="133"/>
      <c r="E839" s="133"/>
      <c r="F839" s="133"/>
      <c r="G839" s="133"/>
      <c r="H839" s="133"/>
    </row>
    <row r="840">
      <c r="A840" s="133"/>
      <c r="B840" s="133"/>
      <c r="C840" s="133"/>
      <c r="D840" s="133"/>
      <c r="E840" s="133"/>
      <c r="F840" s="133"/>
      <c r="G840" s="133"/>
      <c r="H840" s="133"/>
    </row>
    <row r="841">
      <c r="A841" s="133"/>
      <c r="B841" s="133"/>
      <c r="C841" s="133"/>
      <c r="D841" s="133"/>
      <c r="E841" s="133"/>
      <c r="F841" s="133"/>
      <c r="G841" s="133"/>
      <c r="H841" s="133"/>
    </row>
    <row r="842">
      <c r="A842" s="133"/>
      <c r="B842" s="133"/>
      <c r="C842" s="133"/>
      <c r="D842" s="133"/>
      <c r="E842" s="133"/>
      <c r="F842" s="133"/>
      <c r="G842" s="133"/>
      <c r="H842" s="133"/>
    </row>
    <row r="843">
      <c r="A843" s="133"/>
      <c r="B843" s="133"/>
      <c r="C843" s="133"/>
      <c r="D843" s="133"/>
      <c r="E843" s="133"/>
      <c r="F843" s="133"/>
      <c r="G843" s="133"/>
      <c r="H843" s="133"/>
    </row>
    <row r="844">
      <c r="A844" s="133"/>
      <c r="B844" s="133"/>
      <c r="C844" s="133"/>
      <c r="D844" s="133"/>
      <c r="E844" s="133"/>
      <c r="F844" s="133"/>
      <c r="G844" s="133"/>
      <c r="H844" s="133"/>
    </row>
    <row r="845">
      <c r="A845" s="133"/>
      <c r="B845" s="133"/>
      <c r="C845" s="133"/>
      <c r="D845" s="133"/>
      <c r="E845" s="133"/>
      <c r="F845" s="133"/>
      <c r="G845" s="133"/>
      <c r="H845" s="133"/>
    </row>
    <row r="846">
      <c r="A846" s="133"/>
      <c r="B846" s="133"/>
      <c r="C846" s="133"/>
      <c r="D846" s="133"/>
      <c r="E846" s="133"/>
      <c r="F846" s="133"/>
      <c r="G846" s="133"/>
      <c r="H846" s="133"/>
    </row>
    <row r="847">
      <c r="A847" s="133"/>
      <c r="B847" s="133"/>
      <c r="C847" s="133"/>
      <c r="D847" s="133"/>
      <c r="E847" s="133"/>
      <c r="F847" s="133"/>
      <c r="G847" s="133"/>
      <c r="H847" s="133"/>
    </row>
    <row r="848">
      <c r="A848" s="133"/>
      <c r="B848" s="133"/>
      <c r="C848" s="133"/>
      <c r="D848" s="133"/>
      <c r="E848" s="133"/>
      <c r="F848" s="133"/>
      <c r="G848" s="133"/>
      <c r="H848" s="133"/>
    </row>
    <row r="849">
      <c r="A849" s="133"/>
      <c r="B849" s="133"/>
      <c r="C849" s="133"/>
      <c r="D849" s="133"/>
      <c r="E849" s="133"/>
      <c r="F849" s="133"/>
      <c r="G849" s="133"/>
      <c r="H849" s="133"/>
    </row>
    <row r="850">
      <c r="A850" s="133"/>
      <c r="B850" s="133"/>
      <c r="C850" s="133"/>
      <c r="D850" s="133"/>
      <c r="E850" s="133"/>
      <c r="F850" s="133"/>
      <c r="G850" s="133"/>
      <c r="H850" s="133"/>
    </row>
    <row r="851">
      <c r="A851" s="133"/>
      <c r="B851" s="133"/>
      <c r="C851" s="133"/>
      <c r="D851" s="133"/>
      <c r="E851" s="133"/>
      <c r="F851" s="133"/>
      <c r="G851" s="133"/>
      <c r="H851" s="133"/>
    </row>
    <row r="852">
      <c r="A852" s="133"/>
      <c r="B852" s="133"/>
      <c r="C852" s="133"/>
      <c r="D852" s="133"/>
      <c r="E852" s="133"/>
      <c r="F852" s="133"/>
      <c r="G852" s="133"/>
      <c r="H852" s="133"/>
    </row>
    <row r="853">
      <c r="A853" s="133"/>
      <c r="B853" s="133"/>
      <c r="C853" s="133"/>
      <c r="D853" s="133"/>
      <c r="E853" s="133"/>
      <c r="F853" s="133"/>
      <c r="G853" s="133"/>
      <c r="H853" s="133"/>
    </row>
    <row r="854">
      <c r="A854" s="133"/>
      <c r="B854" s="133"/>
      <c r="C854" s="133"/>
      <c r="D854" s="133"/>
      <c r="E854" s="133"/>
      <c r="F854" s="133"/>
      <c r="G854" s="133"/>
      <c r="H854" s="133"/>
    </row>
    <row r="855">
      <c r="A855" s="133"/>
      <c r="B855" s="133"/>
      <c r="C855" s="133"/>
      <c r="D855" s="133"/>
      <c r="E855" s="133"/>
      <c r="F855" s="133"/>
      <c r="G855" s="133"/>
      <c r="H855" s="133"/>
    </row>
    <row r="856">
      <c r="A856" s="133"/>
      <c r="B856" s="133"/>
      <c r="C856" s="133"/>
      <c r="D856" s="133"/>
      <c r="E856" s="133"/>
      <c r="F856" s="133"/>
      <c r="G856" s="133"/>
      <c r="H856" s="133"/>
    </row>
    <row r="857">
      <c r="A857" s="133"/>
      <c r="B857" s="133"/>
      <c r="C857" s="133"/>
      <c r="D857" s="133"/>
      <c r="E857" s="133"/>
      <c r="F857" s="133"/>
      <c r="G857" s="133"/>
      <c r="H857" s="133"/>
    </row>
    <row r="858">
      <c r="A858" s="133"/>
      <c r="B858" s="133"/>
      <c r="C858" s="133"/>
      <c r="D858" s="133"/>
      <c r="E858" s="133"/>
      <c r="F858" s="133"/>
      <c r="G858" s="133"/>
      <c r="H858" s="133"/>
    </row>
    <row r="859">
      <c r="A859" s="133"/>
      <c r="B859" s="133"/>
      <c r="C859" s="133"/>
      <c r="D859" s="133"/>
      <c r="E859" s="133"/>
      <c r="F859" s="133"/>
      <c r="G859" s="133"/>
      <c r="H859" s="133"/>
    </row>
    <row r="860">
      <c r="A860" s="133"/>
      <c r="B860" s="133"/>
      <c r="C860" s="133"/>
      <c r="D860" s="133"/>
      <c r="E860" s="133"/>
      <c r="F860" s="133"/>
      <c r="G860" s="133"/>
      <c r="H860" s="133"/>
    </row>
    <row r="861">
      <c r="A861" s="133"/>
      <c r="B861" s="133"/>
      <c r="C861" s="133"/>
      <c r="D861" s="133"/>
      <c r="E861" s="133"/>
      <c r="F861" s="133"/>
      <c r="G861" s="133"/>
      <c r="H861" s="133"/>
    </row>
    <row r="862">
      <c r="A862" s="133"/>
      <c r="B862" s="133"/>
      <c r="C862" s="133"/>
      <c r="D862" s="133"/>
      <c r="E862" s="133"/>
      <c r="F862" s="133"/>
      <c r="G862" s="133"/>
      <c r="H862" s="133"/>
    </row>
    <row r="863">
      <c r="A863" s="133"/>
      <c r="B863" s="133"/>
      <c r="C863" s="133"/>
      <c r="D863" s="133"/>
      <c r="E863" s="133"/>
      <c r="F863" s="133"/>
      <c r="G863" s="133"/>
      <c r="H863" s="133"/>
    </row>
    <row r="864">
      <c r="A864" s="133"/>
      <c r="B864" s="133"/>
      <c r="C864" s="133"/>
      <c r="D864" s="133"/>
      <c r="E864" s="133"/>
      <c r="F864" s="133"/>
      <c r="G864" s="133"/>
      <c r="H864" s="133"/>
    </row>
    <row r="865">
      <c r="A865" s="133"/>
      <c r="B865" s="133"/>
      <c r="C865" s="133"/>
      <c r="D865" s="133"/>
      <c r="E865" s="133"/>
      <c r="F865" s="133"/>
      <c r="G865" s="133"/>
      <c r="H865" s="133"/>
    </row>
    <row r="866">
      <c r="A866" s="133"/>
      <c r="B866" s="133"/>
      <c r="C866" s="133"/>
      <c r="D866" s="133"/>
      <c r="E866" s="133"/>
      <c r="F866" s="133"/>
      <c r="G866" s="133"/>
      <c r="H866" s="133"/>
    </row>
    <row r="867">
      <c r="A867" s="133"/>
      <c r="B867" s="133"/>
      <c r="C867" s="133"/>
      <c r="D867" s="133"/>
      <c r="E867" s="133"/>
      <c r="F867" s="133"/>
      <c r="G867" s="133"/>
      <c r="H867" s="133"/>
    </row>
    <row r="868">
      <c r="A868" s="133"/>
      <c r="B868" s="133"/>
      <c r="C868" s="133"/>
      <c r="D868" s="133"/>
      <c r="E868" s="133"/>
      <c r="F868" s="133"/>
      <c r="G868" s="133"/>
      <c r="H868" s="133"/>
    </row>
    <row r="869">
      <c r="A869" s="133"/>
      <c r="B869" s="133"/>
      <c r="C869" s="133"/>
      <c r="D869" s="133"/>
      <c r="E869" s="133"/>
      <c r="F869" s="133"/>
      <c r="G869" s="133"/>
      <c r="H869" s="133"/>
    </row>
    <row r="870">
      <c r="A870" s="133"/>
      <c r="B870" s="133"/>
      <c r="C870" s="133"/>
      <c r="D870" s="133"/>
      <c r="E870" s="133"/>
      <c r="F870" s="133"/>
      <c r="G870" s="133"/>
      <c r="H870" s="133"/>
    </row>
    <row r="871">
      <c r="A871" s="133"/>
      <c r="B871" s="133"/>
      <c r="C871" s="133"/>
      <c r="D871" s="133"/>
      <c r="E871" s="133"/>
      <c r="F871" s="133"/>
      <c r="G871" s="133"/>
      <c r="H871" s="133"/>
    </row>
    <row r="872">
      <c r="A872" s="133"/>
      <c r="B872" s="133"/>
      <c r="C872" s="133"/>
      <c r="D872" s="133"/>
      <c r="E872" s="133"/>
      <c r="F872" s="133"/>
      <c r="G872" s="133"/>
      <c r="H872" s="133"/>
    </row>
    <row r="873">
      <c r="A873" s="133"/>
      <c r="B873" s="133"/>
      <c r="C873" s="133"/>
      <c r="D873" s="133"/>
      <c r="E873" s="133"/>
      <c r="F873" s="133"/>
      <c r="G873" s="133"/>
      <c r="H873" s="133"/>
    </row>
    <row r="874">
      <c r="A874" s="133"/>
      <c r="B874" s="133"/>
      <c r="C874" s="133"/>
      <c r="D874" s="133"/>
      <c r="E874" s="133"/>
      <c r="F874" s="133"/>
      <c r="G874" s="133"/>
      <c r="H874" s="133"/>
    </row>
    <row r="875">
      <c r="A875" s="133"/>
      <c r="B875" s="133"/>
      <c r="C875" s="133"/>
      <c r="D875" s="133"/>
      <c r="E875" s="133"/>
      <c r="F875" s="133"/>
      <c r="G875" s="133"/>
      <c r="H875" s="133"/>
    </row>
    <row r="876">
      <c r="A876" s="133"/>
      <c r="B876" s="133"/>
      <c r="C876" s="133"/>
      <c r="D876" s="133"/>
      <c r="E876" s="133"/>
      <c r="F876" s="133"/>
      <c r="G876" s="133"/>
      <c r="H876" s="133"/>
    </row>
    <row r="877">
      <c r="A877" s="133"/>
      <c r="B877" s="133"/>
      <c r="C877" s="133"/>
      <c r="D877" s="133"/>
      <c r="E877" s="133"/>
      <c r="F877" s="133"/>
      <c r="G877" s="133"/>
      <c r="H877" s="133"/>
    </row>
    <row r="878">
      <c r="A878" s="133"/>
      <c r="B878" s="133"/>
      <c r="C878" s="133"/>
      <c r="D878" s="133"/>
      <c r="E878" s="133"/>
      <c r="F878" s="133"/>
      <c r="G878" s="133"/>
      <c r="H878" s="133"/>
    </row>
    <row r="879">
      <c r="A879" s="133"/>
      <c r="B879" s="133"/>
      <c r="C879" s="133"/>
      <c r="D879" s="133"/>
      <c r="E879" s="133"/>
      <c r="F879" s="133"/>
      <c r="G879" s="133"/>
      <c r="H879" s="133"/>
    </row>
    <row r="880">
      <c r="A880" s="133"/>
      <c r="B880" s="133"/>
      <c r="C880" s="133"/>
      <c r="D880" s="133"/>
      <c r="E880" s="133"/>
      <c r="F880" s="133"/>
      <c r="G880" s="133"/>
      <c r="H880" s="133"/>
    </row>
    <row r="881">
      <c r="A881" s="133"/>
      <c r="B881" s="133"/>
      <c r="C881" s="133"/>
      <c r="D881" s="133"/>
      <c r="E881" s="133"/>
      <c r="F881" s="133"/>
      <c r="G881" s="133"/>
      <c r="H881" s="133"/>
    </row>
    <row r="882">
      <c r="A882" s="133"/>
      <c r="B882" s="133"/>
      <c r="C882" s="133"/>
      <c r="D882" s="133"/>
      <c r="E882" s="133"/>
      <c r="F882" s="133"/>
      <c r="G882" s="133"/>
      <c r="H882" s="133"/>
    </row>
    <row r="883">
      <c r="A883" s="133"/>
      <c r="B883" s="133"/>
      <c r="C883" s="133"/>
      <c r="D883" s="133"/>
      <c r="E883" s="133"/>
      <c r="F883" s="133"/>
      <c r="G883" s="133"/>
      <c r="H883" s="133"/>
    </row>
    <row r="884">
      <c r="A884" s="133"/>
      <c r="B884" s="133"/>
      <c r="C884" s="133"/>
      <c r="D884" s="133"/>
      <c r="E884" s="133"/>
      <c r="F884" s="133"/>
      <c r="G884" s="133"/>
      <c r="H884" s="133"/>
    </row>
    <row r="885">
      <c r="A885" s="133"/>
      <c r="B885" s="133"/>
      <c r="C885" s="133"/>
      <c r="D885" s="133"/>
      <c r="E885" s="133"/>
      <c r="F885" s="133"/>
      <c r="G885" s="133"/>
      <c r="H885" s="133"/>
    </row>
    <row r="886">
      <c r="A886" s="133"/>
      <c r="B886" s="133"/>
      <c r="C886" s="133"/>
      <c r="D886" s="133"/>
      <c r="E886" s="133"/>
      <c r="F886" s="133"/>
      <c r="G886" s="133"/>
      <c r="H886" s="133"/>
    </row>
    <row r="887">
      <c r="A887" s="133"/>
      <c r="B887" s="133"/>
      <c r="C887" s="133"/>
      <c r="D887" s="133"/>
      <c r="E887" s="133"/>
      <c r="F887" s="133"/>
      <c r="G887" s="133"/>
      <c r="H887" s="133"/>
    </row>
    <row r="888">
      <c r="A888" s="133"/>
      <c r="B888" s="133"/>
      <c r="C888" s="133"/>
      <c r="D888" s="133"/>
      <c r="E888" s="133"/>
      <c r="F888" s="133"/>
      <c r="G888" s="133"/>
      <c r="H888" s="133"/>
    </row>
    <row r="889">
      <c r="A889" s="133"/>
      <c r="B889" s="133"/>
      <c r="C889" s="133"/>
      <c r="D889" s="133"/>
      <c r="E889" s="133"/>
      <c r="F889" s="133"/>
      <c r="G889" s="133"/>
      <c r="H889" s="133"/>
    </row>
    <row r="890">
      <c r="A890" s="133"/>
      <c r="B890" s="133"/>
      <c r="C890" s="133"/>
      <c r="D890" s="133"/>
      <c r="E890" s="133"/>
      <c r="F890" s="133"/>
      <c r="G890" s="133"/>
      <c r="H890" s="133"/>
    </row>
    <row r="891">
      <c r="A891" s="133"/>
      <c r="B891" s="133"/>
      <c r="C891" s="133"/>
      <c r="D891" s="133"/>
      <c r="E891" s="133"/>
      <c r="F891" s="133"/>
      <c r="G891" s="133"/>
      <c r="H891" s="133"/>
    </row>
    <row r="892">
      <c r="A892" s="133"/>
      <c r="B892" s="133"/>
      <c r="C892" s="133"/>
      <c r="D892" s="133"/>
      <c r="E892" s="133"/>
      <c r="F892" s="133"/>
      <c r="G892" s="133"/>
      <c r="H892" s="133"/>
    </row>
    <row r="893">
      <c r="A893" s="133"/>
      <c r="B893" s="133"/>
      <c r="C893" s="133"/>
      <c r="D893" s="133"/>
      <c r="E893" s="133"/>
      <c r="F893" s="133"/>
      <c r="G893" s="133"/>
      <c r="H893" s="133"/>
    </row>
    <row r="894">
      <c r="A894" s="133"/>
      <c r="B894" s="133"/>
      <c r="C894" s="133"/>
      <c r="D894" s="133"/>
      <c r="E894" s="133"/>
      <c r="F894" s="133"/>
      <c r="G894" s="133"/>
      <c r="H894" s="133"/>
    </row>
    <row r="895">
      <c r="A895" s="133"/>
      <c r="B895" s="133"/>
      <c r="C895" s="133"/>
      <c r="D895" s="133"/>
      <c r="E895" s="133"/>
      <c r="F895" s="133"/>
      <c r="G895" s="133"/>
      <c r="H895" s="133"/>
    </row>
    <row r="896">
      <c r="A896" s="133"/>
      <c r="B896" s="133"/>
      <c r="C896" s="133"/>
      <c r="D896" s="133"/>
      <c r="E896" s="133"/>
      <c r="F896" s="133"/>
      <c r="G896" s="133"/>
      <c r="H896" s="133"/>
    </row>
    <row r="897">
      <c r="A897" s="133"/>
      <c r="B897" s="133"/>
      <c r="C897" s="133"/>
      <c r="D897" s="133"/>
      <c r="E897" s="133"/>
      <c r="F897" s="133"/>
      <c r="G897" s="133"/>
      <c r="H897" s="133"/>
    </row>
    <row r="898">
      <c r="A898" s="133"/>
      <c r="B898" s="133"/>
      <c r="C898" s="133"/>
      <c r="D898" s="133"/>
      <c r="E898" s="133"/>
      <c r="F898" s="133"/>
      <c r="G898" s="133"/>
      <c r="H898" s="133"/>
    </row>
    <row r="899">
      <c r="A899" s="133"/>
      <c r="B899" s="133"/>
      <c r="C899" s="133"/>
      <c r="D899" s="133"/>
      <c r="E899" s="133"/>
      <c r="F899" s="133"/>
      <c r="G899" s="133"/>
      <c r="H899" s="133"/>
    </row>
    <row r="900">
      <c r="A900" s="133"/>
      <c r="B900" s="133"/>
      <c r="C900" s="133"/>
      <c r="D900" s="133"/>
      <c r="E900" s="133"/>
      <c r="F900" s="133"/>
      <c r="G900" s="133"/>
      <c r="H900" s="133"/>
    </row>
    <row r="901">
      <c r="A901" s="133"/>
      <c r="B901" s="133"/>
      <c r="C901" s="133"/>
      <c r="D901" s="133"/>
      <c r="E901" s="133"/>
      <c r="F901" s="133"/>
      <c r="G901" s="133"/>
      <c r="H901" s="133"/>
    </row>
    <row r="902">
      <c r="A902" s="133"/>
      <c r="B902" s="133"/>
      <c r="C902" s="133"/>
      <c r="D902" s="133"/>
      <c r="E902" s="133"/>
      <c r="F902" s="133"/>
      <c r="G902" s="133"/>
      <c r="H902" s="133"/>
    </row>
    <row r="903">
      <c r="A903" s="133"/>
      <c r="B903" s="133"/>
      <c r="C903" s="133"/>
      <c r="D903" s="133"/>
      <c r="E903" s="133"/>
      <c r="F903" s="133"/>
      <c r="G903" s="133"/>
      <c r="H903" s="133"/>
    </row>
    <row r="904">
      <c r="A904" s="133"/>
      <c r="B904" s="133"/>
      <c r="C904" s="133"/>
      <c r="D904" s="133"/>
      <c r="E904" s="133"/>
      <c r="F904" s="133"/>
      <c r="G904" s="133"/>
      <c r="H904" s="133"/>
    </row>
    <row r="905">
      <c r="A905" s="133"/>
      <c r="B905" s="133"/>
      <c r="C905" s="133"/>
      <c r="D905" s="133"/>
      <c r="E905" s="133"/>
      <c r="F905" s="133"/>
      <c r="G905" s="133"/>
      <c r="H905" s="133"/>
    </row>
    <row r="906">
      <c r="A906" s="133"/>
      <c r="B906" s="133"/>
      <c r="C906" s="133"/>
      <c r="D906" s="133"/>
      <c r="E906" s="133"/>
      <c r="F906" s="133"/>
      <c r="G906" s="133"/>
      <c r="H906" s="133"/>
    </row>
    <row r="907">
      <c r="A907" s="133"/>
      <c r="B907" s="133"/>
      <c r="C907" s="133"/>
      <c r="D907" s="133"/>
      <c r="E907" s="133"/>
      <c r="F907" s="133"/>
      <c r="G907" s="133"/>
      <c r="H907" s="133"/>
    </row>
    <row r="908">
      <c r="A908" s="133"/>
      <c r="B908" s="133"/>
      <c r="C908" s="133"/>
      <c r="D908" s="133"/>
      <c r="E908" s="133"/>
      <c r="F908" s="133"/>
      <c r="G908" s="133"/>
      <c r="H908" s="133"/>
    </row>
    <row r="909">
      <c r="A909" s="133"/>
      <c r="B909" s="133"/>
      <c r="C909" s="133"/>
      <c r="D909" s="133"/>
      <c r="E909" s="133"/>
      <c r="F909" s="133"/>
      <c r="G909" s="133"/>
      <c r="H909" s="133"/>
    </row>
    <row r="910">
      <c r="A910" s="133"/>
      <c r="B910" s="133"/>
      <c r="C910" s="133"/>
      <c r="D910" s="133"/>
      <c r="E910" s="133"/>
      <c r="F910" s="133"/>
      <c r="G910" s="133"/>
      <c r="H910" s="133"/>
    </row>
    <row r="911">
      <c r="A911" s="133"/>
      <c r="B911" s="133"/>
      <c r="C911" s="133"/>
      <c r="D911" s="133"/>
      <c r="E911" s="133"/>
      <c r="F911" s="133"/>
      <c r="G911" s="133"/>
      <c r="H911" s="133"/>
    </row>
    <row r="912">
      <c r="A912" s="133"/>
      <c r="B912" s="133"/>
      <c r="C912" s="133"/>
      <c r="D912" s="133"/>
      <c r="E912" s="133"/>
      <c r="F912" s="133"/>
      <c r="G912" s="133"/>
      <c r="H912" s="133"/>
    </row>
    <row r="913">
      <c r="A913" s="133"/>
      <c r="B913" s="133"/>
      <c r="C913" s="133"/>
      <c r="D913" s="133"/>
      <c r="E913" s="133"/>
      <c r="F913" s="133"/>
      <c r="G913" s="133"/>
      <c r="H913" s="133"/>
    </row>
    <row r="914">
      <c r="A914" s="133"/>
      <c r="B914" s="133"/>
      <c r="C914" s="133"/>
      <c r="D914" s="133"/>
      <c r="E914" s="133"/>
      <c r="F914" s="133"/>
      <c r="G914" s="133"/>
      <c r="H914" s="133"/>
    </row>
    <row r="915">
      <c r="A915" s="133"/>
      <c r="B915" s="133"/>
      <c r="C915" s="133"/>
      <c r="D915" s="133"/>
      <c r="E915" s="133"/>
      <c r="F915" s="133"/>
      <c r="G915" s="133"/>
      <c r="H915" s="133"/>
    </row>
    <row r="916">
      <c r="A916" s="133"/>
      <c r="B916" s="133"/>
      <c r="C916" s="133"/>
      <c r="D916" s="133"/>
      <c r="E916" s="133"/>
      <c r="F916" s="133"/>
      <c r="G916" s="133"/>
      <c r="H916" s="133"/>
    </row>
    <row r="917">
      <c r="A917" s="133"/>
      <c r="B917" s="133"/>
      <c r="C917" s="133"/>
      <c r="D917" s="133"/>
      <c r="E917" s="133"/>
      <c r="F917" s="133"/>
      <c r="G917" s="133"/>
      <c r="H917" s="133"/>
    </row>
    <row r="918">
      <c r="A918" s="133"/>
      <c r="B918" s="133"/>
      <c r="C918" s="133"/>
      <c r="D918" s="133"/>
      <c r="E918" s="133"/>
      <c r="F918" s="133"/>
      <c r="G918" s="133"/>
      <c r="H918" s="133"/>
    </row>
    <row r="919">
      <c r="A919" s="133"/>
      <c r="B919" s="133"/>
      <c r="C919" s="133"/>
      <c r="D919" s="133"/>
      <c r="E919" s="133"/>
      <c r="F919" s="133"/>
      <c r="G919" s="133"/>
      <c r="H919" s="133"/>
    </row>
    <row r="920">
      <c r="A920" s="133"/>
      <c r="B920" s="133"/>
      <c r="C920" s="133"/>
      <c r="D920" s="133"/>
      <c r="E920" s="133"/>
      <c r="F920" s="133"/>
      <c r="G920" s="133"/>
      <c r="H920" s="133"/>
    </row>
    <row r="921">
      <c r="A921" s="133"/>
      <c r="B921" s="133"/>
      <c r="C921" s="133"/>
      <c r="D921" s="133"/>
      <c r="E921" s="133"/>
      <c r="F921" s="133"/>
      <c r="G921" s="133"/>
      <c r="H921" s="133"/>
    </row>
    <row r="922">
      <c r="A922" s="133"/>
      <c r="B922" s="133"/>
      <c r="C922" s="133"/>
      <c r="D922" s="133"/>
      <c r="E922" s="133"/>
      <c r="F922" s="133"/>
      <c r="G922" s="133"/>
      <c r="H922" s="133"/>
    </row>
    <row r="923">
      <c r="A923" s="133"/>
      <c r="B923" s="133"/>
      <c r="C923" s="133"/>
      <c r="D923" s="133"/>
      <c r="E923" s="133"/>
      <c r="F923" s="133"/>
      <c r="G923" s="133"/>
      <c r="H923" s="133"/>
    </row>
    <row r="924">
      <c r="A924" s="133"/>
      <c r="B924" s="133"/>
      <c r="C924" s="133"/>
      <c r="D924" s="133"/>
      <c r="E924" s="133"/>
      <c r="F924" s="133"/>
      <c r="G924" s="133"/>
      <c r="H924" s="133"/>
    </row>
    <row r="925">
      <c r="A925" s="133"/>
      <c r="B925" s="133"/>
      <c r="C925" s="133"/>
      <c r="D925" s="133"/>
      <c r="E925" s="133"/>
      <c r="F925" s="133"/>
      <c r="G925" s="133"/>
      <c r="H925" s="133"/>
    </row>
    <row r="926">
      <c r="A926" s="133"/>
      <c r="B926" s="133"/>
      <c r="C926" s="133"/>
      <c r="D926" s="133"/>
      <c r="E926" s="133"/>
      <c r="F926" s="133"/>
      <c r="G926" s="133"/>
      <c r="H926" s="133"/>
    </row>
    <row r="927">
      <c r="A927" s="133"/>
      <c r="B927" s="133"/>
      <c r="C927" s="133"/>
      <c r="D927" s="133"/>
      <c r="E927" s="133"/>
      <c r="F927" s="133"/>
      <c r="G927" s="133"/>
      <c r="H927" s="133"/>
    </row>
    <row r="928">
      <c r="A928" s="133"/>
      <c r="B928" s="133"/>
      <c r="C928" s="133"/>
      <c r="D928" s="133"/>
      <c r="E928" s="133"/>
      <c r="F928" s="133"/>
      <c r="G928" s="133"/>
      <c r="H928" s="133"/>
    </row>
    <row r="929">
      <c r="A929" s="133"/>
      <c r="B929" s="133"/>
      <c r="C929" s="133"/>
      <c r="D929" s="133"/>
      <c r="E929" s="133"/>
      <c r="F929" s="133"/>
      <c r="G929" s="133"/>
      <c r="H929" s="133"/>
    </row>
    <row r="930">
      <c r="A930" s="133"/>
      <c r="B930" s="133"/>
      <c r="C930" s="133"/>
      <c r="D930" s="133"/>
      <c r="E930" s="133"/>
      <c r="F930" s="133"/>
      <c r="G930" s="133"/>
      <c r="H930" s="133"/>
    </row>
    <row r="931">
      <c r="A931" s="133"/>
      <c r="B931" s="133"/>
      <c r="C931" s="133"/>
      <c r="D931" s="133"/>
      <c r="E931" s="133"/>
      <c r="F931" s="133"/>
      <c r="G931" s="133"/>
      <c r="H931" s="133"/>
    </row>
    <row r="932">
      <c r="A932" s="133"/>
      <c r="B932" s="133"/>
      <c r="C932" s="133"/>
      <c r="D932" s="133"/>
      <c r="E932" s="133"/>
      <c r="F932" s="133"/>
      <c r="G932" s="133"/>
      <c r="H932" s="133"/>
    </row>
    <row r="933">
      <c r="A933" s="133"/>
      <c r="B933" s="133"/>
      <c r="C933" s="133"/>
      <c r="D933" s="133"/>
      <c r="E933" s="133"/>
      <c r="F933" s="133"/>
      <c r="G933" s="133"/>
      <c r="H933" s="133"/>
    </row>
    <row r="934">
      <c r="A934" s="133"/>
      <c r="B934" s="133"/>
      <c r="C934" s="133"/>
      <c r="D934" s="133"/>
      <c r="E934" s="133"/>
      <c r="F934" s="133"/>
      <c r="G934" s="133"/>
      <c r="H934" s="133"/>
    </row>
    <row r="935">
      <c r="A935" s="133"/>
      <c r="B935" s="133"/>
      <c r="C935" s="133"/>
      <c r="D935" s="133"/>
      <c r="E935" s="133"/>
      <c r="F935" s="133"/>
      <c r="G935" s="133"/>
      <c r="H935" s="133"/>
    </row>
    <row r="936">
      <c r="A936" s="133"/>
      <c r="B936" s="133"/>
      <c r="C936" s="133"/>
      <c r="D936" s="133"/>
      <c r="E936" s="133"/>
      <c r="F936" s="133"/>
      <c r="G936" s="133"/>
      <c r="H936" s="133"/>
    </row>
    <row r="937">
      <c r="A937" s="133"/>
      <c r="B937" s="133"/>
      <c r="C937" s="133"/>
      <c r="D937" s="133"/>
      <c r="E937" s="133"/>
      <c r="F937" s="133"/>
      <c r="G937" s="133"/>
      <c r="H937" s="133"/>
    </row>
    <row r="938">
      <c r="A938" s="133"/>
      <c r="B938" s="133"/>
      <c r="C938" s="133"/>
      <c r="D938" s="133"/>
      <c r="E938" s="133"/>
      <c r="F938" s="133"/>
      <c r="G938" s="133"/>
      <c r="H938" s="133"/>
    </row>
    <row r="939">
      <c r="A939" s="133"/>
      <c r="B939" s="133"/>
      <c r="C939" s="133"/>
      <c r="D939" s="133"/>
      <c r="E939" s="133"/>
      <c r="F939" s="133"/>
      <c r="G939" s="133"/>
      <c r="H939" s="133"/>
    </row>
    <row r="940">
      <c r="A940" s="133"/>
      <c r="B940" s="133"/>
      <c r="C940" s="133"/>
      <c r="D940" s="133"/>
      <c r="E940" s="133"/>
      <c r="F940" s="133"/>
      <c r="G940" s="133"/>
      <c r="H940" s="133"/>
    </row>
    <row r="941">
      <c r="A941" s="133"/>
      <c r="B941" s="133"/>
      <c r="C941" s="133"/>
      <c r="D941" s="133"/>
      <c r="E941" s="133"/>
      <c r="F941" s="133"/>
      <c r="G941" s="133"/>
      <c r="H941" s="133"/>
    </row>
    <row r="942">
      <c r="A942" s="133"/>
      <c r="B942" s="133"/>
      <c r="C942" s="133"/>
      <c r="D942" s="133"/>
      <c r="E942" s="133"/>
      <c r="F942" s="133"/>
      <c r="G942" s="133"/>
      <c r="H942" s="133"/>
    </row>
    <row r="943">
      <c r="A943" s="133"/>
      <c r="B943" s="133"/>
      <c r="C943" s="133"/>
      <c r="D943" s="133"/>
      <c r="E943" s="133"/>
      <c r="F943" s="133"/>
      <c r="G943" s="133"/>
      <c r="H943" s="133"/>
    </row>
    <row r="944">
      <c r="A944" s="133"/>
      <c r="B944" s="133"/>
      <c r="C944" s="133"/>
      <c r="D944" s="133"/>
      <c r="E944" s="133"/>
      <c r="F944" s="133"/>
      <c r="G944" s="133"/>
      <c r="H944" s="133"/>
    </row>
    <row r="945">
      <c r="A945" s="133"/>
      <c r="B945" s="133"/>
      <c r="C945" s="133"/>
      <c r="D945" s="133"/>
      <c r="E945" s="133"/>
      <c r="F945" s="133"/>
      <c r="G945" s="133"/>
      <c r="H945" s="133"/>
    </row>
    <row r="946">
      <c r="A946" s="133"/>
      <c r="B946" s="133"/>
      <c r="C946" s="133"/>
      <c r="D946" s="133"/>
      <c r="E946" s="133"/>
      <c r="F946" s="133"/>
      <c r="G946" s="133"/>
      <c r="H946" s="133"/>
    </row>
    <row r="947">
      <c r="A947" s="133"/>
      <c r="B947" s="133"/>
      <c r="C947" s="133"/>
      <c r="D947" s="133"/>
      <c r="E947" s="133"/>
      <c r="F947" s="133"/>
      <c r="G947" s="133"/>
      <c r="H947" s="133"/>
    </row>
    <row r="948">
      <c r="A948" s="133"/>
      <c r="B948" s="133"/>
      <c r="C948" s="133"/>
      <c r="D948" s="133"/>
      <c r="E948" s="133"/>
      <c r="F948" s="133"/>
      <c r="G948" s="133"/>
      <c r="H948" s="133"/>
    </row>
    <row r="949">
      <c r="A949" s="133"/>
      <c r="B949" s="133"/>
      <c r="C949" s="133"/>
      <c r="D949" s="133"/>
      <c r="E949" s="133"/>
      <c r="F949" s="133"/>
      <c r="G949" s="133"/>
      <c r="H949" s="133"/>
    </row>
    <row r="950">
      <c r="A950" s="133"/>
      <c r="B950" s="133"/>
      <c r="C950" s="133"/>
      <c r="D950" s="133"/>
      <c r="E950" s="133"/>
      <c r="F950" s="133"/>
      <c r="G950" s="133"/>
      <c r="H950" s="133"/>
    </row>
    <row r="951">
      <c r="A951" s="133"/>
      <c r="B951" s="133"/>
      <c r="C951" s="133"/>
      <c r="D951" s="133"/>
      <c r="E951" s="133"/>
      <c r="F951" s="133"/>
      <c r="G951" s="133"/>
      <c r="H951" s="133"/>
    </row>
    <row r="952">
      <c r="A952" s="133"/>
      <c r="B952" s="133"/>
      <c r="C952" s="133"/>
      <c r="D952" s="133"/>
      <c r="E952" s="133"/>
      <c r="F952" s="133"/>
      <c r="G952" s="133"/>
      <c r="H952" s="133"/>
    </row>
    <row r="953">
      <c r="A953" s="133"/>
      <c r="B953" s="133"/>
      <c r="C953" s="133"/>
      <c r="D953" s="133"/>
      <c r="E953" s="133"/>
      <c r="F953" s="133"/>
      <c r="G953" s="133"/>
      <c r="H953" s="133"/>
    </row>
    <row r="954">
      <c r="A954" s="133"/>
      <c r="B954" s="133"/>
      <c r="C954" s="133"/>
      <c r="D954" s="133"/>
      <c r="E954" s="133"/>
      <c r="F954" s="133"/>
      <c r="G954" s="133"/>
      <c r="H954" s="133"/>
    </row>
    <row r="955">
      <c r="A955" s="133"/>
      <c r="B955" s="133"/>
      <c r="C955" s="133"/>
      <c r="D955" s="133"/>
      <c r="E955" s="133"/>
      <c r="F955" s="133"/>
      <c r="G955" s="133"/>
      <c r="H955" s="133"/>
    </row>
    <row r="956">
      <c r="A956" s="133"/>
      <c r="B956" s="133"/>
      <c r="C956" s="133"/>
      <c r="D956" s="133"/>
      <c r="E956" s="133"/>
      <c r="F956" s="133"/>
      <c r="G956" s="133"/>
      <c r="H956" s="133"/>
    </row>
    <row r="957">
      <c r="A957" s="133"/>
      <c r="B957" s="133"/>
      <c r="C957" s="133"/>
      <c r="D957" s="133"/>
      <c r="E957" s="133"/>
      <c r="F957" s="133"/>
      <c r="G957" s="133"/>
      <c r="H957" s="133"/>
    </row>
    <row r="958">
      <c r="A958" s="133"/>
      <c r="B958" s="133"/>
      <c r="C958" s="133"/>
      <c r="D958" s="133"/>
      <c r="E958" s="133"/>
      <c r="F958" s="133"/>
      <c r="G958" s="133"/>
      <c r="H958" s="133"/>
    </row>
    <row r="959">
      <c r="A959" s="133"/>
      <c r="B959" s="133"/>
      <c r="C959" s="133"/>
      <c r="D959" s="133"/>
      <c r="E959" s="133"/>
      <c r="F959" s="133"/>
      <c r="G959" s="133"/>
      <c r="H959" s="133"/>
    </row>
    <row r="960">
      <c r="A960" s="133"/>
      <c r="B960" s="133"/>
      <c r="C960" s="133"/>
      <c r="D960" s="133"/>
      <c r="E960" s="133"/>
      <c r="F960" s="133"/>
      <c r="G960" s="133"/>
      <c r="H960" s="133"/>
    </row>
    <row r="961">
      <c r="A961" s="133"/>
      <c r="B961" s="133"/>
      <c r="C961" s="133"/>
      <c r="D961" s="133"/>
      <c r="E961" s="133"/>
      <c r="F961" s="133"/>
      <c r="G961" s="133"/>
      <c r="H961" s="133"/>
    </row>
    <row r="962">
      <c r="A962" s="133"/>
      <c r="B962" s="133"/>
      <c r="C962" s="133"/>
      <c r="D962" s="133"/>
      <c r="E962" s="133"/>
      <c r="F962" s="133"/>
      <c r="G962" s="133"/>
      <c r="H962" s="133"/>
    </row>
    <row r="963">
      <c r="A963" s="133"/>
      <c r="B963" s="133"/>
      <c r="C963" s="133"/>
      <c r="D963" s="133"/>
      <c r="E963" s="133"/>
      <c r="F963" s="133"/>
      <c r="G963" s="133"/>
      <c r="H963" s="133"/>
    </row>
    <row r="964">
      <c r="A964" s="133"/>
      <c r="B964" s="133"/>
      <c r="C964" s="133"/>
      <c r="D964" s="133"/>
      <c r="E964" s="133"/>
      <c r="F964" s="133"/>
      <c r="G964" s="133"/>
      <c r="H964" s="133"/>
    </row>
    <row r="965">
      <c r="A965" s="133"/>
      <c r="B965" s="133"/>
      <c r="C965" s="133"/>
      <c r="D965" s="133"/>
      <c r="E965" s="133"/>
      <c r="F965" s="133"/>
      <c r="G965" s="133"/>
      <c r="H965" s="133"/>
    </row>
    <row r="966">
      <c r="A966" s="133"/>
      <c r="B966" s="133"/>
      <c r="C966" s="133"/>
      <c r="D966" s="133"/>
      <c r="E966" s="133"/>
      <c r="F966" s="133"/>
      <c r="G966" s="133"/>
      <c r="H966" s="133"/>
    </row>
    <row r="967">
      <c r="A967" s="133"/>
      <c r="B967" s="133"/>
      <c r="C967" s="133"/>
      <c r="D967" s="133"/>
      <c r="E967" s="133"/>
      <c r="F967" s="133"/>
      <c r="G967" s="133"/>
      <c r="H967" s="133"/>
    </row>
    <row r="968">
      <c r="A968" s="133"/>
      <c r="B968" s="133"/>
      <c r="C968" s="133"/>
      <c r="D968" s="133"/>
      <c r="E968" s="133"/>
      <c r="F968" s="133"/>
      <c r="G968" s="133"/>
      <c r="H968" s="133"/>
    </row>
    <row r="969">
      <c r="A969" s="133"/>
      <c r="B969" s="133"/>
      <c r="C969" s="133"/>
      <c r="D969" s="133"/>
      <c r="E969" s="133"/>
      <c r="F969" s="133"/>
      <c r="G969" s="133"/>
      <c r="H969" s="133"/>
    </row>
    <row r="970">
      <c r="A970" s="133"/>
      <c r="B970" s="133"/>
      <c r="C970" s="133"/>
      <c r="D970" s="133"/>
      <c r="E970" s="133"/>
      <c r="F970" s="133"/>
      <c r="G970" s="133"/>
      <c r="H970" s="133"/>
    </row>
    <row r="971">
      <c r="A971" s="133"/>
      <c r="B971" s="133"/>
      <c r="C971" s="133"/>
      <c r="D971" s="133"/>
      <c r="E971" s="133"/>
      <c r="F971" s="133"/>
      <c r="G971" s="133"/>
      <c r="H971" s="133"/>
    </row>
    <row r="972">
      <c r="A972" s="133"/>
      <c r="B972" s="133"/>
      <c r="C972" s="133"/>
      <c r="D972" s="133"/>
      <c r="E972" s="133"/>
      <c r="F972" s="133"/>
      <c r="G972" s="133"/>
      <c r="H972" s="133"/>
    </row>
    <row r="973">
      <c r="A973" s="133"/>
      <c r="B973" s="133"/>
      <c r="C973" s="133"/>
      <c r="D973" s="133"/>
      <c r="E973" s="133"/>
      <c r="F973" s="133"/>
      <c r="G973" s="133"/>
      <c r="H973" s="133"/>
    </row>
    <row r="974">
      <c r="A974" s="133"/>
      <c r="B974" s="133"/>
      <c r="C974" s="133"/>
      <c r="D974" s="133"/>
      <c r="E974" s="133"/>
      <c r="F974" s="133"/>
      <c r="G974" s="133"/>
      <c r="H974" s="133"/>
    </row>
    <row r="975">
      <c r="A975" s="133"/>
      <c r="B975" s="133"/>
      <c r="C975" s="133"/>
      <c r="D975" s="133"/>
      <c r="E975" s="133"/>
      <c r="F975" s="133"/>
      <c r="G975" s="133"/>
      <c r="H975" s="133"/>
    </row>
    <row r="976">
      <c r="A976" s="133"/>
      <c r="B976" s="133"/>
      <c r="C976" s="133"/>
      <c r="D976" s="133"/>
      <c r="E976" s="133"/>
      <c r="F976" s="133"/>
      <c r="G976" s="133"/>
      <c r="H976" s="133"/>
    </row>
    <row r="977">
      <c r="A977" s="133"/>
      <c r="B977" s="133"/>
      <c r="C977" s="133"/>
      <c r="D977" s="133"/>
      <c r="E977" s="133"/>
      <c r="F977" s="133"/>
      <c r="G977" s="133"/>
      <c r="H977" s="133"/>
    </row>
    <row r="978">
      <c r="A978" s="133"/>
      <c r="B978" s="133"/>
      <c r="C978" s="133"/>
      <c r="D978" s="133"/>
      <c r="E978" s="133"/>
      <c r="F978" s="133"/>
      <c r="G978" s="133"/>
      <c r="H978" s="133"/>
    </row>
    <row r="979">
      <c r="A979" s="133"/>
      <c r="B979" s="133"/>
      <c r="C979" s="133"/>
      <c r="D979" s="133"/>
      <c r="E979" s="133"/>
      <c r="F979" s="133"/>
      <c r="G979" s="133"/>
      <c r="H979" s="133"/>
    </row>
    <row r="980">
      <c r="A980" s="133"/>
      <c r="B980" s="133"/>
      <c r="C980" s="133"/>
      <c r="D980" s="133"/>
      <c r="E980" s="133"/>
      <c r="F980" s="133"/>
      <c r="G980" s="133"/>
      <c r="H980" s="133"/>
    </row>
    <row r="981">
      <c r="A981" s="133"/>
      <c r="B981" s="133"/>
      <c r="C981" s="133"/>
      <c r="D981" s="133"/>
      <c r="E981" s="133"/>
      <c r="F981" s="133"/>
      <c r="G981" s="133"/>
      <c r="H981" s="133"/>
    </row>
    <row r="982">
      <c r="A982" s="133"/>
      <c r="B982" s="133"/>
      <c r="C982" s="133"/>
      <c r="D982" s="133"/>
      <c r="E982" s="133"/>
      <c r="F982" s="133"/>
      <c r="G982" s="133"/>
      <c r="H982" s="133"/>
    </row>
    <row r="983">
      <c r="A983" s="133"/>
      <c r="B983" s="133"/>
      <c r="C983" s="133"/>
      <c r="D983" s="133"/>
      <c r="E983" s="133"/>
      <c r="F983" s="133"/>
      <c r="G983" s="133"/>
      <c r="H983" s="133"/>
    </row>
    <row r="984">
      <c r="A984" s="133"/>
      <c r="B984" s="133"/>
      <c r="C984" s="133"/>
      <c r="D984" s="133"/>
      <c r="E984" s="133"/>
      <c r="F984" s="133"/>
      <c r="G984" s="133"/>
      <c r="H984" s="133"/>
    </row>
    <row r="985">
      <c r="A985" s="133"/>
      <c r="B985" s="133"/>
      <c r="C985" s="133"/>
      <c r="D985" s="133"/>
      <c r="E985" s="133"/>
      <c r="F985" s="133"/>
      <c r="G985" s="133"/>
      <c r="H985" s="133"/>
    </row>
    <row r="986">
      <c r="A986" s="133"/>
      <c r="B986" s="133"/>
      <c r="C986" s="133"/>
      <c r="D986" s="133"/>
      <c r="E986" s="133"/>
      <c r="F986" s="133"/>
      <c r="G986" s="133"/>
      <c r="H986" s="133"/>
    </row>
    <row r="987">
      <c r="A987" s="133"/>
      <c r="B987" s="133"/>
      <c r="C987" s="133"/>
      <c r="D987" s="133"/>
      <c r="E987" s="133"/>
      <c r="F987" s="133"/>
      <c r="G987" s="133"/>
      <c r="H987" s="133"/>
    </row>
    <row r="988">
      <c r="A988" s="133"/>
      <c r="B988" s="133"/>
      <c r="C988" s="133"/>
      <c r="D988" s="133"/>
      <c r="E988" s="133"/>
      <c r="F988" s="133"/>
      <c r="G988" s="133"/>
      <c r="H988" s="133"/>
    </row>
    <row r="989">
      <c r="A989" s="133"/>
      <c r="B989" s="133"/>
      <c r="C989" s="133"/>
      <c r="D989" s="133"/>
      <c r="E989" s="133"/>
      <c r="F989" s="133"/>
      <c r="G989" s="133"/>
      <c r="H989" s="133"/>
    </row>
    <row r="990">
      <c r="A990" s="133"/>
      <c r="B990" s="133"/>
      <c r="C990" s="133"/>
      <c r="D990" s="133"/>
      <c r="E990" s="133"/>
      <c r="F990" s="133"/>
      <c r="G990" s="133"/>
      <c r="H990" s="133"/>
    </row>
    <row r="991">
      <c r="A991" s="133"/>
      <c r="B991" s="133"/>
      <c r="C991" s="133"/>
      <c r="D991" s="133"/>
      <c r="E991" s="133"/>
      <c r="F991" s="133"/>
      <c r="G991" s="133"/>
      <c r="H991" s="133"/>
    </row>
    <row r="992">
      <c r="A992" s="133"/>
      <c r="B992" s="133"/>
      <c r="C992" s="133"/>
      <c r="D992" s="133"/>
      <c r="E992" s="133"/>
      <c r="F992" s="133"/>
      <c r="G992" s="133"/>
      <c r="H992" s="133"/>
    </row>
    <row r="993">
      <c r="A993" s="133"/>
      <c r="B993" s="133"/>
      <c r="C993" s="133"/>
      <c r="D993" s="133"/>
      <c r="E993" s="133"/>
      <c r="F993" s="133"/>
      <c r="G993" s="133"/>
      <c r="H993" s="133"/>
    </row>
    <row r="994">
      <c r="A994" s="133"/>
      <c r="B994" s="133"/>
      <c r="C994" s="133"/>
      <c r="D994" s="133"/>
      <c r="E994" s="133"/>
      <c r="F994" s="133"/>
      <c r="G994" s="133"/>
      <c r="H994" s="133"/>
    </row>
    <row r="995">
      <c r="A995" s="133"/>
      <c r="B995" s="133"/>
      <c r="C995" s="133"/>
      <c r="D995" s="133"/>
      <c r="E995" s="133"/>
      <c r="F995" s="133"/>
      <c r="G995" s="133"/>
      <c r="H995" s="133"/>
    </row>
    <row r="996">
      <c r="A996" s="133"/>
      <c r="B996" s="133"/>
      <c r="C996" s="133"/>
      <c r="D996" s="133"/>
      <c r="E996" s="133"/>
      <c r="F996" s="133"/>
      <c r="G996" s="133"/>
      <c r="H996" s="133"/>
    </row>
    <row r="997">
      <c r="A997" s="133"/>
      <c r="B997" s="133"/>
      <c r="C997" s="133"/>
      <c r="D997" s="133"/>
      <c r="E997" s="133"/>
      <c r="F997" s="133"/>
      <c r="G997" s="133"/>
      <c r="H997" s="133"/>
    </row>
    <row r="998">
      <c r="A998" s="133"/>
      <c r="B998" s="133"/>
      <c r="C998" s="133"/>
      <c r="D998" s="133"/>
      <c r="E998" s="133"/>
      <c r="F998" s="133"/>
      <c r="G998" s="133"/>
      <c r="H998" s="133"/>
    </row>
    <row r="999">
      <c r="A999" s="133"/>
      <c r="B999" s="133"/>
      <c r="C999" s="133"/>
      <c r="D999" s="133"/>
      <c r="E999" s="133"/>
      <c r="F999" s="133"/>
      <c r="G999" s="133"/>
      <c r="H999" s="133"/>
    </row>
    <row r="1000">
      <c r="A1000" s="133"/>
      <c r="B1000" s="133"/>
      <c r="C1000" s="133"/>
      <c r="D1000" s="133"/>
      <c r="E1000" s="133"/>
      <c r="F1000" s="133"/>
      <c r="G1000" s="133"/>
      <c r="H1000" s="1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0"/>
    <col customWidth="1" min="3" max="3" width="23.5"/>
    <col customWidth="1" min="4" max="4" width="22.5"/>
    <col customWidth="1" min="5" max="5" width="16.75"/>
    <col customWidth="1" min="11" max="11" width="14.0"/>
    <col customWidth="1" min="12" max="12" width="14.75"/>
    <col customWidth="1" min="15" max="15" width="20.75"/>
    <col customWidth="1" min="16" max="16" width="21.63"/>
    <col customWidth="1" min="17" max="18" width="16.63"/>
    <col customWidth="1" min="19" max="19" width="14.25"/>
    <col customWidth="1" min="20" max="21" width="22.63"/>
  </cols>
  <sheetData>
    <row r="1">
      <c r="I1" s="196"/>
      <c r="J1" s="196"/>
      <c r="K1" s="196"/>
      <c r="L1" s="196"/>
      <c r="M1" s="196"/>
      <c r="P1" s="196"/>
      <c r="R1" s="196"/>
      <c r="S1" s="196"/>
    </row>
    <row r="2">
      <c r="B2" s="197" t="s">
        <v>2539</v>
      </c>
      <c r="H2" s="198"/>
      <c r="I2" s="199" t="s">
        <v>2540</v>
      </c>
      <c r="O2" s="199" t="s">
        <v>2541</v>
      </c>
    </row>
    <row r="3">
      <c r="B3" s="101" t="s">
        <v>459</v>
      </c>
      <c r="C3" s="80" t="s">
        <v>21</v>
      </c>
      <c r="D3" s="80" t="s">
        <v>2310</v>
      </c>
      <c r="E3" s="80" t="s">
        <v>2313</v>
      </c>
      <c r="F3" s="80" t="s">
        <v>2316</v>
      </c>
      <c r="G3" s="80" t="s">
        <v>2319</v>
      </c>
      <c r="I3" s="80" t="s">
        <v>2323</v>
      </c>
      <c r="J3" s="80" t="s">
        <v>2326</v>
      </c>
      <c r="K3" s="80" t="s">
        <v>2328</v>
      </c>
      <c r="L3" s="80" t="s">
        <v>2331</v>
      </c>
      <c r="M3" s="80" t="s">
        <v>2333</v>
      </c>
      <c r="N3" s="200"/>
      <c r="O3" s="201" t="s">
        <v>2</v>
      </c>
      <c r="P3" s="202" t="s">
        <v>2542</v>
      </c>
      <c r="Q3" s="201" t="s">
        <v>2543</v>
      </c>
      <c r="R3" s="201" t="s">
        <v>2544</v>
      </c>
      <c r="S3" s="201" t="s">
        <v>2545</v>
      </c>
      <c r="T3" s="201" t="s">
        <v>2546</v>
      </c>
    </row>
    <row r="4">
      <c r="B4" s="203"/>
      <c r="C4" s="203"/>
      <c r="D4" s="204"/>
      <c r="E4" s="203"/>
      <c r="F4" s="203"/>
      <c r="G4" s="203"/>
      <c r="I4" s="204"/>
      <c r="J4" s="196"/>
      <c r="K4" s="81"/>
      <c r="L4" s="205" t="s">
        <v>2547</v>
      </c>
      <c r="M4" s="204"/>
      <c r="O4" s="11" t="s">
        <v>3</v>
      </c>
      <c r="P4" s="17" t="s">
        <v>2548</v>
      </c>
      <c r="Q4" s="17" t="s">
        <v>2549</v>
      </c>
      <c r="R4" s="196" t="s">
        <v>2550</v>
      </c>
      <c r="S4" s="196" t="s">
        <v>2551</v>
      </c>
      <c r="T4" s="206" t="s">
        <v>2552</v>
      </c>
    </row>
    <row r="5">
      <c r="B5" s="203" t="s">
        <v>2553</v>
      </c>
      <c r="C5" s="207" t="s">
        <v>141</v>
      </c>
      <c r="D5" s="204" t="s">
        <v>2554</v>
      </c>
      <c r="E5" s="208" t="s">
        <v>2555</v>
      </c>
      <c r="F5" s="203" t="s">
        <v>2442</v>
      </c>
      <c r="G5" s="203" t="s">
        <v>2556</v>
      </c>
      <c r="I5" s="5" t="s">
        <v>2557</v>
      </c>
      <c r="J5" s="5" t="s">
        <v>2558</v>
      </c>
      <c r="K5" s="5" t="s">
        <v>2559</v>
      </c>
      <c r="L5" s="5" t="s">
        <v>2560</v>
      </c>
      <c r="M5" s="5" t="s">
        <v>2561</v>
      </c>
      <c r="O5" s="11"/>
      <c r="P5" s="17" t="s">
        <v>2562</v>
      </c>
      <c r="Q5" s="17" t="s">
        <v>546</v>
      </c>
      <c r="R5" s="196" t="s">
        <v>2563</v>
      </c>
      <c r="S5" s="196" t="s">
        <v>2564</v>
      </c>
      <c r="T5" s="11"/>
    </row>
    <row r="6">
      <c r="B6" s="203" t="s">
        <v>2565</v>
      </c>
      <c r="C6" s="209" t="s">
        <v>22</v>
      </c>
      <c r="D6" s="204" t="s">
        <v>2566</v>
      </c>
      <c r="E6" s="208" t="s">
        <v>2567</v>
      </c>
      <c r="F6" s="203" t="s">
        <v>2568</v>
      </c>
      <c r="G6" s="203" t="s">
        <v>2569</v>
      </c>
      <c r="I6" s="5" t="s">
        <v>2570</v>
      </c>
      <c r="J6" s="5" t="s">
        <v>2571</v>
      </c>
      <c r="K6" s="5" t="s">
        <v>2572</v>
      </c>
      <c r="L6" s="5" t="s">
        <v>1462</v>
      </c>
      <c r="M6" s="210" t="s">
        <v>2573</v>
      </c>
      <c r="P6" s="17" t="s">
        <v>2574</v>
      </c>
      <c r="Q6" s="17" t="s">
        <v>2575</v>
      </c>
      <c r="R6" s="196" t="s">
        <v>2576</v>
      </c>
      <c r="S6" s="196" t="s">
        <v>2577</v>
      </c>
      <c r="T6" s="11"/>
    </row>
    <row r="7">
      <c r="B7" s="211" t="s">
        <v>2578</v>
      </c>
      <c r="C7" s="212" t="s">
        <v>98</v>
      </c>
      <c r="D7" s="208" t="s">
        <v>2579</v>
      </c>
      <c r="E7" s="208" t="s">
        <v>2580</v>
      </c>
      <c r="F7" s="203" t="s">
        <v>2581</v>
      </c>
      <c r="G7" s="203" t="s">
        <v>2582</v>
      </c>
      <c r="I7" s="5" t="s">
        <v>2583</v>
      </c>
      <c r="J7" s="5" t="s">
        <v>2584</v>
      </c>
      <c r="K7" s="5" t="s">
        <v>2585</v>
      </c>
      <c r="L7" s="5" t="s">
        <v>2586</v>
      </c>
      <c r="M7" s="213" t="s">
        <v>2587</v>
      </c>
      <c r="Q7" s="17" t="s">
        <v>1081</v>
      </c>
      <c r="R7" s="201"/>
      <c r="S7" s="196" t="s">
        <v>366</v>
      </c>
      <c r="T7" s="4"/>
    </row>
    <row r="8">
      <c r="B8" s="208" t="s">
        <v>2588</v>
      </c>
      <c r="C8" s="203" t="s">
        <v>400</v>
      </c>
      <c r="D8" s="208" t="s">
        <v>2589</v>
      </c>
      <c r="E8" s="208" t="s">
        <v>2590</v>
      </c>
      <c r="F8" s="203" t="s">
        <v>2591</v>
      </c>
      <c r="G8" s="203" t="s">
        <v>2592</v>
      </c>
      <c r="I8" s="5" t="s">
        <v>2593</v>
      </c>
      <c r="J8" s="5" t="s">
        <v>2594</v>
      </c>
      <c r="K8" s="5" t="s">
        <v>546</v>
      </c>
      <c r="L8" s="5" t="s">
        <v>2595</v>
      </c>
      <c r="M8" s="213" t="s">
        <v>2596</v>
      </c>
      <c r="P8" s="12"/>
      <c r="Q8" s="17" t="s">
        <v>2597</v>
      </c>
      <c r="R8" s="12"/>
      <c r="S8" s="196" t="s">
        <v>2598</v>
      </c>
      <c r="T8" s="11"/>
    </row>
    <row r="9">
      <c r="B9" s="208" t="s">
        <v>639</v>
      </c>
      <c r="C9" s="209" t="s">
        <v>2599</v>
      </c>
      <c r="D9" s="208" t="s">
        <v>2600</v>
      </c>
      <c r="E9" s="203" t="s">
        <v>2601</v>
      </c>
      <c r="F9" s="203" t="s">
        <v>2602</v>
      </c>
      <c r="G9" s="203" t="s">
        <v>2603</v>
      </c>
      <c r="I9" s="5" t="s">
        <v>2604</v>
      </c>
      <c r="J9" s="5" t="s">
        <v>2605</v>
      </c>
      <c r="K9" s="5" t="s">
        <v>2606</v>
      </c>
      <c r="L9" s="5" t="s">
        <v>1477</v>
      </c>
      <c r="M9" s="210" t="s">
        <v>2607</v>
      </c>
      <c r="P9" s="12"/>
      <c r="Q9" s="17" t="s">
        <v>2608</v>
      </c>
      <c r="R9" s="12"/>
      <c r="S9" s="196" t="s">
        <v>2609</v>
      </c>
    </row>
    <row r="10">
      <c r="B10" s="208" t="s">
        <v>2610</v>
      </c>
      <c r="C10" s="207" t="s">
        <v>444</v>
      </c>
      <c r="D10" s="204" t="s">
        <v>2611</v>
      </c>
      <c r="E10" s="203" t="s">
        <v>2612</v>
      </c>
      <c r="F10" s="203" t="s">
        <v>2613</v>
      </c>
      <c r="G10" s="203" t="s">
        <v>2614</v>
      </c>
      <c r="I10" s="5" t="s">
        <v>2615</v>
      </c>
      <c r="J10" s="196"/>
      <c r="K10" s="5" t="s">
        <v>2616</v>
      </c>
      <c r="L10" s="5" t="s">
        <v>1455</v>
      </c>
      <c r="M10" s="213" t="s">
        <v>2564</v>
      </c>
      <c r="P10" s="12"/>
      <c r="Q10" s="17" t="s">
        <v>2617</v>
      </c>
      <c r="R10" s="12"/>
      <c r="S10" s="196" t="s">
        <v>2618</v>
      </c>
      <c r="T10" s="206"/>
    </row>
    <row r="11">
      <c r="B11" s="203" t="s">
        <v>794</v>
      </c>
      <c r="C11" s="209" t="s">
        <v>2619</v>
      </c>
      <c r="D11" s="204" t="s">
        <v>2620</v>
      </c>
      <c r="E11" s="203" t="s">
        <v>2621</v>
      </c>
      <c r="F11" s="203" t="s">
        <v>2622</v>
      </c>
      <c r="G11" s="214"/>
      <c r="I11" s="5" t="s">
        <v>2623</v>
      </c>
      <c r="J11" s="5"/>
      <c r="K11" s="215" t="s">
        <v>2624</v>
      </c>
      <c r="L11" s="216"/>
      <c r="M11" s="213" t="s">
        <v>2625</v>
      </c>
      <c r="P11" s="12"/>
      <c r="Q11" s="11"/>
      <c r="R11" s="12"/>
      <c r="S11" s="196" t="s">
        <v>2625</v>
      </c>
      <c r="T11" s="11"/>
    </row>
    <row r="12">
      <c r="B12" s="203" t="s">
        <v>467</v>
      </c>
      <c r="C12" s="212" t="s">
        <v>69</v>
      </c>
      <c r="D12" s="204" t="s">
        <v>2626</v>
      </c>
      <c r="E12" s="203" t="s">
        <v>2627</v>
      </c>
      <c r="F12" s="203" t="s">
        <v>2628</v>
      </c>
      <c r="G12" s="203"/>
      <c r="I12" s="5" t="s">
        <v>2629</v>
      </c>
      <c r="J12" s="196"/>
      <c r="K12" s="215" t="s">
        <v>2451</v>
      </c>
      <c r="L12" s="217"/>
      <c r="M12" s="5" t="s">
        <v>2630</v>
      </c>
      <c r="P12" s="36"/>
      <c r="Q12" s="11"/>
      <c r="R12" s="12"/>
      <c r="S12" s="196" t="s">
        <v>2596</v>
      </c>
      <c r="T12" s="11"/>
    </row>
    <row r="13">
      <c r="B13" s="203" t="s">
        <v>2631</v>
      </c>
      <c r="D13" s="204" t="s">
        <v>2632</v>
      </c>
      <c r="E13" s="203" t="s">
        <v>2633</v>
      </c>
      <c r="F13" s="203" t="s">
        <v>2634</v>
      </c>
      <c r="G13" s="203"/>
      <c r="I13" s="5" t="s">
        <v>2635</v>
      </c>
      <c r="J13" s="196"/>
      <c r="K13" s="215" t="s">
        <v>2636</v>
      </c>
      <c r="L13" s="204"/>
      <c r="M13" s="213" t="s">
        <v>2637</v>
      </c>
      <c r="P13" s="201"/>
      <c r="Q13" s="206"/>
      <c r="R13" s="12"/>
      <c r="S13" s="196" t="s">
        <v>2638</v>
      </c>
      <c r="T13" s="11"/>
    </row>
    <row r="14">
      <c r="B14" s="203" t="s">
        <v>2639</v>
      </c>
      <c r="D14" s="204" t="s">
        <v>2640</v>
      </c>
      <c r="E14" s="203"/>
      <c r="F14" s="203"/>
      <c r="G14" s="203"/>
      <c r="I14" s="217"/>
      <c r="J14" s="196"/>
      <c r="K14" s="215" t="s">
        <v>2641</v>
      </c>
      <c r="L14" s="204"/>
      <c r="M14" s="218" t="s">
        <v>2587</v>
      </c>
      <c r="Q14" s="206"/>
      <c r="R14" s="12"/>
      <c r="S14" s="196"/>
      <c r="T14" s="11"/>
    </row>
    <row r="15">
      <c r="B15" s="203" t="s">
        <v>2642</v>
      </c>
      <c r="C15" s="214"/>
      <c r="D15" s="204" t="s">
        <v>2643</v>
      </c>
      <c r="E15" s="214"/>
      <c r="F15" s="203"/>
      <c r="G15" s="203"/>
      <c r="I15" s="217"/>
      <c r="J15" s="196"/>
      <c r="K15" s="215" t="s">
        <v>2644</v>
      </c>
      <c r="L15" s="204"/>
      <c r="M15" s="5" t="s">
        <v>2645</v>
      </c>
      <c r="P15" s="4"/>
      <c r="Q15" s="11"/>
      <c r="R15" s="12"/>
      <c r="S15" s="36"/>
      <c r="T15" s="11"/>
    </row>
    <row r="16">
      <c r="B16" s="203" t="s">
        <v>2646</v>
      </c>
      <c r="C16" s="203" t="s">
        <v>2647</v>
      </c>
      <c r="D16" s="204" t="s">
        <v>2648</v>
      </c>
      <c r="E16" s="203"/>
      <c r="F16" s="203"/>
      <c r="G16" s="203"/>
      <c r="I16" s="204"/>
      <c r="J16" s="196"/>
      <c r="K16" s="215" t="s">
        <v>2649</v>
      </c>
      <c r="L16" s="204"/>
      <c r="M16" s="5" t="s">
        <v>2577</v>
      </c>
      <c r="P16" s="219"/>
      <c r="Q16" s="200"/>
      <c r="R16" s="12"/>
      <c r="S16" s="196"/>
      <c r="T16" s="11"/>
    </row>
    <row r="17">
      <c r="B17" s="203" t="s">
        <v>2650</v>
      </c>
      <c r="C17" s="203"/>
      <c r="D17" s="204"/>
      <c r="E17" s="203"/>
      <c r="F17" s="203"/>
      <c r="G17" s="203"/>
      <c r="I17" s="204"/>
      <c r="J17" s="196"/>
      <c r="K17" s="215" t="s">
        <v>2651</v>
      </c>
      <c r="L17" s="204"/>
      <c r="M17" s="5" t="s">
        <v>2652</v>
      </c>
      <c r="P17" s="4"/>
      <c r="R17" s="196"/>
      <c r="S17" s="196"/>
    </row>
    <row r="18">
      <c r="B18" s="203" t="s">
        <v>665</v>
      </c>
      <c r="C18" s="203"/>
      <c r="D18" s="204"/>
      <c r="E18" s="203"/>
      <c r="F18" s="203"/>
      <c r="G18" s="203"/>
      <c r="I18" s="204"/>
      <c r="J18" s="196"/>
      <c r="K18" s="5"/>
      <c r="L18" s="204"/>
      <c r="M18" s="196"/>
      <c r="P18" s="4"/>
      <c r="R18" s="196"/>
      <c r="S18" s="196"/>
    </row>
    <row r="19">
      <c r="B19" s="5" t="s">
        <v>2653</v>
      </c>
      <c r="I19" s="196"/>
      <c r="J19" s="196"/>
      <c r="K19" s="5"/>
      <c r="L19" s="196"/>
      <c r="M19" s="196"/>
      <c r="R19" s="196"/>
      <c r="S19" s="196"/>
    </row>
    <row r="20">
      <c r="I20" s="196"/>
      <c r="J20" s="196"/>
      <c r="L20" s="196"/>
      <c r="M20" s="196"/>
      <c r="R20" s="196"/>
      <c r="S20" s="196"/>
    </row>
    <row r="21">
      <c r="I21" s="196"/>
      <c r="J21" s="196"/>
      <c r="K21" s="196"/>
      <c r="L21" s="196"/>
      <c r="M21" s="196"/>
      <c r="R21" s="196"/>
      <c r="S21" s="196"/>
    </row>
    <row r="22">
      <c r="B22" s="220" t="s">
        <v>2654</v>
      </c>
      <c r="H22" s="221"/>
      <c r="I22" s="222" t="s">
        <v>2514</v>
      </c>
      <c r="R22" s="196"/>
      <c r="S22" s="196"/>
    </row>
    <row r="23">
      <c r="B23" s="200" t="s">
        <v>944</v>
      </c>
      <c r="C23" s="200" t="s">
        <v>2655</v>
      </c>
      <c r="D23" s="200" t="s">
        <v>2656</v>
      </c>
      <c r="E23" s="200" t="s">
        <v>694</v>
      </c>
      <c r="I23" s="81" t="s">
        <v>2336</v>
      </c>
      <c r="J23" s="81" t="s">
        <v>2338</v>
      </c>
      <c r="K23" s="81" t="s">
        <v>2657</v>
      </c>
      <c r="L23" s="196"/>
      <c r="M23" s="196"/>
      <c r="R23" s="196"/>
      <c r="S23" s="196"/>
    </row>
    <row r="24">
      <c r="B24" s="41" t="s">
        <v>2658</v>
      </c>
      <c r="C24" s="209" t="s">
        <v>2659</v>
      </c>
      <c r="D24" s="41" t="s">
        <v>1249</v>
      </c>
      <c r="E24" s="7" t="s">
        <v>2560</v>
      </c>
      <c r="I24" s="223" t="s">
        <v>2660</v>
      </c>
      <c r="J24" s="224" t="s">
        <v>2661</v>
      </c>
      <c r="K24" s="196" t="s">
        <v>1818</v>
      </c>
      <c r="L24" s="196"/>
      <c r="M24" s="196"/>
      <c r="O24" s="200"/>
      <c r="R24" s="196"/>
      <c r="S24" s="196"/>
    </row>
    <row r="25">
      <c r="B25" s="41" t="s">
        <v>2662</v>
      </c>
      <c r="C25" s="225" t="s">
        <v>2663</v>
      </c>
      <c r="D25" s="226" t="s">
        <v>1262</v>
      </c>
      <c r="E25" s="7" t="s">
        <v>1462</v>
      </c>
      <c r="I25" s="223" t="s">
        <v>2664</v>
      </c>
      <c r="J25" s="224" t="s">
        <v>2665</v>
      </c>
      <c r="K25" s="196" t="s">
        <v>1713</v>
      </c>
      <c r="L25" s="196"/>
      <c r="M25" s="196"/>
      <c r="R25" s="196"/>
      <c r="S25" s="196"/>
    </row>
    <row r="26">
      <c r="B26" s="210" t="s">
        <v>2666</v>
      </c>
      <c r="C26" s="210" t="s">
        <v>1158</v>
      </c>
      <c r="D26" s="41" t="s">
        <v>1277</v>
      </c>
      <c r="E26" s="7" t="s">
        <v>2586</v>
      </c>
      <c r="I26" s="12" t="s">
        <v>2667</v>
      </c>
      <c r="J26" s="224" t="s">
        <v>2668</v>
      </c>
      <c r="K26" s="196" t="s">
        <v>2008</v>
      </c>
      <c r="L26" s="196"/>
      <c r="M26" s="196"/>
      <c r="P26" s="201"/>
      <c r="R26" s="196"/>
      <c r="S26" s="196"/>
    </row>
    <row r="27">
      <c r="B27" s="210" t="s">
        <v>2669</v>
      </c>
      <c r="C27" s="7" t="s">
        <v>1198</v>
      </c>
      <c r="D27" s="41" t="s">
        <v>1284</v>
      </c>
      <c r="E27" s="7" t="s">
        <v>2670</v>
      </c>
      <c r="I27" s="12" t="s">
        <v>2671</v>
      </c>
      <c r="J27" s="224" t="s">
        <v>2672</v>
      </c>
      <c r="K27" s="224" t="s">
        <v>2673</v>
      </c>
      <c r="L27" s="196"/>
      <c r="M27" s="196"/>
      <c r="R27" s="196"/>
      <c r="S27" s="196"/>
    </row>
    <row r="28">
      <c r="B28" s="227" t="s">
        <v>2674</v>
      </c>
      <c r="C28" s="7" t="s">
        <v>2675</v>
      </c>
      <c r="D28" s="41" t="s">
        <v>1304</v>
      </c>
      <c r="E28" s="7" t="s">
        <v>2676</v>
      </c>
      <c r="I28" s="196"/>
      <c r="J28" s="196"/>
      <c r="K28" s="81" t="s">
        <v>1982</v>
      </c>
      <c r="L28" s="196"/>
      <c r="M28" s="196"/>
      <c r="O28" s="5"/>
      <c r="R28" s="196"/>
      <c r="S28" s="196"/>
    </row>
    <row r="29">
      <c r="B29" s="226" t="s">
        <v>2677</v>
      </c>
      <c r="C29" s="7" t="s">
        <v>2678</v>
      </c>
      <c r="D29" s="210" t="s">
        <v>694</v>
      </c>
      <c r="I29" s="196"/>
      <c r="J29" s="196"/>
      <c r="K29" s="196"/>
      <c r="L29" s="196"/>
      <c r="M29" s="196"/>
      <c r="O29" s="201"/>
      <c r="R29" s="196"/>
      <c r="S29" s="196"/>
    </row>
    <row r="30">
      <c r="B30" s="213" t="s">
        <v>1048</v>
      </c>
      <c r="C30" s="7" t="s">
        <v>2679</v>
      </c>
      <c r="D30" s="213" t="s">
        <v>1386</v>
      </c>
      <c r="I30" s="196"/>
      <c r="J30" s="196"/>
      <c r="K30" s="196"/>
      <c r="L30" s="196"/>
      <c r="M30" s="196"/>
      <c r="O30" s="81"/>
      <c r="R30" s="196"/>
      <c r="S30" s="196"/>
    </row>
    <row r="31">
      <c r="B31" s="210" t="s">
        <v>1081</v>
      </c>
      <c r="C31" s="7" t="s">
        <v>2680</v>
      </c>
      <c r="D31" s="213" t="s">
        <v>1395</v>
      </c>
      <c r="I31" s="196"/>
      <c r="J31" s="196"/>
      <c r="K31" s="196"/>
      <c r="L31" s="196"/>
      <c r="M31" s="196"/>
      <c r="O31" s="196"/>
      <c r="R31" s="196"/>
      <c r="S31" s="196"/>
    </row>
    <row r="32">
      <c r="B32" s="210" t="s">
        <v>2681</v>
      </c>
      <c r="C32" s="7" t="s">
        <v>1221</v>
      </c>
      <c r="D32" s="210" t="s">
        <v>1402</v>
      </c>
      <c r="I32" s="196"/>
      <c r="J32" s="196"/>
      <c r="K32" s="196"/>
      <c r="L32" s="196"/>
      <c r="M32" s="196"/>
      <c r="R32" s="196"/>
      <c r="S32" s="196"/>
    </row>
    <row r="33">
      <c r="C33" s="7" t="s">
        <v>2682</v>
      </c>
      <c r="D33" s="210" t="s">
        <v>1409</v>
      </c>
      <c r="I33" s="196"/>
      <c r="J33" s="196"/>
      <c r="K33" s="196"/>
      <c r="L33" s="196"/>
      <c r="M33" s="196"/>
      <c r="O33" s="201"/>
      <c r="R33" s="196"/>
      <c r="S33" s="196"/>
    </row>
    <row r="34">
      <c r="C34" s="7" t="s">
        <v>2683</v>
      </c>
      <c r="D34" s="210" t="s">
        <v>2684</v>
      </c>
      <c r="I34" s="196"/>
      <c r="J34" s="196"/>
      <c r="K34" s="196"/>
      <c r="L34" s="196"/>
      <c r="M34" s="196"/>
      <c r="O34" s="201"/>
      <c r="R34" s="196"/>
      <c r="S34" s="196"/>
    </row>
    <row r="35">
      <c r="C35" s="5" t="s">
        <v>2685</v>
      </c>
      <c r="D35" s="213" t="s">
        <v>1420</v>
      </c>
      <c r="I35" s="196"/>
      <c r="J35" s="196"/>
      <c r="K35" s="196"/>
      <c r="L35" s="196"/>
      <c r="M35" s="196"/>
      <c r="R35" s="196"/>
      <c r="S35" s="196"/>
    </row>
    <row r="36">
      <c r="C36" s="5" t="s">
        <v>1239</v>
      </c>
      <c r="D36" s="210" t="s">
        <v>1427</v>
      </c>
      <c r="I36" s="196"/>
      <c r="J36" s="196"/>
      <c r="K36" s="196"/>
      <c r="L36" s="196"/>
      <c r="M36" s="196"/>
      <c r="R36" s="196"/>
      <c r="S36" s="196"/>
    </row>
    <row r="37">
      <c r="C37" s="7" t="s">
        <v>2559</v>
      </c>
      <c r="D37" s="210" t="s">
        <v>2686</v>
      </c>
      <c r="I37" s="196"/>
      <c r="J37" s="196"/>
      <c r="K37" s="196"/>
      <c r="L37" s="196"/>
      <c r="M37" s="196"/>
      <c r="R37" s="196"/>
      <c r="S37" s="196"/>
    </row>
    <row r="38">
      <c r="C38" s="228" t="s">
        <v>1127</v>
      </c>
      <c r="D38" s="210" t="s">
        <v>2687</v>
      </c>
      <c r="I38" s="196"/>
      <c r="J38" s="196"/>
      <c r="K38" s="196"/>
      <c r="L38" s="196"/>
      <c r="M38" s="196"/>
      <c r="R38" s="196"/>
      <c r="S38" s="196"/>
    </row>
    <row r="39">
      <c r="C39" s="209" t="s">
        <v>2688</v>
      </c>
      <c r="D39" s="210" t="s">
        <v>2689</v>
      </c>
      <c r="I39" s="196"/>
      <c r="J39" s="196"/>
      <c r="K39" s="196"/>
      <c r="L39" s="196"/>
      <c r="M39" s="196"/>
      <c r="R39" s="196"/>
      <c r="S39" s="196"/>
    </row>
    <row r="40">
      <c r="C40" s="228" t="s">
        <v>2690</v>
      </c>
      <c r="D40" s="209" t="s">
        <v>2691</v>
      </c>
      <c r="I40" s="196"/>
      <c r="J40" s="196"/>
      <c r="K40" s="196"/>
      <c r="L40" s="196"/>
      <c r="M40" s="196"/>
      <c r="R40" s="196"/>
      <c r="S40" s="196"/>
    </row>
    <row r="41">
      <c r="C41" s="228" t="s">
        <v>2692</v>
      </c>
      <c r="D41" s="7" t="s">
        <v>1484</v>
      </c>
      <c r="I41" s="196"/>
      <c r="J41" s="196"/>
      <c r="K41" s="196"/>
      <c r="L41" s="196"/>
      <c r="M41" s="196"/>
      <c r="R41" s="196"/>
      <c r="S41" s="196"/>
    </row>
    <row r="42">
      <c r="C42" s="41" t="s">
        <v>1140</v>
      </c>
      <c r="D42" s="229" t="s">
        <v>2683</v>
      </c>
      <c r="I42" s="196"/>
      <c r="J42" s="196"/>
      <c r="K42" s="196"/>
      <c r="L42" s="196"/>
      <c r="M42" s="196"/>
      <c r="R42" s="196"/>
      <c r="S42" s="196"/>
    </row>
    <row r="43">
      <c r="C43" s="41" t="s">
        <v>1149</v>
      </c>
      <c r="D43" s="7" t="s">
        <v>1491</v>
      </c>
      <c r="I43" s="196"/>
      <c r="J43" s="196"/>
      <c r="K43" s="196"/>
      <c r="L43" s="196"/>
      <c r="M43" s="196"/>
      <c r="R43" s="196"/>
      <c r="S43" s="196"/>
    </row>
    <row r="44">
      <c r="C44" s="210" t="s">
        <v>2693</v>
      </c>
      <c r="D44" s="210" t="s">
        <v>1317</v>
      </c>
      <c r="I44" s="196"/>
      <c r="J44" s="196"/>
      <c r="K44" s="196"/>
      <c r="L44" s="196"/>
      <c r="M44" s="196"/>
      <c r="R44" s="196"/>
      <c r="S44" s="196"/>
    </row>
    <row r="45">
      <c r="D45" s="213" t="s">
        <v>1322</v>
      </c>
      <c r="I45" s="196"/>
      <c r="J45" s="196"/>
      <c r="K45" s="196"/>
      <c r="L45" s="196"/>
      <c r="M45" s="196"/>
      <c r="R45" s="196"/>
      <c r="S45" s="196"/>
    </row>
    <row r="46">
      <c r="D46" s="209" t="s">
        <v>1262</v>
      </c>
      <c r="I46" s="196"/>
      <c r="J46" s="196"/>
      <c r="K46" s="196"/>
      <c r="L46" s="196"/>
      <c r="M46" s="196"/>
      <c r="R46" s="196"/>
      <c r="S46" s="196"/>
    </row>
    <row r="47">
      <c r="D47" s="200"/>
      <c r="I47" s="196"/>
      <c r="J47" s="196"/>
      <c r="K47" s="196"/>
      <c r="L47" s="196"/>
      <c r="M47" s="196"/>
      <c r="R47" s="196"/>
      <c r="S47" s="196"/>
    </row>
    <row r="48">
      <c r="I48" s="196"/>
      <c r="J48" s="196"/>
      <c r="K48" s="196"/>
      <c r="L48" s="196"/>
      <c r="M48" s="196"/>
      <c r="R48" s="196"/>
      <c r="S48" s="196"/>
    </row>
    <row r="49">
      <c r="I49" s="196"/>
      <c r="J49" s="196"/>
      <c r="K49" s="196"/>
      <c r="L49" s="196"/>
      <c r="M49" s="196"/>
      <c r="R49" s="196"/>
      <c r="S49" s="196"/>
    </row>
    <row r="50">
      <c r="B50" s="230" t="s">
        <v>20</v>
      </c>
      <c r="C50" s="231" t="s">
        <v>459</v>
      </c>
      <c r="D50" s="232"/>
      <c r="I50" s="196"/>
      <c r="J50" s="196"/>
      <c r="K50" s="196"/>
      <c r="L50" s="196"/>
      <c r="M50" s="196"/>
      <c r="R50" s="196"/>
      <c r="S50" s="196"/>
    </row>
    <row r="51">
      <c r="B51" s="233"/>
      <c r="C51" s="234" t="s">
        <v>21</v>
      </c>
      <c r="D51" s="234" t="s">
        <v>2694</v>
      </c>
      <c r="E51" s="235" t="s">
        <v>162</v>
      </c>
      <c r="I51" s="196"/>
      <c r="J51" s="196"/>
      <c r="K51" s="196"/>
      <c r="L51" s="196"/>
      <c r="M51" s="196"/>
      <c r="R51" s="196"/>
      <c r="S51" s="196"/>
    </row>
    <row r="52">
      <c r="B52" s="233"/>
      <c r="C52" s="233"/>
      <c r="D52" s="233"/>
      <c r="E52" s="235" t="s">
        <v>215</v>
      </c>
      <c r="I52" s="196"/>
      <c r="J52" s="196"/>
      <c r="K52" s="196"/>
      <c r="L52" s="196"/>
      <c r="M52" s="196"/>
      <c r="R52" s="196"/>
      <c r="S52" s="196"/>
    </row>
    <row r="53">
      <c r="B53" s="233"/>
      <c r="C53" s="233"/>
      <c r="D53" s="233"/>
      <c r="E53" s="235" t="s">
        <v>290</v>
      </c>
      <c r="F53" s="236" t="s">
        <v>2695</v>
      </c>
      <c r="I53" s="196"/>
      <c r="J53" s="196"/>
      <c r="K53" s="196"/>
      <c r="L53" s="196"/>
      <c r="M53" s="196"/>
      <c r="R53" s="196"/>
      <c r="S53" s="196"/>
    </row>
    <row r="54">
      <c r="B54" s="233"/>
      <c r="C54" s="233"/>
      <c r="D54" s="233"/>
      <c r="E54" s="235" t="s">
        <v>327</v>
      </c>
      <c r="I54" s="196"/>
      <c r="J54" s="196"/>
      <c r="K54" s="196"/>
      <c r="L54" s="196"/>
      <c r="M54" s="196"/>
      <c r="R54" s="196"/>
      <c r="S54" s="196"/>
    </row>
    <row r="55">
      <c r="B55" s="233"/>
      <c r="C55" s="233"/>
      <c r="D55" s="233"/>
      <c r="E55" s="235" t="s">
        <v>2696</v>
      </c>
      <c r="I55" s="196"/>
      <c r="J55" s="196"/>
      <c r="K55" s="196"/>
      <c r="L55" s="196"/>
      <c r="M55" s="196"/>
      <c r="R55" s="196"/>
      <c r="S55" s="196"/>
    </row>
    <row r="56">
      <c r="B56" s="233"/>
      <c r="C56" s="233"/>
      <c r="D56" s="237"/>
      <c r="E56" s="235" t="s">
        <v>2697</v>
      </c>
      <c r="I56" s="196"/>
      <c r="J56" s="196"/>
      <c r="K56" s="196"/>
      <c r="L56" s="196"/>
      <c r="M56" s="196"/>
      <c r="P56" s="196"/>
      <c r="R56" s="196"/>
      <c r="S56" s="196"/>
    </row>
    <row r="57">
      <c r="B57" s="233"/>
      <c r="C57" s="233"/>
      <c r="D57" s="231" t="s">
        <v>310</v>
      </c>
      <c r="I57" s="196"/>
      <c r="J57" s="196"/>
      <c r="K57" s="196"/>
      <c r="L57" s="196"/>
      <c r="M57" s="196"/>
      <c r="P57" s="196"/>
      <c r="R57" s="196"/>
      <c r="S57" s="196"/>
    </row>
    <row r="58">
      <c r="B58" s="233"/>
      <c r="C58" s="233"/>
      <c r="D58" s="231" t="s">
        <v>2698</v>
      </c>
      <c r="I58" s="196"/>
      <c r="J58" s="196"/>
      <c r="K58" s="196"/>
      <c r="L58" s="196"/>
      <c r="M58" s="196"/>
      <c r="P58" s="196"/>
      <c r="R58" s="196"/>
      <c r="S58" s="196"/>
    </row>
    <row r="59">
      <c r="B59" s="233"/>
      <c r="C59" s="233"/>
      <c r="D59" s="231" t="s">
        <v>400</v>
      </c>
      <c r="I59" s="196"/>
      <c r="J59" s="196"/>
      <c r="K59" s="196"/>
      <c r="L59" s="196"/>
      <c r="M59" s="196"/>
      <c r="P59" s="196"/>
      <c r="R59" s="196"/>
      <c r="S59" s="196"/>
    </row>
    <row r="60">
      <c r="B60" s="233"/>
      <c r="C60" s="233"/>
      <c r="D60" s="231" t="s">
        <v>2699</v>
      </c>
      <c r="I60" s="196"/>
      <c r="J60" s="196"/>
      <c r="K60" s="196"/>
      <c r="L60" s="196"/>
      <c r="M60" s="196"/>
      <c r="P60" s="196"/>
      <c r="R60" s="196"/>
      <c r="S60" s="196"/>
    </row>
    <row r="61">
      <c r="B61" s="233"/>
      <c r="C61" s="233"/>
      <c r="D61" s="231" t="s">
        <v>22</v>
      </c>
      <c r="I61" s="196"/>
      <c r="J61" s="196"/>
      <c r="K61" s="196"/>
      <c r="L61" s="196"/>
      <c r="M61" s="196"/>
      <c r="P61" s="196"/>
      <c r="R61" s="196"/>
      <c r="S61" s="196"/>
    </row>
    <row r="62">
      <c r="B62" s="233"/>
      <c r="C62" s="233"/>
      <c r="D62" s="231" t="s">
        <v>2700</v>
      </c>
      <c r="I62" s="196"/>
      <c r="J62" s="196"/>
      <c r="K62" s="196"/>
      <c r="L62" s="196"/>
      <c r="M62" s="196"/>
      <c r="P62" s="196"/>
      <c r="R62" s="196"/>
      <c r="S62" s="196"/>
    </row>
    <row r="63">
      <c r="B63" s="233"/>
      <c r="C63" s="237"/>
      <c r="D63" s="231" t="s">
        <v>2701</v>
      </c>
      <c r="I63" s="196"/>
      <c r="J63" s="196"/>
      <c r="K63" s="196"/>
      <c r="L63" s="196"/>
      <c r="M63" s="196"/>
      <c r="P63" s="196"/>
      <c r="R63" s="196"/>
      <c r="S63" s="196"/>
    </row>
    <row r="64">
      <c r="B64" s="233"/>
      <c r="C64" s="231" t="s">
        <v>2310</v>
      </c>
      <c r="D64" s="232"/>
      <c r="I64" s="196"/>
      <c r="J64" s="196"/>
      <c r="K64" s="196"/>
      <c r="L64" s="196"/>
      <c r="M64" s="196"/>
      <c r="P64" s="196"/>
      <c r="R64" s="196"/>
      <c r="S64" s="196"/>
    </row>
    <row r="65">
      <c r="B65" s="233"/>
      <c r="C65" s="231" t="s">
        <v>2313</v>
      </c>
      <c r="D65" s="238"/>
      <c r="I65" s="196"/>
      <c r="J65" s="196"/>
      <c r="K65" s="196"/>
      <c r="L65" s="196"/>
      <c r="M65" s="196"/>
      <c r="P65" s="196"/>
      <c r="R65" s="196"/>
      <c r="S65" s="196"/>
    </row>
    <row r="66">
      <c r="B66" s="233"/>
      <c r="C66" s="231" t="s">
        <v>2316</v>
      </c>
      <c r="D66" s="238"/>
      <c r="I66" s="196"/>
      <c r="J66" s="196"/>
      <c r="K66" s="196"/>
      <c r="L66" s="196"/>
      <c r="M66" s="196"/>
      <c r="P66" s="196"/>
      <c r="R66" s="196"/>
      <c r="S66" s="196"/>
    </row>
    <row r="67">
      <c r="B67" s="237"/>
      <c r="C67" s="231" t="s">
        <v>2702</v>
      </c>
      <c r="D67" s="238"/>
      <c r="I67" s="196"/>
      <c r="J67" s="196"/>
      <c r="K67" s="196"/>
      <c r="L67" s="196"/>
      <c r="M67" s="196"/>
      <c r="P67" s="196"/>
      <c r="R67" s="196"/>
      <c r="S67" s="196"/>
    </row>
    <row r="68">
      <c r="B68" s="231" t="s">
        <v>2322</v>
      </c>
      <c r="C68" s="232"/>
      <c r="D68" s="238"/>
      <c r="I68" s="196"/>
      <c r="J68" s="196"/>
      <c r="K68" s="196"/>
      <c r="L68" s="196"/>
      <c r="M68" s="196"/>
      <c r="P68" s="196"/>
      <c r="R68" s="196"/>
      <c r="S68" s="196"/>
    </row>
    <row r="69">
      <c r="B69" s="231" t="s">
        <v>2703</v>
      </c>
      <c r="C69" s="232"/>
      <c r="D69" s="238"/>
      <c r="I69" s="196"/>
      <c r="J69" s="196"/>
      <c r="K69" s="196"/>
      <c r="L69" s="196"/>
      <c r="M69" s="196"/>
      <c r="P69" s="196"/>
      <c r="R69" s="196"/>
      <c r="S69" s="196"/>
    </row>
    <row r="70">
      <c r="B70" s="231" t="s">
        <v>2704</v>
      </c>
      <c r="C70" s="232"/>
      <c r="D70" s="232"/>
      <c r="I70" s="196"/>
      <c r="J70" s="196"/>
      <c r="K70" s="196"/>
      <c r="L70" s="196"/>
      <c r="M70" s="196"/>
      <c r="P70" s="196"/>
      <c r="R70" s="196"/>
      <c r="S70" s="196"/>
    </row>
    <row r="71">
      <c r="I71" s="196"/>
      <c r="J71" s="196"/>
      <c r="K71" s="196"/>
      <c r="L71" s="196"/>
      <c r="M71" s="196"/>
      <c r="P71" s="196"/>
      <c r="R71" s="196"/>
      <c r="S71" s="196"/>
    </row>
    <row r="72">
      <c r="I72" s="196"/>
      <c r="J72" s="196"/>
      <c r="K72" s="196"/>
      <c r="L72" s="196"/>
      <c r="M72" s="196"/>
      <c r="P72" s="196"/>
      <c r="R72" s="196"/>
      <c r="S72" s="196"/>
    </row>
    <row r="73">
      <c r="I73" s="196"/>
      <c r="J73" s="196"/>
      <c r="K73" s="196"/>
      <c r="L73" s="196"/>
      <c r="M73" s="196"/>
      <c r="P73" s="196"/>
      <c r="R73" s="196"/>
      <c r="S73" s="196"/>
    </row>
    <row r="74">
      <c r="I74" s="196"/>
      <c r="J74" s="196"/>
      <c r="K74" s="196"/>
      <c r="L74" s="196"/>
      <c r="M74" s="196"/>
      <c r="P74" s="196"/>
      <c r="R74" s="196"/>
      <c r="S74" s="196"/>
    </row>
    <row r="75">
      <c r="I75" s="196"/>
      <c r="J75" s="196"/>
      <c r="K75" s="196"/>
      <c r="L75" s="196"/>
      <c r="M75" s="196"/>
      <c r="P75" s="196"/>
      <c r="R75" s="196"/>
      <c r="S75" s="196"/>
    </row>
    <row r="76">
      <c r="I76" s="196"/>
      <c r="J76" s="196"/>
      <c r="K76" s="196"/>
      <c r="L76" s="196"/>
      <c r="M76" s="196"/>
      <c r="P76" s="196"/>
      <c r="R76" s="196"/>
      <c r="S76" s="196"/>
    </row>
    <row r="77">
      <c r="I77" s="196"/>
      <c r="J77" s="196"/>
      <c r="K77" s="196"/>
      <c r="L77" s="196"/>
      <c r="M77" s="196"/>
      <c r="P77" s="196"/>
      <c r="R77" s="196"/>
      <c r="S77" s="196"/>
    </row>
    <row r="78">
      <c r="I78" s="196"/>
      <c r="J78" s="196"/>
      <c r="K78" s="196"/>
      <c r="L78" s="196"/>
      <c r="M78" s="196"/>
      <c r="P78" s="196"/>
      <c r="R78" s="196"/>
      <c r="S78" s="196"/>
    </row>
    <row r="79">
      <c r="I79" s="196"/>
      <c r="J79" s="196"/>
      <c r="K79" s="196"/>
      <c r="L79" s="196"/>
      <c r="M79" s="196"/>
      <c r="P79" s="196"/>
      <c r="R79" s="196"/>
      <c r="S79" s="196"/>
    </row>
    <row r="80">
      <c r="I80" s="196"/>
      <c r="J80" s="196"/>
      <c r="K80" s="196"/>
      <c r="L80" s="196"/>
      <c r="M80" s="196"/>
      <c r="P80" s="196"/>
      <c r="R80" s="196"/>
      <c r="S80" s="196"/>
    </row>
    <row r="81">
      <c r="I81" s="196"/>
      <c r="J81" s="196"/>
      <c r="K81" s="196"/>
      <c r="L81" s="196"/>
      <c r="M81" s="196"/>
      <c r="P81" s="196"/>
      <c r="R81" s="196"/>
      <c r="S81" s="196"/>
    </row>
    <row r="82">
      <c r="I82" s="196"/>
      <c r="J82" s="196"/>
      <c r="K82" s="196"/>
      <c r="L82" s="196"/>
      <c r="M82" s="196"/>
      <c r="P82" s="196"/>
      <c r="R82" s="196"/>
      <c r="S82" s="196"/>
    </row>
    <row r="83">
      <c r="I83" s="196"/>
      <c r="J83" s="196"/>
      <c r="K83" s="196"/>
      <c r="L83" s="196"/>
      <c r="M83" s="196"/>
      <c r="P83" s="196"/>
      <c r="R83" s="196"/>
      <c r="S83" s="196"/>
    </row>
    <row r="84">
      <c r="I84" s="196"/>
      <c r="J84" s="196"/>
      <c r="K84" s="196"/>
      <c r="L84" s="196"/>
      <c r="M84" s="196"/>
      <c r="P84" s="196"/>
      <c r="R84" s="196"/>
      <c r="S84" s="196"/>
    </row>
    <row r="85">
      <c r="I85" s="196"/>
      <c r="J85" s="196"/>
      <c r="K85" s="196"/>
      <c r="L85" s="196"/>
      <c r="M85" s="196"/>
      <c r="P85" s="196"/>
      <c r="R85" s="196"/>
      <c r="S85" s="196"/>
    </row>
    <row r="86">
      <c r="I86" s="196"/>
      <c r="J86" s="196"/>
      <c r="K86" s="196"/>
      <c r="L86" s="196"/>
      <c r="M86" s="196"/>
      <c r="P86" s="196"/>
      <c r="R86" s="196"/>
      <c r="S86" s="196"/>
    </row>
    <row r="87">
      <c r="I87" s="196"/>
      <c r="J87" s="196"/>
      <c r="K87" s="196"/>
      <c r="L87" s="196"/>
      <c r="M87" s="196"/>
      <c r="P87" s="196"/>
      <c r="R87" s="196"/>
      <c r="S87" s="196"/>
    </row>
    <row r="88">
      <c r="I88" s="196"/>
      <c r="J88" s="196"/>
      <c r="K88" s="196"/>
      <c r="L88" s="196"/>
      <c r="M88" s="196"/>
      <c r="P88" s="196"/>
      <c r="R88" s="196"/>
      <c r="S88" s="196"/>
    </row>
    <row r="89">
      <c r="I89" s="196"/>
      <c r="J89" s="196"/>
      <c r="K89" s="196"/>
      <c r="L89" s="196"/>
      <c r="M89" s="196"/>
      <c r="P89" s="196"/>
      <c r="R89" s="196"/>
      <c r="S89" s="196"/>
    </row>
    <row r="90">
      <c r="I90" s="196"/>
      <c r="J90" s="196"/>
      <c r="K90" s="196"/>
      <c r="L90" s="196"/>
      <c r="M90" s="196"/>
      <c r="P90" s="196"/>
      <c r="R90" s="196"/>
      <c r="S90" s="196"/>
    </row>
    <row r="91">
      <c r="I91" s="196"/>
      <c r="J91" s="196"/>
      <c r="K91" s="196"/>
      <c r="L91" s="196"/>
      <c r="M91" s="196"/>
      <c r="P91" s="196"/>
      <c r="R91" s="196"/>
      <c r="S91" s="196"/>
    </row>
    <row r="92">
      <c r="I92" s="196"/>
      <c r="J92" s="196"/>
      <c r="K92" s="196"/>
      <c r="L92" s="196"/>
      <c r="M92" s="196"/>
      <c r="P92" s="196"/>
      <c r="R92" s="196"/>
      <c r="S92" s="196"/>
    </row>
    <row r="93">
      <c r="I93" s="196"/>
      <c r="J93" s="196"/>
      <c r="K93" s="196"/>
      <c r="L93" s="196"/>
      <c r="M93" s="196"/>
      <c r="P93" s="196"/>
      <c r="R93" s="196"/>
      <c r="S93" s="196"/>
    </row>
    <row r="94">
      <c r="I94" s="196"/>
      <c r="J94" s="196"/>
      <c r="K94" s="196"/>
      <c r="L94" s="196"/>
      <c r="M94" s="196"/>
      <c r="P94" s="196"/>
      <c r="R94" s="196"/>
      <c r="S94" s="196"/>
    </row>
    <row r="95">
      <c r="I95" s="196"/>
      <c r="J95" s="196"/>
      <c r="K95" s="196"/>
      <c r="L95" s="196"/>
      <c r="M95" s="196"/>
      <c r="P95" s="196"/>
      <c r="R95" s="196"/>
      <c r="S95" s="196"/>
    </row>
    <row r="96">
      <c r="I96" s="196"/>
      <c r="J96" s="196"/>
      <c r="K96" s="196"/>
      <c r="L96" s="196"/>
      <c r="M96" s="196"/>
      <c r="P96" s="196"/>
      <c r="R96" s="196"/>
      <c r="S96" s="196"/>
    </row>
    <row r="97">
      <c r="I97" s="196"/>
      <c r="J97" s="196"/>
      <c r="K97" s="196"/>
      <c r="L97" s="196"/>
      <c r="M97" s="196"/>
      <c r="P97" s="196"/>
      <c r="R97" s="196"/>
      <c r="S97" s="196"/>
    </row>
    <row r="98">
      <c r="I98" s="196"/>
      <c r="J98" s="196"/>
      <c r="K98" s="196"/>
      <c r="L98" s="196"/>
      <c r="M98" s="196"/>
      <c r="P98" s="196"/>
      <c r="R98" s="196"/>
      <c r="S98" s="196"/>
    </row>
    <row r="99">
      <c r="I99" s="196"/>
      <c r="J99" s="196"/>
      <c r="K99" s="196"/>
      <c r="L99" s="196"/>
      <c r="M99" s="196"/>
      <c r="P99" s="196"/>
      <c r="R99" s="196"/>
      <c r="S99" s="196"/>
    </row>
    <row r="100">
      <c r="I100" s="196"/>
      <c r="J100" s="196"/>
      <c r="K100" s="196"/>
      <c r="L100" s="196"/>
      <c r="M100" s="196"/>
      <c r="P100" s="196"/>
      <c r="R100" s="196"/>
      <c r="S100" s="196"/>
    </row>
    <row r="101">
      <c r="I101" s="196"/>
      <c r="J101" s="196"/>
      <c r="K101" s="196"/>
      <c r="L101" s="196"/>
      <c r="M101" s="196"/>
      <c r="P101" s="196"/>
      <c r="R101" s="196"/>
      <c r="S101" s="196"/>
    </row>
    <row r="102">
      <c r="I102" s="196"/>
      <c r="J102" s="196"/>
      <c r="K102" s="196"/>
      <c r="L102" s="196"/>
      <c r="M102" s="196"/>
      <c r="P102" s="196"/>
      <c r="R102" s="196"/>
      <c r="S102" s="196"/>
    </row>
    <row r="103">
      <c r="I103" s="196"/>
      <c r="J103" s="196"/>
      <c r="K103" s="196"/>
      <c r="L103" s="196"/>
      <c r="M103" s="196"/>
      <c r="P103" s="196"/>
      <c r="R103" s="196"/>
      <c r="S103" s="196"/>
    </row>
    <row r="104">
      <c r="I104" s="196"/>
      <c r="J104" s="196"/>
      <c r="K104" s="196"/>
      <c r="L104" s="196"/>
      <c r="M104" s="196"/>
      <c r="P104" s="196"/>
      <c r="R104" s="196"/>
      <c r="S104" s="196"/>
    </row>
    <row r="105">
      <c r="I105" s="196"/>
      <c r="J105" s="196"/>
      <c r="K105" s="196"/>
      <c r="L105" s="196"/>
      <c r="M105" s="196"/>
      <c r="P105" s="196"/>
      <c r="R105" s="196"/>
      <c r="S105" s="196"/>
    </row>
    <row r="106">
      <c r="I106" s="196"/>
      <c r="J106" s="196"/>
      <c r="K106" s="196"/>
      <c r="L106" s="196"/>
      <c r="M106" s="196"/>
      <c r="P106" s="196"/>
      <c r="R106" s="196"/>
      <c r="S106" s="196"/>
    </row>
    <row r="107">
      <c r="I107" s="196"/>
      <c r="J107" s="196"/>
      <c r="K107" s="196"/>
      <c r="L107" s="196"/>
      <c r="M107" s="196"/>
      <c r="P107" s="196"/>
      <c r="R107" s="196"/>
      <c r="S107" s="196"/>
    </row>
    <row r="108">
      <c r="I108" s="196"/>
      <c r="J108" s="196"/>
      <c r="K108" s="196"/>
      <c r="L108" s="196"/>
      <c r="M108" s="196"/>
      <c r="P108" s="196"/>
      <c r="R108" s="196"/>
      <c r="S108" s="196"/>
    </row>
    <row r="109">
      <c r="I109" s="196"/>
      <c r="J109" s="196"/>
      <c r="K109" s="196"/>
      <c r="L109" s="196"/>
      <c r="M109" s="196"/>
      <c r="P109" s="196"/>
      <c r="R109" s="196"/>
      <c r="S109" s="196"/>
    </row>
    <row r="110">
      <c r="I110" s="196"/>
      <c r="J110" s="196"/>
      <c r="K110" s="196"/>
      <c r="L110" s="196"/>
      <c r="M110" s="196"/>
      <c r="P110" s="196"/>
      <c r="R110" s="196"/>
      <c r="S110" s="196"/>
    </row>
    <row r="111">
      <c r="I111" s="196"/>
      <c r="J111" s="196"/>
      <c r="K111" s="196"/>
      <c r="L111" s="196"/>
      <c r="M111" s="196"/>
      <c r="P111" s="196"/>
      <c r="R111" s="196"/>
      <c r="S111" s="196"/>
    </row>
    <row r="112">
      <c r="I112" s="196"/>
      <c r="J112" s="196"/>
      <c r="K112" s="196"/>
      <c r="L112" s="196"/>
      <c r="M112" s="196"/>
      <c r="P112" s="196"/>
      <c r="R112" s="196"/>
      <c r="S112" s="196"/>
    </row>
    <row r="113">
      <c r="I113" s="196"/>
      <c r="J113" s="196"/>
      <c r="K113" s="196"/>
      <c r="L113" s="196"/>
      <c r="M113" s="196"/>
      <c r="P113" s="196"/>
      <c r="R113" s="196"/>
      <c r="S113" s="196"/>
    </row>
    <row r="114">
      <c r="I114" s="196"/>
      <c r="J114" s="196"/>
      <c r="K114" s="196"/>
      <c r="L114" s="196"/>
      <c r="M114" s="196"/>
      <c r="P114" s="196"/>
      <c r="R114" s="196"/>
      <c r="S114" s="196"/>
    </row>
    <row r="115">
      <c r="I115" s="204"/>
      <c r="J115" s="204"/>
      <c r="K115" s="196"/>
      <c r="L115" s="196"/>
      <c r="M115" s="196"/>
      <c r="P115" s="196"/>
      <c r="R115" s="196"/>
      <c r="S115" s="196"/>
    </row>
    <row r="116">
      <c r="I116" s="204"/>
      <c r="J116" s="204"/>
      <c r="K116" s="196"/>
      <c r="L116" s="196"/>
      <c r="M116" s="196"/>
      <c r="P116" s="196"/>
      <c r="R116" s="196"/>
      <c r="S116" s="196"/>
    </row>
    <row r="117">
      <c r="I117" s="196"/>
      <c r="J117" s="196"/>
      <c r="K117" s="196"/>
      <c r="L117" s="196"/>
      <c r="M117" s="196"/>
      <c r="P117" s="196"/>
      <c r="R117" s="196"/>
      <c r="S117" s="196"/>
    </row>
    <row r="118">
      <c r="I118" s="196"/>
      <c r="J118" s="196"/>
      <c r="K118" s="196"/>
      <c r="L118" s="196"/>
      <c r="M118" s="196"/>
      <c r="P118" s="196"/>
      <c r="R118" s="196"/>
      <c r="S118" s="196"/>
    </row>
    <row r="119">
      <c r="I119" s="196"/>
      <c r="J119" s="196"/>
      <c r="K119" s="196"/>
      <c r="L119" s="196"/>
      <c r="M119" s="196"/>
      <c r="P119" s="196"/>
      <c r="R119" s="196"/>
      <c r="S119" s="196"/>
    </row>
    <row r="120">
      <c r="I120" s="196"/>
      <c r="J120" s="196"/>
      <c r="K120" s="196"/>
      <c r="L120" s="196"/>
      <c r="M120" s="196"/>
      <c r="P120" s="196"/>
      <c r="R120" s="196"/>
      <c r="S120" s="196"/>
    </row>
    <row r="121">
      <c r="I121" s="196"/>
      <c r="J121" s="196"/>
      <c r="K121" s="196"/>
      <c r="L121" s="196"/>
      <c r="M121" s="196"/>
      <c r="P121" s="196"/>
      <c r="R121" s="196"/>
      <c r="S121" s="196"/>
    </row>
    <row r="122">
      <c r="I122" s="196"/>
      <c r="J122" s="196"/>
      <c r="K122" s="196"/>
      <c r="L122" s="196"/>
      <c r="M122" s="196"/>
      <c r="P122" s="196"/>
      <c r="R122" s="196"/>
      <c r="S122" s="196"/>
    </row>
    <row r="123">
      <c r="I123" s="196"/>
      <c r="J123" s="196"/>
      <c r="K123" s="196"/>
      <c r="L123" s="196"/>
      <c r="M123" s="196"/>
      <c r="P123" s="196"/>
      <c r="R123" s="196"/>
      <c r="S123" s="196"/>
    </row>
    <row r="124">
      <c r="I124" s="196"/>
      <c r="J124" s="196"/>
      <c r="K124" s="196"/>
      <c r="L124" s="196"/>
      <c r="M124" s="196"/>
      <c r="P124" s="196"/>
      <c r="R124" s="196"/>
      <c r="S124" s="196"/>
    </row>
    <row r="125">
      <c r="I125" s="196"/>
      <c r="J125" s="196"/>
      <c r="K125" s="196"/>
      <c r="L125" s="196"/>
      <c r="M125" s="196"/>
      <c r="P125" s="196"/>
      <c r="R125" s="196"/>
      <c r="S125" s="196"/>
    </row>
    <row r="126">
      <c r="I126" s="196"/>
      <c r="J126" s="196"/>
      <c r="K126" s="196"/>
      <c r="L126" s="196"/>
      <c r="M126" s="196"/>
      <c r="P126" s="196"/>
      <c r="R126" s="196"/>
      <c r="S126" s="196"/>
    </row>
    <row r="127">
      <c r="I127" s="196"/>
      <c r="J127" s="196"/>
      <c r="K127" s="196"/>
      <c r="L127" s="196"/>
      <c r="M127" s="196"/>
      <c r="P127" s="196"/>
      <c r="R127" s="196"/>
      <c r="S127" s="196"/>
    </row>
    <row r="128">
      <c r="I128" s="196"/>
      <c r="J128" s="196"/>
      <c r="K128" s="196"/>
      <c r="L128" s="196"/>
      <c r="M128" s="196"/>
      <c r="P128" s="196"/>
      <c r="R128" s="196"/>
      <c r="S128" s="196"/>
    </row>
    <row r="129">
      <c r="I129" s="196"/>
      <c r="J129" s="196"/>
      <c r="K129" s="196"/>
      <c r="L129" s="196"/>
      <c r="M129" s="196"/>
      <c r="P129" s="196"/>
      <c r="R129" s="196"/>
      <c r="S129" s="196"/>
    </row>
    <row r="130">
      <c r="I130" s="196"/>
      <c r="J130" s="196"/>
      <c r="K130" s="196"/>
      <c r="L130" s="196"/>
      <c r="M130" s="196"/>
      <c r="P130" s="196"/>
      <c r="R130" s="196"/>
      <c r="S130" s="196"/>
    </row>
    <row r="131">
      <c r="I131" s="196"/>
      <c r="J131" s="196"/>
      <c r="K131" s="196"/>
      <c r="L131" s="196"/>
      <c r="M131" s="196"/>
      <c r="P131" s="196"/>
      <c r="R131" s="196"/>
      <c r="S131" s="196"/>
    </row>
    <row r="132">
      <c r="I132" s="196"/>
      <c r="J132" s="196"/>
      <c r="K132" s="196"/>
      <c r="L132" s="196"/>
      <c r="M132" s="196"/>
      <c r="P132" s="196"/>
      <c r="R132" s="196"/>
      <c r="S132" s="196"/>
    </row>
    <row r="133">
      <c r="I133" s="196"/>
      <c r="J133" s="196"/>
      <c r="K133" s="196"/>
      <c r="L133" s="196"/>
      <c r="M133" s="196"/>
      <c r="P133" s="196"/>
      <c r="R133" s="196"/>
      <c r="S133" s="196"/>
    </row>
    <row r="134">
      <c r="I134" s="196"/>
      <c r="J134" s="196"/>
      <c r="K134" s="196"/>
      <c r="L134" s="196"/>
      <c r="M134" s="196"/>
      <c r="P134" s="196"/>
      <c r="R134" s="196"/>
      <c r="S134" s="196"/>
    </row>
    <row r="135">
      <c r="I135" s="196"/>
      <c r="J135" s="196"/>
      <c r="K135" s="196"/>
      <c r="L135" s="196"/>
      <c r="M135" s="196"/>
      <c r="P135" s="196"/>
      <c r="R135" s="196"/>
      <c r="S135" s="196"/>
    </row>
    <row r="136">
      <c r="I136" s="196"/>
      <c r="J136" s="196"/>
      <c r="K136" s="196"/>
      <c r="L136" s="196"/>
      <c r="M136" s="196"/>
      <c r="P136" s="196"/>
      <c r="R136" s="196"/>
      <c r="S136" s="196"/>
    </row>
    <row r="137">
      <c r="I137" s="196"/>
      <c r="J137" s="196"/>
      <c r="K137" s="196"/>
      <c r="L137" s="196"/>
      <c r="M137" s="196"/>
      <c r="P137" s="196"/>
      <c r="R137" s="196"/>
      <c r="S137" s="196"/>
    </row>
    <row r="138">
      <c r="I138" s="196"/>
      <c r="J138" s="196"/>
      <c r="K138" s="196"/>
      <c r="L138" s="196"/>
      <c r="M138" s="196"/>
      <c r="P138" s="196"/>
      <c r="R138" s="196"/>
      <c r="S138" s="196"/>
    </row>
    <row r="139">
      <c r="I139" s="196"/>
      <c r="J139" s="196"/>
      <c r="K139" s="196"/>
      <c r="L139" s="196"/>
      <c r="M139" s="196"/>
      <c r="P139" s="196"/>
      <c r="R139" s="196"/>
      <c r="S139" s="196"/>
    </row>
    <row r="140">
      <c r="I140" s="196"/>
      <c r="J140" s="196"/>
      <c r="K140" s="196"/>
      <c r="L140" s="196"/>
      <c r="M140" s="196"/>
      <c r="P140" s="196"/>
      <c r="R140" s="196"/>
      <c r="S140" s="196"/>
    </row>
    <row r="141">
      <c r="I141" s="196"/>
      <c r="J141" s="196"/>
      <c r="K141" s="196"/>
      <c r="L141" s="196"/>
      <c r="M141" s="196"/>
      <c r="P141" s="196"/>
      <c r="R141" s="196"/>
      <c r="S141" s="196"/>
    </row>
    <row r="142">
      <c r="I142" s="196"/>
      <c r="J142" s="196"/>
      <c r="K142" s="196"/>
      <c r="L142" s="196"/>
      <c r="M142" s="196"/>
      <c r="P142" s="196"/>
      <c r="R142" s="196"/>
      <c r="S142" s="196"/>
    </row>
    <row r="143">
      <c r="I143" s="196"/>
      <c r="J143" s="196"/>
      <c r="K143" s="196"/>
      <c r="L143" s="196"/>
      <c r="M143" s="196"/>
      <c r="P143" s="196"/>
      <c r="R143" s="196"/>
      <c r="S143" s="196"/>
    </row>
    <row r="144">
      <c r="I144" s="196"/>
      <c r="J144" s="196"/>
      <c r="K144" s="196"/>
      <c r="L144" s="196"/>
      <c r="M144" s="196"/>
      <c r="P144" s="196"/>
      <c r="R144" s="196"/>
      <c r="S144" s="196"/>
    </row>
    <row r="145">
      <c r="I145" s="196"/>
      <c r="J145" s="196"/>
      <c r="K145" s="196"/>
      <c r="L145" s="196"/>
      <c r="M145" s="196"/>
      <c r="P145" s="196"/>
      <c r="R145" s="196"/>
      <c r="S145" s="196"/>
    </row>
    <row r="146">
      <c r="I146" s="196"/>
      <c r="J146" s="196"/>
      <c r="K146" s="196"/>
      <c r="L146" s="196"/>
      <c r="M146" s="196"/>
      <c r="P146" s="196"/>
      <c r="R146" s="196"/>
      <c r="S146" s="196"/>
    </row>
    <row r="147">
      <c r="I147" s="196"/>
      <c r="J147" s="196"/>
      <c r="K147" s="196"/>
      <c r="L147" s="196"/>
      <c r="M147" s="196"/>
      <c r="P147" s="196"/>
      <c r="R147" s="196"/>
      <c r="S147" s="196"/>
    </row>
    <row r="148">
      <c r="I148" s="196"/>
      <c r="J148" s="196"/>
      <c r="K148" s="196"/>
      <c r="L148" s="196"/>
      <c r="M148" s="196"/>
      <c r="P148" s="196"/>
      <c r="R148" s="196"/>
      <c r="S148" s="196"/>
    </row>
    <row r="149">
      <c r="I149" s="196"/>
      <c r="J149" s="196"/>
      <c r="K149" s="196"/>
      <c r="L149" s="196"/>
      <c r="M149" s="196"/>
      <c r="P149" s="196"/>
      <c r="R149" s="196"/>
      <c r="S149" s="196"/>
    </row>
    <row r="150">
      <c r="I150" s="196"/>
      <c r="J150" s="196"/>
      <c r="K150" s="196"/>
      <c r="L150" s="196"/>
      <c r="M150" s="196"/>
      <c r="P150" s="196"/>
      <c r="R150" s="196"/>
      <c r="S150" s="196"/>
    </row>
    <row r="151">
      <c r="I151" s="196"/>
      <c r="J151" s="196"/>
      <c r="K151" s="196"/>
      <c r="L151" s="196"/>
      <c r="M151" s="196"/>
      <c r="P151" s="196"/>
      <c r="R151" s="196"/>
      <c r="S151" s="196"/>
    </row>
    <row r="152">
      <c r="I152" s="196"/>
      <c r="J152" s="196"/>
      <c r="K152" s="196"/>
      <c r="L152" s="196"/>
      <c r="M152" s="196"/>
      <c r="P152" s="196"/>
      <c r="R152" s="196"/>
      <c r="S152" s="196"/>
    </row>
    <row r="153">
      <c r="I153" s="196"/>
      <c r="J153" s="196"/>
      <c r="K153" s="196"/>
      <c r="L153" s="196"/>
      <c r="M153" s="196"/>
      <c r="P153" s="196"/>
      <c r="R153" s="196"/>
      <c r="S153" s="196"/>
    </row>
    <row r="154">
      <c r="I154" s="196"/>
      <c r="J154" s="196"/>
      <c r="K154" s="196"/>
      <c r="L154" s="196"/>
      <c r="M154" s="196"/>
      <c r="P154" s="196"/>
      <c r="R154" s="196"/>
      <c r="S154" s="196"/>
    </row>
    <row r="155">
      <c r="I155" s="196"/>
      <c r="J155" s="196"/>
      <c r="K155" s="196"/>
      <c r="L155" s="196"/>
      <c r="M155" s="196"/>
      <c r="P155" s="196"/>
      <c r="R155" s="196"/>
      <c r="S155" s="196"/>
    </row>
    <row r="156">
      <c r="I156" s="196"/>
      <c r="J156" s="196"/>
      <c r="K156" s="196"/>
      <c r="L156" s="196"/>
      <c r="M156" s="196"/>
      <c r="P156" s="196"/>
      <c r="R156" s="196"/>
      <c r="S156" s="196"/>
    </row>
    <row r="157">
      <c r="I157" s="196"/>
      <c r="J157" s="196"/>
      <c r="K157" s="196"/>
      <c r="L157" s="196"/>
      <c r="M157" s="196"/>
      <c r="P157" s="196"/>
      <c r="R157" s="196"/>
      <c r="S157" s="196"/>
    </row>
    <row r="158">
      <c r="I158" s="196"/>
      <c r="J158" s="196"/>
      <c r="K158" s="196"/>
      <c r="L158" s="196"/>
      <c r="M158" s="196"/>
      <c r="P158" s="196"/>
      <c r="R158" s="196"/>
      <c r="S158" s="196"/>
    </row>
    <row r="159">
      <c r="I159" s="196"/>
      <c r="J159" s="196"/>
      <c r="K159" s="196"/>
      <c r="L159" s="196"/>
      <c r="M159" s="196"/>
      <c r="P159" s="196"/>
      <c r="R159" s="196"/>
      <c r="S159" s="196"/>
    </row>
    <row r="160">
      <c r="I160" s="196"/>
      <c r="J160" s="196"/>
      <c r="K160" s="196"/>
      <c r="L160" s="196"/>
      <c r="M160" s="196"/>
      <c r="P160" s="196"/>
      <c r="R160" s="196"/>
      <c r="S160" s="196"/>
    </row>
    <row r="161">
      <c r="I161" s="196"/>
      <c r="J161" s="196"/>
      <c r="K161" s="196"/>
      <c r="L161" s="196"/>
      <c r="M161" s="196"/>
      <c r="P161" s="196"/>
      <c r="R161" s="196"/>
      <c r="S161" s="196"/>
    </row>
    <row r="162">
      <c r="I162" s="196"/>
      <c r="J162" s="196"/>
      <c r="K162" s="196"/>
      <c r="L162" s="196"/>
      <c r="M162" s="196"/>
      <c r="P162" s="196"/>
      <c r="R162" s="196"/>
      <c r="S162" s="196"/>
    </row>
    <row r="163">
      <c r="I163" s="196"/>
      <c r="J163" s="196"/>
      <c r="K163" s="196"/>
      <c r="L163" s="196"/>
      <c r="M163" s="196"/>
      <c r="P163" s="196"/>
      <c r="R163" s="196"/>
      <c r="S163" s="196"/>
    </row>
    <row r="164">
      <c r="I164" s="196"/>
      <c r="J164" s="196"/>
      <c r="K164" s="196"/>
      <c r="L164" s="196"/>
      <c r="M164" s="196"/>
      <c r="P164" s="196"/>
      <c r="R164" s="196"/>
      <c r="S164" s="196"/>
    </row>
    <row r="165">
      <c r="I165" s="196"/>
      <c r="J165" s="196"/>
      <c r="K165" s="196"/>
      <c r="L165" s="196"/>
      <c r="M165" s="196"/>
      <c r="P165" s="196"/>
      <c r="R165" s="196"/>
      <c r="S165" s="196"/>
    </row>
    <row r="166">
      <c r="I166" s="196"/>
      <c r="J166" s="196"/>
      <c r="K166" s="196"/>
      <c r="L166" s="196"/>
      <c r="M166" s="196"/>
      <c r="P166" s="196"/>
      <c r="R166" s="196"/>
      <c r="S166" s="196"/>
    </row>
    <row r="167">
      <c r="I167" s="196"/>
      <c r="J167" s="196"/>
      <c r="K167" s="196"/>
      <c r="L167" s="196"/>
      <c r="M167" s="196"/>
      <c r="P167" s="196"/>
      <c r="R167" s="196"/>
      <c r="S167" s="196"/>
    </row>
    <row r="168">
      <c r="I168" s="196"/>
      <c r="J168" s="196"/>
      <c r="K168" s="196"/>
      <c r="L168" s="196"/>
      <c r="M168" s="196"/>
      <c r="P168" s="196"/>
      <c r="R168" s="196"/>
      <c r="S168" s="196"/>
    </row>
    <row r="169">
      <c r="I169" s="196"/>
      <c r="J169" s="196"/>
      <c r="K169" s="196"/>
      <c r="L169" s="196"/>
      <c r="M169" s="196"/>
      <c r="P169" s="196"/>
      <c r="R169" s="196"/>
      <c r="S169" s="196"/>
    </row>
    <row r="170">
      <c r="I170" s="196"/>
      <c r="J170" s="196"/>
      <c r="K170" s="196"/>
      <c r="L170" s="196"/>
      <c r="M170" s="196"/>
      <c r="P170" s="196"/>
      <c r="R170" s="196"/>
      <c r="S170" s="196"/>
    </row>
    <row r="171">
      <c r="I171" s="196"/>
      <c r="J171" s="196"/>
      <c r="K171" s="196"/>
      <c r="L171" s="196"/>
      <c r="M171" s="196"/>
      <c r="P171" s="196"/>
      <c r="R171" s="196"/>
      <c r="S171" s="196"/>
    </row>
    <row r="172">
      <c r="I172" s="196"/>
      <c r="J172" s="196"/>
      <c r="K172" s="196"/>
      <c r="L172" s="196"/>
      <c r="M172" s="196"/>
      <c r="P172" s="196"/>
      <c r="R172" s="196"/>
      <c r="S172" s="196"/>
    </row>
    <row r="173">
      <c r="I173" s="196"/>
      <c r="J173" s="196"/>
      <c r="K173" s="196"/>
      <c r="L173" s="196"/>
      <c r="M173" s="196"/>
      <c r="P173" s="196"/>
      <c r="R173" s="196"/>
      <c r="S173" s="196"/>
    </row>
    <row r="174">
      <c r="I174" s="196"/>
      <c r="J174" s="196"/>
      <c r="K174" s="196"/>
      <c r="L174" s="196"/>
      <c r="M174" s="196"/>
      <c r="P174" s="196"/>
      <c r="R174" s="196"/>
      <c r="S174" s="196"/>
    </row>
    <row r="175">
      <c r="I175" s="196"/>
      <c r="J175" s="196"/>
      <c r="K175" s="196"/>
      <c r="L175" s="196"/>
      <c r="M175" s="196"/>
      <c r="P175" s="196"/>
      <c r="R175" s="196"/>
      <c r="S175" s="196"/>
    </row>
    <row r="176">
      <c r="I176" s="196"/>
      <c r="J176" s="196"/>
      <c r="K176" s="196"/>
      <c r="L176" s="196"/>
      <c r="M176" s="196"/>
      <c r="P176" s="196"/>
      <c r="R176" s="196"/>
      <c r="S176" s="196"/>
    </row>
    <row r="177">
      <c r="I177" s="196"/>
      <c r="J177" s="196"/>
      <c r="K177" s="196"/>
      <c r="L177" s="196"/>
      <c r="M177" s="196"/>
      <c r="P177" s="196"/>
      <c r="R177" s="196"/>
      <c r="S177" s="196"/>
    </row>
    <row r="178">
      <c r="I178" s="196"/>
      <c r="J178" s="196"/>
      <c r="K178" s="196"/>
      <c r="L178" s="196"/>
      <c r="M178" s="196"/>
      <c r="P178" s="196"/>
      <c r="R178" s="196"/>
      <c r="S178" s="196"/>
    </row>
    <row r="179">
      <c r="I179" s="196"/>
      <c r="J179" s="196"/>
      <c r="K179" s="196"/>
      <c r="L179" s="196"/>
      <c r="M179" s="196"/>
      <c r="P179" s="196"/>
      <c r="R179" s="196"/>
      <c r="S179" s="196"/>
    </row>
    <row r="180">
      <c r="I180" s="196"/>
      <c r="J180" s="196"/>
      <c r="K180" s="196"/>
      <c r="L180" s="196"/>
      <c r="M180" s="196"/>
      <c r="P180" s="196"/>
      <c r="R180" s="196"/>
      <c r="S180" s="196"/>
    </row>
    <row r="181">
      <c r="I181" s="196"/>
      <c r="J181" s="196"/>
      <c r="K181" s="196"/>
      <c r="L181" s="196"/>
      <c r="M181" s="196"/>
      <c r="P181" s="196"/>
      <c r="R181" s="196"/>
      <c r="S181" s="196"/>
    </row>
    <row r="182">
      <c r="I182" s="196"/>
      <c r="J182" s="196"/>
      <c r="K182" s="196"/>
      <c r="L182" s="196"/>
      <c r="M182" s="196"/>
      <c r="P182" s="196"/>
      <c r="R182" s="196"/>
      <c r="S182" s="196"/>
    </row>
    <row r="183">
      <c r="I183" s="196"/>
      <c r="J183" s="196"/>
      <c r="K183" s="196"/>
      <c r="L183" s="196"/>
      <c r="M183" s="196"/>
      <c r="P183" s="196"/>
      <c r="R183" s="196"/>
      <c r="S183" s="196"/>
    </row>
    <row r="184">
      <c r="I184" s="196"/>
      <c r="J184" s="196"/>
      <c r="K184" s="196"/>
      <c r="L184" s="196"/>
      <c r="M184" s="196"/>
      <c r="P184" s="196"/>
      <c r="R184" s="196"/>
      <c r="S184" s="196"/>
    </row>
    <row r="185">
      <c r="I185" s="196"/>
      <c r="J185" s="196"/>
      <c r="K185" s="196"/>
      <c r="L185" s="196"/>
      <c r="M185" s="196"/>
      <c r="P185" s="196"/>
      <c r="R185" s="196"/>
      <c r="S185" s="196"/>
    </row>
    <row r="186">
      <c r="I186" s="196"/>
      <c r="J186" s="196"/>
      <c r="K186" s="196"/>
      <c r="L186" s="196"/>
      <c r="M186" s="196"/>
      <c r="P186" s="196"/>
      <c r="R186" s="196"/>
      <c r="S186" s="196"/>
    </row>
    <row r="187">
      <c r="I187" s="196"/>
      <c r="J187" s="196"/>
      <c r="K187" s="196"/>
      <c r="L187" s="196"/>
      <c r="M187" s="196"/>
      <c r="P187" s="196"/>
      <c r="R187" s="196"/>
      <c r="S187" s="196"/>
    </row>
    <row r="188">
      <c r="I188" s="196"/>
      <c r="J188" s="196"/>
      <c r="K188" s="196"/>
      <c r="L188" s="196"/>
      <c r="M188" s="196"/>
      <c r="P188" s="196"/>
      <c r="R188" s="196"/>
      <c r="S188" s="196"/>
    </row>
    <row r="189">
      <c r="I189" s="196"/>
      <c r="J189" s="196"/>
      <c r="K189" s="196"/>
      <c r="L189" s="196"/>
      <c r="M189" s="196"/>
      <c r="P189" s="196"/>
      <c r="R189" s="196"/>
      <c r="S189" s="196"/>
    </row>
    <row r="190">
      <c r="I190" s="196"/>
      <c r="J190" s="196"/>
      <c r="K190" s="196"/>
      <c r="L190" s="196"/>
      <c r="M190" s="196"/>
      <c r="P190" s="196"/>
      <c r="R190" s="196"/>
      <c r="S190" s="196"/>
    </row>
    <row r="191">
      <c r="I191" s="196"/>
      <c r="J191" s="196"/>
      <c r="K191" s="196"/>
      <c r="L191" s="196"/>
      <c r="M191" s="196"/>
      <c r="P191" s="196"/>
      <c r="R191" s="196"/>
      <c r="S191" s="196"/>
    </row>
    <row r="192">
      <c r="I192" s="196"/>
      <c r="J192" s="196"/>
      <c r="K192" s="196"/>
      <c r="L192" s="196"/>
      <c r="M192" s="196"/>
      <c r="P192" s="196"/>
      <c r="R192" s="196"/>
      <c r="S192" s="196"/>
    </row>
    <row r="193">
      <c r="I193" s="196"/>
      <c r="J193" s="196"/>
      <c r="K193" s="196"/>
      <c r="L193" s="196"/>
      <c r="M193" s="196"/>
      <c r="P193" s="196"/>
      <c r="R193" s="196"/>
      <c r="S193" s="196"/>
    </row>
    <row r="194">
      <c r="I194" s="196"/>
      <c r="J194" s="196"/>
      <c r="K194" s="196"/>
      <c r="L194" s="196"/>
      <c r="M194" s="196"/>
      <c r="P194" s="196"/>
      <c r="R194" s="196"/>
      <c r="S194" s="196"/>
    </row>
    <row r="195">
      <c r="I195" s="196"/>
      <c r="J195" s="196"/>
      <c r="K195" s="196"/>
      <c r="L195" s="196"/>
      <c r="M195" s="196"/>
      <c r="P195" s="196"/>
      <c r="R195" s="196"/>
      <c r="S195" s="196"/>
    </row>
    <row r="196">
      <c r="I196" s="196"/>
      <c r="J196" s="196"/>
      <c r="K196" s="196"/>
      <c r="L196" s="196"/>
      <c r="M196" s="196"/>
      <c r="P196" s="196"/>
      <c r="R196" s="196"/>
      <c r="S196" s="196"/>
    </row>
    <row r="197">
      <c r="I197" s="196"/>
      <c r="J197" s="196"/>
      <c r="K197" s="196"/>
      <c r="L197" s="196"/>
      <c r="M197" s="196"/>
      <c r="P197" s="196"/>
      <c r="R197" s="196"/>
      <c r="S197" s="196"/>
    </row>
    <row r="198">
      <c r="I198" s="196"/>
      <c r="J198" s="196"/>
      <c r="K198" s="196"/>
      <c r="L198" s="196"/>
      <c r="M198" s="196"/>
      <c r="P198" s="196"/>
      <c r="R198" s="196"/>
      <c r="S198" s="196"/>
    </row>
    <row r="199">
      <c r="I199" s="196"/>
      <c r="J199" s="196"/>
      <c r="K199" s="196"/>
      <c r="L199" s="196"/>
      <c r="M199" s="196"/>
      <c r="P199" s="196"/>
      <c r="R199" s="196"/>
      <c r="S199" s="196"/>
    </row>
    <row r="200">
      <c r="I200" s="196"/>
      <c r="J200" s="196"/>
      <c r="K200" s="196"/>
      <c r="L200" s="196"/>
      <c r="M200" s="196"/>
      <c r="P200" s="196"/>
      <c r="R200" s="196"/>
      <c r="S200" s="196"/>
    </row>
    <row r="201">
      <c r="I201" s="196"/>
      <c r="J201" s="196"/>
      <c r="K201" s="196"/>
      <c r="L201" s="196"/>
      <c r="M201" s="196"/>
      <c r="P201" s="196"/>
      <c r="R201" s="196"/>
      <c r="S201" s="196"/>
    </row>
    <row r="202">
      <c r="I202" s="196"/>
      <c r="J202" s="196"/>
      <c r="K202" s="196"/>
      <c r="L202" s="196"/>
      <c r="M202" s="196"/>
      <c r="P202" s="196"/>
      <c r="R202" s="196"/>
      <c r="S202" s="196"/>
    </row>
    <row r="203">
      <c r="I203" s="196"/>
      <c r="J203" s="196"/>
      <c r="K203" s="196"/>
      <c r="L203" s="196"/>
      <c r="M203" s="196"/>
      <c r="P203" s="196"/>
      <c r="R203" s="196"/>
      <c r="S203" s="196"/>
    </row>
    <row r="204">
      <c r="I204" s="196"/>
      <c r="J204" s="196"/>
      <c r="K204" s="196"/>
      <c r="L204" s="196"/>
      <c r="M204" s="196"/>
      <c r="P204" s="196"/>
      <c r="R204" s="196"/>
      <c r="S204" s="196"/>
    </row>
    <row r="205">
      <c r="I205" s="196"/>
      <c r="J205" s="196"/>
      <c r="K205" s="196"/>
      <c r="L205" s="196"/>
      <c r="M205" s="196"/>
      <c r="P205" s="196"/>
      <c r="R205" s="196"/>
      <c r="S205" s="196"/>
    </row>
    <row r="206">
      <c r="I206" s="196"/>
      <c r="J206" s="196"/>
      <c r="K206" s="196"/>
      <c r="L206" s="196"/>
      <c r="M206" s="196"/>
      <c r="P206" s="196"/>
      <c r="R206" s="196"/>
      <c r="S206" s="196"/>
    </row>
    <row r="207">
      <c r="I207" s="196"/>
      <c r="J207" s="196"/>
      <c r="K207" s="196"/>
      <c r="L207" s="196"/>
      <c r="M207" s="196"/>
      <c r="P207" s="196"/>
      <c r="R207" s="196"/>
      <c r="S207" s="196"/>
    </row>
    <row r="208">
      <c r="I208" s="196"/>
      <c r="J208" s="196"/>
      <c r="K208" s="196"/>
      <c r="L208" s="196"/>
      <c r="M208" s="196"/>
      <c r="P208" s="196"/>
      <c r="R208" s="196"/>
      <c r="S208" s="196"/>
    </row>
    <row r="209">
      <c r="I209" s="196"/>
      <c r="J209" s="196"/>
      <c r="K209" s="196"/>
      <c r="L209" s="196"/>
      <c r="M209" s="196"/>
      <c r="P209" s="196"/>
      <c r="R209" s="196"/>
      <c r="S209" s="196"/>
    </row>
    <row r="210">
      <c r="I210" s="196"/>
      <c r="J210" s="196"/>
      <c r="K210" s="196"/>
      <c r="L210" s="196"/>
      <c r="M210" s="196"/>
      <c r="P210" s="196"/>
      <c r="R210" s="196"/>
      <c r="S210" s="196"/>
    </row>
    <row r="211">
      <c r="I211" s="196"/>
      <c r="J211" s="196"/>
      <c r="K211" s="196"/>
      <c r="L211" s="196"/>
      <c r="M211" s="196"/>
      <c r="P211" s="196"/>
      <c r="R211" s="196"/>
      <c r="S211" s="196"/>
    </row>
    <row r="212">
      <c r="I212" s="196"/>
      <c r="J212" s="196"/>
      <c r="K212" s="196"/>
      <c r="L212" s="196"/>
      <c r="M212" s="196"/>
      <c r="P212" s="196"/>
      <c r="R212" s="196"/>
      <c r="S212" s="196"/>
    </row>
    <row r="213">
      <c r="I213" s="196"/>
      <c r="J213" s="196"/>
      <c r="K213" s="196"/>
      <c r="L213" s="196"/>
      <c r="M213" s="196"/>
      <c r="P213" s="196"/>
      <c r="R213" s="196"/>
      <c r="S213" s="196"/>
    </row>
    <row r="214">
      <c r="I214" s="196"/>
      <c r="J214" s="196"/>
      <c r="K214" s="196"/>
      <c r="L214" s="196"/>
      <c r="M214" s="196"/>
      <c r="P214" s="196"/>
      <c r="R214" s="196"/>
      <c r="S214" s="196"/>
    </row>
    <row r="215">
      <c r="I215" s="196"/>
      <c r="J215" s="196"/>
      <c r="K215" s="196"/>
      <c r="L215" s="196"/>
      <c r="M215" s="196"/>
      <c r="P215" s="196"/>
      <c r="R215" s="196"/>
      <c r="S215" s="196"/>
    </row>
    <row r="216">
      <c r="I216" s="196"/>
      <c r="J216" s="196"/>
      <c r="K216" s="196"/>
      <c r="L216" s="196"/>
      <c r="M216" s="196"/>
      <c r="P216" s="196"/>
      <c r="R216" s="196"/>
      <c r="S216" s="196"/>
    </row>
    <row r="217">
      <c r="I217" s="196"/>
      <c r="J217" s="196"/>
      <c r="K217" s="196"/>
      <c r="L217" s="196"/>
      <c r="M217" s="196"/>
      <c r="P217" s="196"/>
      <c r="R217" s="196"/>
      <c r="S217" s="196"/>
    </row>
    <row r="218">
      <c r="I218" s="196"/>
      <c r="J218" s="196"/>
      <c r="K218" s="196"/>
      <c r="L218" s="196"/>
      <c r="M218" s="196"/>
      <c r="P218" s="196"/>
      <c r="R218" s="196"/>
      <c r="S218" s="196"/>
    </row>
    <row r="219">
      <c r="I219" s="196"/>
      <c r="J219" s="196"/>
      <c r="K219" s="196"/>
      <c r="L219" s="196"/>
      <c r="M219" s="196"/>
      <c r="P219" s="196"/>
      <c r="R219" s="196"/>
      <c r="S219" s="196"/>
    </row>
    <row r="220">
      <c r="I220" s="196"/>
      <c r="J220" s="196"/>
      <c r="K220" s="196"/>
      <c r="L220" s="196"/>
      <c r="M220" s="196"/>
      <c r="P220" s="196"/>
      <c r="R220" s="196"/>
      <c r="S220" s="196"/>
    </row>
    <row r="221">
      <c r="I221" s="196"/>
      <c r="J221" s="196"/>
      <c r="K221" s="196"/>
      <c r="L221" s="196"/>
      <c r="M221" s="196"/>
      <c r="P221" s="196"/>
      <c r="R221" s="196"/>
      <c r="S221" s="196"/>
    </row>
    <row r="222">
      <c r="I222" s="196"/>
      <c r="J222" s="196"/>
      <c r="K222" s="196"/>
      <c r="L222" s="196"/>
      <c r="M222" s="196"/>
      <c r="P222" s="196"/>
      <c r="R222" s="196"/>
      <c r="S222" s="196"/>
    </row>
    <row r="223">
      <c r="I223" s="196"/>
      <c r="J223" s="196"/>
      <c r="K223" s="196"/>
      <c r="L223" s="196"/>
      <c r="M223" s="196"/>
      <c r="P223" s="196"/>
      <c r="R223" s="196"/>
      <c r="S223" s="196"/>
    </row>
    <row r="224">
      <c r="I224" s="196"/>
      <c r="J224" s="196"/>
      <c r="K224" s="196"/>
      <c r="L224" s="196"/>
      <c r="M224" s="196"/>
      <c r="P224" s="196"/>
      <c r="R224" s="196"/>
      <c r="S224" s="196"/>
    </row>
    <row r="225">
      <c r="I225" s="196"/>
      <c r="J225" s="196"/>
      <c r="K225" s="196"/>
      <c r="L225" s="196"/>
      <c r="M225" s="196"/>
      <c r="P225" s="196"/>
      <c r="R225" s="196"/>
      <c r="S225" s="196"/>
    </row>
    <row r="226">
      <c r="I226" s="196"/>
      <c r="J226" s="196"/>
      <c r="K226" s="196"/>
      <c r="L226" s="196"/>
      <c r="M226" s="196"/>
      <c r="P226" s="196"/>
      <c r="R226" s="196"/>
      <c r="S226" s="196"/>
    </row>
    <row r="227">
      <c r="I227" s="196"/>
      <c r="J227" s="196"/>
      <c r="K227" s="196"/>
      <c r="L227" s="196"/>
      <c r="M227" s="196"/>
      <c r="P227" s="196"/>
      <c r="R227" s="196"/>
      <c r="S227" s="196"/>
    </row>
    <row r="228">
      <c r="I228" s="196"/>
      <c r="J228" s="196"/>
      <c r="K228" s="196"/>
      <c r="L228" s="196"/>
      <c r="M228" s="196"/>
      <c r="P228" s="196"/>
      <c r="R228" s="196"/>
      <c r="S228" s="196"/>
    </row>
    <row r="229">
      <c r="I229" s="196"/>
      <c r="J229" s="196"/>
      <c r="K229" s="196"/>
      <c r="L229" s="196"/>
      <c r="M229" s="196"/>
      <c r="P229" s="196"/>
      <c r="R229" s="196"/>
      <c r="S229" s="196"/>
    </row>
    <row r="230">
      <c r="I230" s="196"/>
      <c r="J230" s="196"/>
      <c r="K230" s="196"/>
      <c r="L230" s="196"/>
      <c r="M230" s="196"/>
      <c r="P230" s="196"/>
      <c r="R230" s="196"/>
      <c r="S230" s="196"/>
    </row>
    <row r="231">
      <c r="I231" s="196"/>
      <c r="J231" s="196"/>
      <c r="K231" s="196"/>
      <c r="L231" s="196"/>
      <c r="M231" s="196"/>
      <c r="P231" s="196"/>
      <c r="R231" s="196"/>
      <c r="S231" s="196"/>
    </row>
    <row r="232">
      <c r="I232" s="196"/>
      <c r="J232" s="196"/>
      <c r="K232" s="196"/>
      <c r="L232" s="196"/>
      <c r="M232" s="196"/>
      <c r="P232" s="196"/>
      <c r="R232" s="196"/>
      <c r="S232" s="196"/>
    </row>
    <row r="233">
      <c r="I233" s="196"/>
      <c r="J233" s="196"/>
      <c r="K233" s="196"/>
      <c r="L233" s="196"/>
      <c r="M233" s="196"/>
      <c r="P233" s="196"/>
      <c r="R233" s="196"/>
      <c r="S233" s="196"/>
    </row>
    <row r="234">
      <c r="I234" s="196"/>
      <c r="J234" s="196"/>
      <c r="K234" s="196"/>
      <c r="L234" s="196"/>
      <c r="M234" s="196"/>
      <c r="P234" s="196"/>
      <c r="R234" s="196"/>
      <c r="S234" s="196"/>
    </row>
    <row r="235">
      <c r="I235" s="196"/>
      <c r="J235" s="196"/>
      <c r="K235" s="196"/>
      <c r="L235" s="196"/>
      <c r="M235" s="196"/>
      <c r="P235" s="196"/>
      <c r="R235" s="196"/>
      <c r="S235" s="196"/>
    </row>
    <row r="236">
      <c r="I236" s="196"/>
      <c r="J236" s="196"/>
      <c r="K236" s="196"/>
      <c r="L236" s="196"/>
      <c r="M236" s="196"/>
      <c r="P236" s="196"/>
      <c r="R236" s="196"/>
      <c r="S236" s="196"/>
    </row>
    <row r="237">
      <c r="I237" s="196"/>
      <c r="J237" s="196"/>
      <c r="K237" s="196"/>
      <c r="L237" s="196"/>
      <c r="M237" s="196"/>
      <c r="P237" s="196"/>
      <c r="R237" s="196"/>
      <c r="S237" s="196"/>
    </row>
    <row r="238">
      <c r="I238" s="196"/>
      <c r="J238" s="196"/>
      <c r="K238" s="196"/>
      <c r="L238" s="196"/>
      <c r="M238" s="196"/>
      <c r="P238" s="196"/>
      <c r="R238" s="196"/>
      <c r="S238" s="196"/>
    </row>
    <row r="239">
      <c r="I239" s="196"/>
      <c r="J239" s="196"/>
      <c r="K239" s="196"/>
      <c r="L239" s="196"/>
      <c r="M239" s="196"/>
      <c r="P239" s="196"/>
      <c r="R239" s="196"/>
      <c r="S239" s="196"/>
    </row>
    <row r="240">
      <c r="I240" s="196"/>
      <c r="J240" s="196"/>
      <c r="K240" s="196"/>
      <c r="L240" s="196"/>
      <c r="M240" s="196"/>
      <c r="P240" s="196"/>
      <c r="R240" s="196"/>
      <c r="S240" s="196"/>
    </row>
    <row r="241">
      <c r="I241" s="196"/>
      <c r="J241" s="196"/>
      <c r="K241" s="196"/>
      <c r="L241" s="196"/>
      <c r="M241" s="196"/>
      <c r="P241" s="196"/>
      <c r="R241" s="196"/>
      <c r="S241" s="196"/>
    </row>
    <row r="242">
      <c r="I242" s="196"/>
      <c r="J242" s="196"/>
      <c r="K242" s="196"/>
      <c r="L242" s="196"/>
      <c r="M242" s="196"/>
      <c r="P242" s="196"/>
      <c r="R242" s="196"/>
      <c r="S242" s="196"/>
    </row>
    <row r="243">
      <c r="I243" s="196"/>
      <c r="J243" s="196"/>
      <c r="K243" s="196"/>
      <c r="L243" s="196"/>
      <c r="M243" s="196"/>
      <c r="P243" s="196"/>
      <c r="R243" s="196"/>
      <c r="S243" s="196"/>
    </row>
    <row r="244">
      <c r="I244" s="196"/>
      <c r="J244" s="196"/>
      <c r="K244" s="196"/>
      <c r="L244" s="196"/>
      <c r="M244" s="196"/>
      <c r="P244" s="196"/>
      <c r="R244" s="196"/>
      <c r="S244" s="196"/>
    </row>
    <row r="245">
      <c r="I245" s="196"/>
      <c r="J245" s="196"/>
      <c r="K245" s="196"/>
      <c r="L245" s="196"/>
      <c r="M245" s="196"/>
      <c r="P245" s="196"/>
      <c r="R245" s="196"/>
      <c r="S245" s="196"/>
    </row>
    <row r="246">
      <c r="I246" s="196"/>
      <c r="J246" s="196"/>
      <c r="K246" s="196"/>
      <c r="L246" s="196"/>
      <c r="M246" s="196"/>
      <c r="P246" s="196"/>
      <c r="R246" s="196"/>
      <c r="S246" s="196"/>
    </row>
    <row r="247">
      <c r="I247" s="196"/>
      <c r="J247" s="196"/>
      <c r="K247" s="196"/>
      <c r="L247" s="196"/>
      <c r="M247" s="196"/>
      <c r="P247" s="196"/>
      <c r="R247" s="196"/>
      <c r="S247" s="196"/>
    </row>
    <row r="248">
      <c r="I248" s="196"/>
      <c r="J248" s="196"/>
      <c r="K248" s="196"/>
      <c r="L248" s="196"/>
      <c r="M248" s="196"/>
      <c r="P248" s="196"/>
      <c r="R248" s="196"/>
      <c r="S248" s="196"/>
    </row>
    <row r="249">
      <c r="I249" s="196"/>
      <c r="J249" s="196"/>
      <c r="K249" s="196"/>
      <c r="L249" s="196"/>
      <c r="M249" s="196"/>
      <c r="P249" s="196"/>
      <c r="R249" s="196"/>
      <c r="S249" s="196"/>
    </row>
    <row r="250">
      <c r="I250" s="196"/>
      <c r="J250" s="196"/>
      <c r="K250" s="196"/>
      <c r="L250" s="196"/>
      <c r="M250" s="196"/>
      <c r="P250" s="196"/>
      <c r="R250" s="196"/>
      <c r="S250" s="196"/>
    </row>
    <row r="251">
      <c r="I251" s="196"/>
      <c r="J251" s="196"/>
      <c r="K251" s="196"/>
      <c r="L251" s="196"/>
      <c r="M251" s="196"/>
      <c r="P251" s="196"/>
      <c r="R251" s="196"/>
      <c r="S251" s="196"/>
    </row>
    <row r="252">
      <c r="I252" s="196"/>
      <c r="J252" s="196"/>
      <c r="K252" s="196"/>
      <c r="L252" s="196"/>
      <c r="M252" s="196"/>
      <c r="P252" s="196"/>
      <c r="R252" s="196"/>
      <c r="S252" s="196"/>
    </row>
    <row r="253">
      <c r="I253" s="196"/>
      <c r="J253" s="196"/>
      <c r="K253" s="196"/>
      <c r="L253" s="196"/>
      <c r="M253" s="196"/>
      <c r="P253" s="196"/>
      <c r="R253" s="196"/>
      <c r="S253" s="196"/>
    </row>
    <row r="254">
      <c r="I254" s="196"/>
      <c r="J254" s="196"/>
      <c r="K254" s="196"/>
      <c r="L254" s="196"/>
      <c r="M254" s="196"/>
      <c r="P254" s="196"/>
      <c r="R254" s="196"/>
      <c r="S254" s="196"/>
    </row>
    <row r="255">
      <c r="I255" s="196"/>
      <c r="J255" s="196"/>
      <c r="K255" s="196"/>
      <c r="L255" s="196"/>
      <c r="M255" s="196"/>
      <c r="P255" s="196"/>
      <c r="R255" s="196"/>
      <c r="S255" s="196"/>
    </row>
    <row r="256">
      <c r="I256" s="196"/>
      <c r="J256" s="196"/>
      <c r="K256" s="196"/>
      <c r="L256" s="196"/>
      <c r="M256" s="196"/>
      <c r="P256" s="196"/>
      <c r="R256" s="196"/>
      <c r="S256" s="196"/>
    </row>
    <row r="257">
      <c r="I257" s="196"/>
      <c r="J257" s="196"/>
      <c r="K257" s="196"/>
      <c r="L257" s="196"/>
      <c r="M257" s="196"/>
      <c r="P257" s="196"/>
      <c r="R257" s="196"/>
      <c r="S257" s="196"/>
    </row>
    <row r="258">
      <c r="I258" s="196"/>
      <c r="J258" s="196"/>
      <c r="K258" s="196"/>
      <c r="L258" s="196"/>
      <c r="M258" s="196"/>
      <c r="P258" s="196"/>
      <c r="R258" s="196"/>
      <c r="S258" s="196"/>
    </row>
    <row r="259">
      <c r="I259" s="196"/>
      <c r="J259" s="196"/>
      <c r="K259" s="196"/>
      <c r="L259" s="196"/>
      <c r="M259" s="196"/>
      <c r="P259" s="196"/>
      <c r="R259" s="196"/>
      <c r="S259" s="196"/>
    </row>
    <row r="260">
      <c r="I260" s="196"/>
      <c r="J260" s="196"/>
      <c r="K260" s="196"/>
      <c r="L260" s="196"/>
      <c r="M260" s="196"/>
      <c r="P260" s="196"/>
      <c r="R260" s="196"/>
      <c r="S260" s="196"/>
    </row>
    <row r="261">
      <c r="I261" s="196"/>
      <c r="J261" s="196"/>
      <c r="K261" s="196"/>
      <c r="L261" s="196"/>
      <c r="M261" s="196"/>
      <c r="P261" s="196"/>
      <c r="R261" s="196"/>
      <c r="S261" s="196"/>
    </row>
    <row r="262">
      <c r="I262" s="196"/>
      <c r="J262" s="196"/>
      <c r="K262" s="196"/>
      <c r="L262" s="196"/>
      <c r="M262" s="196"/>
      <c r="P262" s="196"/>
      <c r="R262" s="196"/>
      <c r="S262" s="196"/>
    </row>
    <row r="263">
      <c r="I263" s="196"/>
      <c r="J263" s="196"/>
      <c r="K263" s="196"/>
      <c r="L263" s="196"/>
      <c r="M263" s="196"/>
      <c r="P263" s="196"/>
      <c r="R263" s="196"/>
      <c r="S263" s="196"/>
    </row>
    <row r="264">
      <c r="I264" s="196"/>
      <c r="J264" s="196"/>
      <c r="K264" s="196"/>
      <c r="L264" s="196"/>
      <c r="M264" s="196"/>
      <c r="P264" s="196"/>
      <c r="R264" s="196"/>
      <c r="S264" s="196"/>
    </row>
    <row r="265">
      <c r="I265" s="196"/>
      <c r="J265" s="196"/>
      <c r="K265" s="196"/>
      <c r="L265" s="196"/>
      <c r="M265" s="196"/>
      <c r="P265" s="196"/>
      <c r="R265" s="196"/>
      <c r="S265" s="196"/>
    </row>
    <row r="266">
      <c r="I266" s="196"/>
      <c r="J266" s="196"/>
      <c r="K266" s="196"/>
      <c r="L266" s="196"/>
      <c r="M266" s="196"/>
      <c r="P266" s="196"/>
      <c r="R266" s="196"/>
      <c r="S266" s="196"/>
    </row>
    <row r="267">
      <c r="I267" s="196"/>
      <c r="J267" s="196"/>
      <c r="K267" s="196"/>
      <c r="L267" s="196"/>
      <c r="M267" s="196"/>
      <c r="P267" s="196"/>
      <c r="R267" s="196"/>
      <c r="S267" s="196"/>
    </row>
    <row r="268">
      <c r="I268" s="196"/>
      <c r="J268" s="196"/>
      <c r="K268" s="196"/>
      <c r="L268" s="196"/>
      <c r="M268" s="196"/>
      <c r="P268" s="196"/>
      <c r="R268" s="196"/>
      <c r="S268" s="196"/>
    </row>
    <row r="269">
      <c r="I269" s="196"/>
      <c r="J269" s="196"/>
      <c r="K269" s="196"/>
      <c r="L269" s="196"/>
      <c r="M269" s="196"/>
      <c r="P269" s="196"/>
      <c r="R269" s="196"/>
      <c r="S269" s="196"/>
    </row>
    <row r="270">
      <c r="I270" s="196"/>
      <c r="J270" s="196"/>
      <c r="K270" s="196"/>
      <c r="L270" s="196"/>
      <c r="M270" s="196"/>
      <c r="P270" s="196"/>
      <c r="R270" s="196"/>
      <c r="S270" s="196"/>
    </row>
    <row r="271">
      <c r="I271" s="196"/>
      <c r="J271" s="196"/>
      <c r="K271" s="196"/>
      <c r="L271" s="196"/>
      <c r="M271" s="196"/>
      <c r="P271" s="196"/>
      <c r="R271" s="196"/>
      <c r="S271" s="196"/>
    </row>
    <row r="272">
      <c r="I272" s="196"/>
      <c r="J272" s="196"/>
      <c r="K272" s="196"/>
      <c r="L272" s="196"/>
      <c r="M272" s="196"/>
      <c r="P272" s="196"/>
      <c r="R272" s="196"/>
      <c r="S272" s="196"/>
    </row>
    <row r="273">
      <c r="I273" s="196"/>
      <c r="J273" s="196"/>
      <c r="K273" s="196"/>
      <c r="L273" s="196"/>
      <c r="M273" s="196"/>
      <c r="P273" s="196"/>
      <c r="R273" s="196"/>
      <c r="S273" s="196"/>
    </row>
    <row r="274">
      <c r="I274" s="196"/>
      <c r="J274" s="196"/>
      <c r="K274" s="196"/>
      <c r="L274" s="196"/>
      <c r="M274" s="196"/>
      <c r="P274" s="196"/>
      <c r="R274" s="196"/>
      <c r="S274" s="196"/>
    </row>
    <row r="275">
      <c r="I275" s="196"/>
      <c r="J275" s="196"/>
      <c r="K275" s="196"/>
      <c r="L275" s="196"/>
      <c r="M275" s="196"/>
      <c r="P275" s="196"/>
      <c r="R275" s="196"/>
      <c r="S275" s="196"/>
    </row>
    <row r="276">
      <c r="I276" s="196"/>
      <c r="J276" s="196"/>
      <c r="K276" s="196"/>
      <c r="L276" s="196"/>
      <c r="M276" s="196"/>
      <c r="P276" s="196"/>
      <c r="R276" s="196"/>
      <c r="S276" s="196"/>
    </row>
    <row r="277">
      <c r="I277" s="196"/>
      <c r="J277" s="196"/>
      <c r="K277" s="196"/>
      <c r="L277" s="196"/>
      <c r="M277" s="196"/>
      <c r="P277" s="196"/>
      <c r="R277" s="196"/>
      <c r="S277" s="196"/>
    </row>
    <row r="278">
      <c r="I278" s="196"/>
      <c r="J278" s="196"/>
      <c r="K278" s="196"/>
      <c r="L278" s="196"/>
      <c r="M278" s="196"/>
      <c r="P278" s="196"/>
      <c r="R278" s="196"/>
      <c r="S278" s="196"/>
    </row>
    <row r="279">
      <c r="I279" s="196"/>
      <c r="J279" s="196"/>
      <c r="K279" s="196"/>
      <c r="L279" s="196"/>
      <c r="M279" s="196"/>
      <c r="P279" s="196"/>
      <c r="R279" s="196"/>
      <c r="S279" s="196"/>
    </row>
    <row r="280">
      <c r="I280" s="196"/>
      <c r="J280" s="196"/>
      <c r="K280" s="196"/>
      <c r="L280" s="196"/>
      <c r="M280" s="196"/>
      <c r="P280" s="196"/>
      <c r="R280" s="196"/>
      <c r="S280" s="196"/>
    </row>
    <row r="281">
      <c r="I281" s="196"/>
      <c r="J281" s="196"/>
      <c r="K281" s="196"/>
      <c r="L281" s="196"/>
      <c r="M281" s="196"/>
      <c r="P281" s="196"/>
      <c r="R281" s="196"/>
      <c r="S281" s="196"/>
    </row>
    <row r="282">
      <c r="I282" s="196"/>
      <c r="J282" s="196"/>
      <c r="K282" s="196"/>
      <c r="L282" s="196"/>
      <c r="M282" s="196"/>
      <c r="P282" s="196"/>
      <c r="R282" s="196"/>
      <c r="S282" s="196"/>
    </row>
    <row r="283">
      <c r="I283" s="196"/>
      <c r="J283" s="196"/>
      <c r="K283" s="196"/>
      <c r="L283" s="196"/>
      <c r="M283" s="196"/>
      <c r="P283" s="196"/>
      <c r="R283" s="196"/>
      <c r="S283" s="196"/>
    </row>
    <row r="284">
      <c r="I284" s="196"/>
      <c r="J284" s="196"/>
      <c r="K284" s="196"/>
      <c r="L284" s="196"/>
      <c r="M284" s="196"/>
      <c r="P284" s="196"/>
      <c r="R284" s="196"/>
      <c r="S284" s="196"/>
    </row>
    <row r="285">
      <c r="I285" s="196"/>
      <c r="J285" s="196"/>
      <c r="K285" s="196"/>
      <c r="L285" s="196"/>
      <c r="M285" s="196"/>
      <c r="P285" s="196"/>
      <c r="R285" s="196"/>
      <c r="S285" s="196"/>
    </row>
    <row r="286">
      <c r="I286" s="196"/>
      <c r="J286" s="196"/>
      <c r="K286" s="196"/>
      <c r="L286" s="196"/>
      <c r="M286" s="196"/>
      <c r="P286" s="196"/>
      <c r="R286" s="196"/>
      <c r="S286" s="196"/>
    </row>
    <row r="287">
      <c r="I287" s="196"/>
      <c r="J287" s="196"/>
      <c r="K287" s="196"/>
      <c r="L287" s="196"/>
      <c r="M287" s="196"/>
      <c r="P287" s="196"/>
      <c r="R287" s="196"/>
      <c r="S287" s="196"/>
    </row>
    <row r="288">
      <c r="I288" s="196"/>
      <c r="J288" s="196"/>
      <c r="K288" s="196"/>
      <c r="L288" s="196"/>
      <c r="M288" s="196"/>
      <c r="P288" s="196"/>
      <c r="R288" s="196"/>
      <c r="S288" s="196"/>
    </row>
    <row r="289">
      <c r="I289" s="196"/>
      <c r="J289" s="196"/>
      <c r="K289" s="196"/>
      <c r="L289" s="196"/>
      <c r="M289" s="196"/>
      <c r="P289" s="196"/>
      <c r="R289" s="196"/>
      <c r="S289" s="196"/>
    </row>
    <row r="290">
      <c r="I290" s="196"/>
      <c r="J290" s="196"/>
      <c r="K290" s="196"/>
      <c r="L290" s="196"/>
      <c r="M290" s="196"/>
      <c r="P290" s="196"/>
      <c r="R290" s="196"/>
      <c r="S290" s="196"/>
    </row>
    <row r="291">
      <c r="I291" s="196"/>
      <c r="J291" s="196"/>
      <c r="K291" s="196"/>
      <c r="L291" s="196"/>
      <c r="M291" s="196"/>
      <c r="P291" s="196"/>
      <c r="R291" s="196"/>
      <c r="S291" s="196"/>
    </row>
    <row r="292">
      <c r="I292" s="196"/>
      <c r="J292" s="196"/>
      <c r="K292" s="196"/>
      <c r="L292" s="196"/>
      <c r="M292" s="196"/>
      <c r="P292" s="196"/>
      <c r="R292" s="196"/>
      <c r="S292" s="196"/>
    </row>
    <row r="293">
      <c r="I293" s="196"/>
      <c r="J293" s="196"/>
      <c r="K293" s="196"/>
      <c r="L293" s="196"/>
      <c r="M293" s="196"/>
      <c r="P293" s="196"/>
      <c r="R293" s="196"/>
      <c r="S293" s="196"/>
    </row>
    <row r="294">
      <c r="I294" s="196"/>
      <c r="J294" s="196"/>
      <c r="K294" s="196"/>
      <c r="L294" s="196"/>
      <c r="M294" s="196"/>
      <c r="P294" s="196"/>
      <c r="R294" s="196"/>
      <c r="S294" s="196"/>
    </row>
    <row r="295">
      <c r="I295" s="196"/>
      <c r="J295" s="196"/>
      <c r="K295" s="196"/>
      <c r="L295" s="196"/>
      <c r="M295" s="196"/>
      <c r="P295" s="196"/>
      <c r="R295" s="196"/>
      <c r="S295" s="196"/>
    </row>
    <row r="296">
      <c r="I296" s="196"/>
      <c r="J296" s="196"/>
      <c r="K296" s="196"/>
      <c r="L296" s="196"/>
      <c r="M296" s="196"/>
      <c r="P296" s="196"/>
      <c r="R296" s="196"/>
      <c r="S296" s="196"/>
    </row>
    <row r="297">
      <c r="I297" s="196"/>
      <c r="J297" s="196"/>
      <c r="K297" s="196"/>
      <c r="L297" s="196"/>
      <c r="M297" s="196"/>
      <c r="P297" s="196"/>
      <c r="R297" s="196"/>
      <c r="S297" s="196"/>
    </row>
    <row r="298">
      <c r="I298" s="196"/>
      <c r="J298" s="196"/>
      <c r="K298" s="196"/>
      <c r="L298" s="196"/>
      <c r="M298" s="196"/>
      <c r="P298" s="196"/>
      <c r="R298" s="196"/>
      <c r="S298" s="196"/>
    </row>
    <row r="299">
      <c r="I299" s="196"/>
      <c r="J299" s="196"/>
      <c r="K299" s="196"/>
      <c r="L299" s="196"/>
      <c r="M299" s="196"/>
      <c r="P299" s="196"/>
      <c r="R299" s="196"/>
      <c r="S299" s="196"/>
    </row>
    <row r="300">
      <c r="I300" s="196"/>
      <c r="J300" s="196"/>
      <c r="K300" s="196"/>
      <c r="L300" s="196"/>
      <c r="M300" s="196"/>
      <c r="P300" s="196"/>
      <c r="R300" s="196"/>
      <c r="S300" s="196"/>
    </row>
    <row r="301">
      <c r="I301" s="196"/>
      <c r="J301" s="196"/>
      <c r="K301" s="196"/>
      <c r="L301" s="196"/>
      <c r="M301" s="196"/>
      <c r="P301" s="196"/>
      <c r="R301" s="196"/>
      <c r="S301" s="196"/>
    </row>
    <row r="302">
      <c r="I302" s="196"/>
      <c r="J302" s="196"/>
      <c r="K302" s="196"/>
      <c r="L302" s="196"/>
      <c r="M302" s="196"/>
      <c r="P302" s="196"/>
      <c r="R302" s="196"/>
      <c r="S302" s="196"/>
    </row>
    <row r="303">
      <c r="I303" s="196"/>
      <c r="J303" s="196"/>
      <c r="K303" s="196"/>
      <c r="L303" s="196"/>
      <c r="M303" s="196"/>
      <c r="P303" s="196"/>
      <c r="R303" s="196"/>
      <c r="S303" s="196"/>
    </row>
    <row r="304">
      <c r="I304" s="196"/>
      <c r="J304" s="196"/>
      <c r="K304" s="196"/>
      <c r="L304" s="196"/>
      <c r="M304" s="196"/>
      <c r="P304" s="196"/>
      <c r="R304" s="196"/>
      <c r="S304" s="196"/>
    </row>
    <row r="305">
      <c r="I305" s="196"/>
      <c r="J305" s="196"/>
      <c r="K305" s="196"/>
      <c r="L305" s="196"/>
      <c r="M305" s="196"/>
      <c r="P305" s="196"/>
      <c r="R305" s="196"/>
      <c r="S305" s="196"/>
    </row>
    <row r="306">
      <c r="I306" s="196"/>
      <c r="J306" s="196"/>
      <c r="K306" s="196"/>
      <c r="L306" s="196"/>
      <c r="M306" s="196"/>
      <c r="P306" s="196"/>
      <c r="R306" s="196"/>
      <c r="S306" s="196"/>
    </row>
    <row r="307">
      <c r="I307" s="196"/>
      <c r="J307" s="196"/>
      <c r="K307" s="196"/>
      <c r="L307" s="196"/>
      <c r="M307" s="196"/>
      <c r="P307" s="196"/>
      <c r="R307" s="196"/>
      <c r="S307" s="196"/>
    </row>
    <row r="308">
      <c r="I308" s="196"/>
      <c r="J308" s="196"/>
      <c r="K308" s="196"/>
      <c r="L308" s="196"/>
      <c r="M308" s="196"/>
      <c r="P308" s="196"/>
      <c r="R308" s="196"/>
      <c r="S308" s="196"/>
    </row>
    <row r="309">
      <c r="I309" s="196"/>
      <c r="J309" s="196"/>
      <c r="K309" s="196"/>
      <c r="L309" s="196"/>
      <c r="M309" s="196"/>
      <c r="P309" s="196"/>
      <c r="R309" s="196"/>
      <c r="S309" s="196"/>
    </row>
    <row r="310">
      <c r="I310" s="196"/>
      <c r="J310" s="196"/>
      <c r="K310" s="196"/>
      <c r="L310" s="196"/>
      <c r="M310" s="196"/>
      <c r="P310" s="196"/>
      <c r="R310" s="196"/>
      <c r="S310" s="196"/>
    </row>
    <row r="311">
      <c r="I311" s="196"/>
      <c r="J311" s="196"/>
      <c r="K311" s="196"/>
      <c r="L311" s="196"/>
      <c r="M311" s="196"/>
      <c r="P311" s="196"/>
      <c r="R311" s="196"/>
      <c r="S311" s="196"/>
    </row>
    <row r="312">
      <c r="I312" s="196"/>
      <c r="J312" s="196"/>
      <c r="K312" s="196"/>
      <c r="L312" s="196"/>
      <c r="M312" s="196"/>
      <c r="P312" s="196"/>
      <c r="R312" s="196"/>
      <c r="S312" s="196"/>
    </row>
    <row r="313">
      <c r="I313" s="196"/>
      <c r="J313" s="196"/>
      <c r="K313" s="196"/>
      <c r="L313" s="196"/>
      <c r="M313" s="196"/>
      <c r="P313" s="196"/>
      <c r="R313" s="196"/>
      <c r="S313" s="196"/>
    </row>
    <row r="314">
      <c r="I314" s="196"/>
      <c r="J314" s="196"/>
      <c r="K314" s="196"/>
      <c r="L314" s="196"/>
      <c r="M314" s="196"/>
      <c r="P314" s="196"/>
      <c r="R314" s="196"/>
      <c r="S314" s="196"/>
    </row>
    <row r="315">
      <c r="I315" s="196"/>
      <c r="J315" s="196"/>
      <c r="K315" s="196"/>
      <c r="L315" s="196"/>
      <c r="M315" s="196"/>
      <c r="P315" s="196"/>
      <c r="R315" s="196"/>
      <c r="S315" s="196"/>
    </row>
    <row r="316">
      <c r="I316" s="196"/>
      <c r="J316" s="196"/>
      <c r="K316" s="196"/>
      <c r="L316" s="196"/>
      <c r="M316" s="196"/>
      <c r="P316" s="196"/>
      <c r="R316" s="196"/>
      <c r="S316" s="196"/>
    </row>
    <row r="317">
      <c r="I317" s="196"/>
      <c r="J317" s="196"/>
      <c r="K317" s="196"/>
      <c r="L317" s="196"/>
      <c r="M317" s="196"/>
      <c r="P317" s="196"/>
      <c r="R317" s="196"/>
      <c r="S317" s="196"/>
    </row>
    <row r="318">
      <c r="I318" s="196"/>
      <c r="J318" s="196"/>
      <c r="K318" s="196"/>
      <c r="L318" s="196"/>
      <c r="M318" s="196"/>
      <c r="P318" s="196"/>
      <c r="R318" s="196"/>
      <c r="S318" s="196"/>
    </row>
    <row r="319">
      <c r="I319" s="196"/>
      <c r="J319" s="196"/>
      <c r="K319" s="196"/>
      <c r="L319" s="196"/>
      <c r="M319" s="196"/>
      <c r="P319" s="196"/>
      <c r="R319" s="196"/>
      <c r="S319" s="196"/>
    </row>
    <row r="320">
      <c r="I320" s="196"/>
      <c r="J320" s="196"/>
      <c r="K320" s="196"/>
      <c r="L320" s="196"/>
      <c r="M320" s="196"/>
      <c r="P320" s="196"/>
      <c r="R320" s="196"/>
      <c r="S320" s="196"/>
    </row>
    <row r="321">
      <c r="I321" s="196"/>
      <c r="J321" s="196"/>
      <c r="K321" s="196"/>
      <c r="L321" s="196"/>
      <c r="M321" s="196"/>
      <c r="P321" s="196"/>
      <c r="R321" s="196"/>
      <c r="S321" s="196"/>
    </row>
    <row r="322">
      <c r="I322" s="196"/>
      <c r="J322" s="196"/>
      <c r="K322" s="196"/>
      <c r="L322" s="196"/>
      <c r="M322" s="196"/>
      <c r="P322" s="196"/>
      <c r="R322" s="196"/>
      <c r="S322" s="196"/>
    </row>
    <row r="323">
      <c r="I323" s="196"/>
      <c r="J323" s="196"/>
      <c r="K323" s="196"/>
      <c r="L323" s="196"/>
      <c r="M323" s="196"/>
      <c r="P323" s="196"/>
      <c r="R323" s="196"/>
      <c r="S323" s="196"/>
    </row>
    <row r="324">
      <c r="I324" s="196"/>
      <c r="J324" s="196"/>
      <c r="K324" s="196"/>
      <c r="L324" s="196"/>
      <c r="M324" s="196"/>
      <c r="P324" s="196"/>
      <c r="R324" s="196"/>
      <c r="S324" s="196"/>
    </row>
    <row r="325">
      <c r="I325" s="196"/>
      <c r="J325" s="196"/>
      <c r="K325" s="196"/>
      <c r="L325" s="196"/>
      <c r="M325" s="196"/>
      <c r="P325" s="196"/>
      <c r="R325" s="196"/>
      <c r="S325" s="196"/>
    </row>
    <row r="326">
      <c r="I326" s="196"/>
      <c r="J326" s="196"/>
      <c r="K326" s="196"/>
      <c r="L326" s="196"/>
      <c r="M326" s="196"/>
      <c r="P326" s="196"/>
      <c r="R326" s="196"/>
      <c r="S326" s="196"/>
    </row>
    <row r="327">
      <c r="I327" s="196"/>
      <c r="J327" s="196"/>
      <c r="K327" s="196"/>
      <c r="L327" s="196"/>
      <c r="M327" s="196"/>
      <c r="P327" s="196"/>
      <c r="R327" s="196"/>
      <c r="S327" s="196"/>
    </row>
    <row r="328">
      <c r="I328" s="196"/>
      <c r="J328" s="196"/>
      <c r="K328" s="196"/>
      <c r="L328" s="196"/>
      <c r="M328" s="196"/>
      <c r="P328" s="196"/>
      <c r="R328" s="196"/>
      <c r="S328" s="196"/>
    </row>
    <row r="329">
      <c r="I329" s="196"/>
      <c r="J329" s="196"/>
      <c r="K329" s="196"/>
      <c r="L329" s="196"/>
      <c r="M329" s="196"/>
      <c r="P329" s="196"/>
      <c r="R329" s="196"/>
      <c r="S329" s="196"/>
    </row>
    <row r="330">
      <c r="I330" s="196"/>
      <c r="J330" s="196"/>
      <c r="K330" s="196"/>
      <c r="L330" s="196"/>
      <c r="M330" s="196"/>
      <c r="P330" s="196"/>
      <c r="R330" s="196"/>
      <c r="S330" s="196"/>
    </row>
    <row r="331">
      <c r="I331" s="196"/>
      <c r="J331" s="196"/>
      <c r="K331" s="196"/>
      <c r="L331" s="196"/>
      <c r="M331" s="196"/>
      <c r="P331" s="196"/>
      <c r="R331" s="196"/>
      <c r="S331" s="196"/>
    </row>
    <row r="332">
      <c r="I332" s="196"/>
      <c r="J332" s="196"/>
      <c r="K332" s="196"/>
      <c r="L332" s="196"/>
      <c r="M332" s="196"/>
      <c r="P332" s="196"/>
      <c r="R332" s="196"/>
      <c r="S332" s="196"/>
    </row>
    <row r="333">
      <c r="I333" s="196"/>
      <c r="J333" s="196"/>
      <c r="K333" s="196"/>
      <c r="L333" s="196"/>
      <c r="M333" s="196"/>
      <c r="P333" s="196"/>
      <c r="R333" s="196"/>
      <c r="S333" s="196"/>
    </row>
    <row r="334">
      <c r="I334" s="196"/>
      <c r="J334" s="196"/>
      <c r="K334" s="196"/>
      <c r="L334" s="196"/>
      <c r="M334" s="196"/>
      <c r="P334" s="196"/>
      <c r="R334" s="196"/>
      <c r="S334" s="196"/>
    </row>
    <row r="335">
      <c r="I335" s="196"/>
      <c r="J335" s="196"/>
      <c r="K335" s="196"/>
      <c r="L335" s="196"/>
      <c r="M335" s="196"/>
      <c r="P335" s="196"/>
      <c r="R335" s="196"/>
      <c r="S335" s="196"/>
    </row>
    <row r="336">
      <c r="I336" s="196"/>
      <c r="J336" s="196"/>
      <c r="K336" s="196"/>
      <c r="L336" s="196"/>
      <c r="M336" s="196"/>
      <c r="P336" s="196"/>
      <c r="R336" s="196"/>
      <c r="S336" s="196"/>
    </row>
    <row r="337">
      <c r="I337" s="196"/>
      <c r="J337" s="196"/>
      <c r="K337" s="196"/>
      <c r="L337" s="196"/>
      <c r="M337" s="196"/>
      <c r="P337" s="196"/>
      <c r="R337" s="196"/>
      <c r="S337" s="196"/>
    </row>
    <row r="338">
      <c r="I338" s="196"/>
      <c r="J338" s="196"/>
      <c r="K338" s="196"/>
      <c r="L338" s="196"/>
      <c r="M338" s="196"/>
      <c r="P338" s="196"/>
      <c r="R338" s="196"/>
      <c r="S338" s="196"/>
    </row>
    <row r="339">
      <c r="I339" s="196"/>
      <c r="J339" s="196"/>
      <c r="K339" s="196"/>
      <c r="L339" s="196"/>
      <c r="M339" s="196"/>
      <c r="P339" s="196"/>
      <c r="R339" s="196"/>
      <c r="S339" s="196"/>
    </row>
    <row r="340">
      <c r="I340" s="196"/>
      <c r="J340" s="196"/>
      <c r="K340" s="196"/>
      <c r="L340" s="196"/>
      <c r="M340" s="196"/>
      <c r="P340" s="196"/>
      <c r="R340" s="196"/>
      <c r="S340" s="196"/>
    </row>
    <row r="341">
      <c r="I341" s="196"/>
      <c r="J341" s="196"/>
      <c r="K341" s="196"/>
      <c r="L341" s="196"/>
      <c r="M341" s="196"/>
      <c r="P341" s="196"/>
      <c r="R341" s="196"/>
      <c r="S341" s="196"/>
    </row>
    <row r="342">
      <c r="I342" s="196"/>
      <c r="J342" s="196"/>
      <c r="K342" s="196"/>
      <c r="L342" s="196"/>
      <c r="M342" s="196"/>
      <c r="P342" s="196"/>
      <c r="R342" s="196"/>
      <c r="S342" s="196"/>
    </row>
    <row r="343">
      <c r="I343" s="196"/>
      <c r="J343" s="196"/>
      <c r="K343" s="196"/>
      <c r="L343" s="196"/>
      <c r="M343" s="196"/>
      <c r="P343" s="196"/>
      <c r="R343" s="196"/>
      <c r="S343" s="196"/>
    </row>
    <row r="344">
      <c r="I344" s="196"/>
      <c r="J344" s="196"/>
      <c r="K344" s="196"/>
      <c r="L344" s="196"/>
      <c r="M344" s="196"/>
      <c r="P344" s="196"/>
      <c r="R344" s="196"/>
      <c r="S344" s="196"/>
    </row>
    <row r="345">
      <c r="I345" s="196"/>
      <c r="J345" s="196"/>
      <c r="K345" s="196"/>
      <c r="L345" s="196"/>
      <c r="M345" s="196"/>
      <c r="P345" s="196"/>
      <c r="R345" s="196"/>
      <c r="S345" s="196"/>
    </row>
    <row r="346">
      <c r="I346" s="196"/>
      <c r="J346" s="196"/>
      <c r="K346" s="196"/>
      <c r="L346" s="196"/>
      <c r="M346" s="196"/>
      <c r="P346" s="196"/>
      <c r="R346" s="196"/>
      <c r="S346" s="196"/>
    </row>
    <row r="347">
      <c r="I347" s="196"/>
      <c r="J347" s="196"/>
      <c r="K347" s="196"/>
      <c r="L347" s="196"/>
      <c r="M347" s="196"/>
      <c r="P347" s="196"/>
      <c r="R347" s="196"/>
      <c r="S347" s="196"/>
    </row>
    <row r="348">
      <c r="I348" s="196"/>
      <c r="J348" s="196"/>
      <c r="K348" s="196"/>
      <c r="L348" s="196"/>
      <c r="M348" s="196"/>
      <c r="P348" s="196"/>
      <c r="R348" s="196"/>
      <c r="S348" s="196"/>
    </row>
    <row r="349">
      <c r="I349" s="196"/>
      <c r="J349" s="196"/>
      <c r="K349" s="196"/>
      <c r="L349" s="196"/>
      <c r="M349" s="196"/>
      <c r="P349" s="196"/>
      <c r="R349" s="196"/>
      <c r="S349" s="196"/>
    </row>
    <row r="350">
      <c r="I350" s="196"/>
      <c r="J350" s="196"/>
      <c r="K350" s="196"/>
      <c r="L350" s="196"/>
      <c r="M350" s="196"/>
      <c r="P350" s="196"/>
      <c r="R350" s="196"/>
      <c r="S350" s="196"/>
    </row>
    <row r="351">
      <c r="I351" s="196"/>
      <c r="J351" s="196"/>
      <c r="K351" s="196"/>
      <c r="L351" s="196"/>
      <c r="M351" s="196"/>
      <c r="P351" s="196"/>
      <c r="R351" s="196"/>
      <c r="S351" s="196"/>
    </row>
    <row r="352">
      <c r="I352" s="196"/>
      <c r="J352" s="196"/>
      <c r="K352" s="196"/>
      <c r="L352" s="196"/>
      <c r="M352" s="196"/>
      <c r="P352" s="196"/>
      <c r="R352" s="196"/>
      <c r="S352" s="196"/>
    </row>
    <row r="353">
      <c r="I353" s="196"/>
      <c r="J353" s="196"/>
      <c r="K353" s="196"/>
      <c r="L353" s="196"/>
      <c r="M353" s="196"/>
      <c r="P353" s="196"/>
      <c r="R353" s="196"/>
      <c r="S353" s="196"/>
    </row>
    <row r="354">
      <c r="I354" s="196"/>
      <c r="J354" s="196"/>
      <c r="K354" s="196"/>
      <c r="L354" s="196"/>
      <c r="M354" s="196"/>
      <c r="P354" s="196"/>
      <c r="R354" s="196"/>
      <c r="S354" s="196"/>
    </row>
    <row r="355">
      <c r="I355" s="196"/>
      <c r="J355" s="196"/>
      <c r="K355" s="196"/>
      <c r="L355" s="196"/>
      <c r="M355" s="196"/>
      <c r="P355" s="196"/>
      <c r="R355" s="196"/>
      <c r="S355" s="196"/>
    </row>
    <row r="356">
      <c r="I356" s="196"/>
      <c r="J356" s="196"/>
      <c r="K356" s="196"/>
      <c r="L356" s="196"/>
      <c r="M356" s="196"/>
      <c r="P356" s="196"/>
      <c r="R356" s="196"/>
      <c r="S356" s="196"/>
    </row>
    <row r="357">
      <c r="I357" s="196"/>
      <c r="J357" s="196"/>
      <c r="K357" s="196"/>
      <c r="L357" s="196"/>
      <c r="M357" s="196"/>
      <c r="P357" s="196"/>
      <c r="R357" s="196"/>
      <c r="S357" s="196"/>
    </row>
    <row r="358">
      <c r="I358" s="196"/>
      <c r="J358" s="196"/>
      <c r="K358" s="196"/>
      <c r="L358" s="196"/>
      <c r="M358" s="196"/>
      <c r="P358" s="196"/>
      <c r="R358" s="196"/>
      <c r="S358" s="196"/>
    </row>
    <row r="359">
      <c r="I359" s="196"/>
      <c r="J359" s="196"/>
      <c r="K359" s="196"/>
      <c r="L359" s="196"/>
      <c r="M359" s="196"/>
      <c r="P359" s="196"/>
      <c r="R359" s="196"/>
      <c r="S359" s="196"/>
    </row>
    <row r="360">
      <c r="I360" s="196"/>
      <c r="J360" s="196"/>
      <c r="K360" s="196"/>
      <c r="L360" s="196"/>
      <c r="M360" s="196"/>
      <c r="P360" s="196"/>
      <c r="R360" s="196"/>
      <c r="S360" s="196"/>
    </row>
    <row r="361">
      <c r="I361" s="196"/>
      <c r="J361" s="196"/>
      <c r="K361" s="196"/>
      <c r="L361" s="196"/>
      <c r="M361" s="196"/>
      <c r="P361" s="196"/>
      <c r="R361" s="196"/>
      <c r="S361" s="196"/>
    </row>
    <row r="362">
      <c r="I362" s="196"/>
      <c r="J362" s="196"/>
      <c r="K362" s="196"/>
      <c r="L362" s="196"/>
      <c r="M362" s="196"/>
      <c r="P362" s="196"/>
      <c r="R362" s="196"/>
      <c r="S362" s="196"/>
    </row>
    <row r="363">
      <c r="I363" s="196"/>
      <c r="J363" s="196"/>
      <c r="K363" s="196"/>
      <c r="L363" s="196"/>
      <c r="M363" s="196"/>
      <c r="P363" s="196"/>
      <c r="R363" s="196"/>
      <c r="S363" s="196"/>
    </row>
    <row r="364">
      <c r="I364" s="196"/>
      <c r="J364" s="196"/>
      <c r="K364" s="196"/>
      <c r="L364" s="196"/>
      <c r="M364" s="196"/>
      <c r="P364" s="196"/>
      <c r="R364" s="196"/>
      <c r="S364" s="196"/>
    </row>
    <row r="365">
      <c r="I365" s="196"/>
      <c r="J365" s="196"/>
      <c r="K365" s="196"/>
      <c r="L365" s="196"/>
      <c r="M365" s="196"/>
      <c r="P365" s="196"/>
      <c r="R365" s="196"/>
      <c r="S365" s="196"/>
    </row>
    <row r="366">
      <c r="I366" s="196"/>
      <c r="J366" s="196"/>
      <c r="K366" s="196"/>
      <c r="L366" s="196"/>
      <c r="M366" s="196"/>
      <c r="P366" s="196"/>
      <c r="R366" s="196"/>
      <c r="S366" s="196"/>
    </row>
    <row r="367">
      <c r="I367" s="196"/>
      <c r="J367" s="196"/>
      <c r="K367" s="196"/>
      <c r="L367" s="196"/>
      <c r="M367" s="196"/>
      <c r="P367" s="196"/>
      <c r="R367" s="196"/>
      <c r="S367" s="196"/>
    </row>
    <row r="368">
      <c r="I368" s="196"/>
      <c r="J368" s="196"/>
      <c r="K368" s="196"/>
      <c r="L368" s="196"/>
      <c r="M368" s="196"/>
      <c r="P368" s="196"/>
      <c r="R368" s="196"/>
      <c r="S368" s="196"/>
    </row>
    <row r="369">
      <c r="I369" s="196"/>
      <c r="J369" s="196"/>
      <c r="K369" s="196"/>
      <c r="L369" s="196"/>
      <c r="M369" s="196"/>
      <c r="P369" s="196"/>
      <c r="R369" s="196"/>
      <c r="S369" s="196"/>
    </row>
    <row r="370">
      <c r="I370" s="196"/>
      <c r="J370" s="196"/>
      <c r="K370" s="196"/>
      <c r="L370" s="196"/>
      <c r="M370" s="196"/>
      <c r="P370" s="196"/>
      <c r="R370" s="196"/>
      <c r="S370" s="196"/>
    </row>
    <row r="371">
      <c r="I371" s="196"/>
      <c r="J371" s="196"/>
      <c r="K371" s="196"/>
      <c r="L371" s="196"/>
      <c r="M371" s="196"/>
      <c r="P371" s="196"/>
      <c r="R371" s="196"/>
      <c r="S371" s="196"/>
    </row>
    <row r="372">
      <c r="I372" s="196"/>
      <c r="J372" s="196"/>
      <c r="K372" s="196"/>
      <c r="L372" s="196"/>
      <c r="M372" s="196"/>
      <c r="P372" s="196"/>
      <c r="R372" s="196"/>
      <c r="S372" s="196"/>
    </row>
    <row r="373">
      <c r="I373" s="196"/>
      <c r="J373" s="196"/>
      <c r="K373" s="196"/>
      <c r="L373" s="196"/>
      <c r="M373" s="196"/>
      <c r="P373" s="196"/>
      <c r="R373" s="196"/>
      <c r="S373" s="196"/>
    </row>
    <row r="374">
      <c r="I374" s="196"/>
      <c r="J374" s="196"/>
      <c r="K374" s="196"/>
      <c r="L374" s="196"/>
      <c r="M374" s="196"/>
      <c r="P374" s="196"/>
      <c r="R374" s="196"/>
      <c r="S374" s="196"/>
    </row>
    <row r="375">
      <c r="I375" s="196"/>
      <c r="J375" s="196"/>
      <c r="K375" s="196"/>
      <c r="L375" s="196"/>
      <c r="M375" s="196"/>
      <c r="P375" s="196"/>
      <c r="R375" s="196"/>
      <c r="S375" s="196"/>
    </row>
    <row r="376">
      <c r="I376" s="196"/>
      <c r="J376" s="196"/>
      <c r="K376" s="196"/>
      <c r="L376" s="196"/>
      <c r="M376" s="196"/>
      <c r="P376" s="196"/>
      <c r="R376" s="196"/>
      <c r="S376" s="196"/>
    </row>
    <row r="377">
      <c r="I377" s="196"/>
      <c r="J377" s="196"/>
      <c r="K377" s="196"/>
      <c r="L377" s="196"/>
      <c r="M377" s="196"/>
      <c r="P377" s="196"/>
      <c r="R377" s="196"/>
      <c r="S377" s="196"/>
    </row>
    <row r="378">
      <c r="I378" s="196"/>
      <c r="J378" s="196"/>
      <c r="K378" s="196"/>
      <c r="L378" s="196"/>
      <c r="M378" s="196"/>
      <c r="P378" s="196"/>
      <c r="R378" s="196"/>
      <c r="S378" s="196"/>
    </row>
    <row r="379">
      <c r="I379" s="196"/>
      <c r="J379" s="196"/>
      <c r="K379" s="196"/>
      <c r="L379" s="196"/>
      <c r="M379" s="196"/>
      <c r="P379" s="196"/>
      <c r="R379" s="196"/>
      <c r="S379" s="196"/>
    </row>
    <row r="380">
      <c r="I380" s="196"/>
      <c r="J380" s="196"/>
      <c r="K380" s="196"/>
      <c r="L380" s="196"/>
      <c r="M380" s="196"/>
      <c r="P380" s="196"/>
      <c r="R380" s="196"/>
      <c r="S380" s="196"/>
    </row>
    <row r="381">
      <c r="I381" s="196"/>
      <c r="J381" s="196"/>
      <c r="K381" s="196"/>
      <c r="L381" s="196"/>
      <c r="M381" s="196"/>
      <c r="P381" s="196"/>
      <c r="R381" s="196"/>
      <c r="S381" s="196"/>
    </row>
    <row r="382">
      <c r="I382" s="196"/>
      <c r="J382" s="196"/>
      <c r="K382" s="196"/>
      <c r="L382" s="196"/>
      <c r="M382" s="196"/>
      <c r="P382" s="196"/>
      <c r="R382" s="196"/>
      <c r="S382" s="196"/>
    </row>
    <row r="383">
      <c r="I383" s="196"/>
      <c r="J383" s="196"/>
      <c r="K383" s="196"/>
      <c r="L383" s="196"/>
      <c r="M383" s="196"/>
      <c r="P383" s="196"/>
      <c r="R383" s="196"/>
      <c r="S383" s="196"/>
    </row>
    <row r="384">
      <c r="I384" s="196"/>
      <c r="J384" s="196"/>
      <c r="K384" s="196"/>
      <c r="L384" s="196"/>
      <c r="M384" s="196"/>
      <c r="P384" s="196"/>
      <c r="R384" s="196"/>
      <c r="S384" s="196"/>
    </row>
    <row r="385">
      <c r="I385" s="196"/>
      <c r="J385" s="196"/>
      <c r="K385" s="196"/>
      <c r="L385" s="196"/>
      <c r="M385" s="196"/>
      <c r="P385" s="196"/>
      <c r="R385" s="196"/>
      <c r="S385" s="196"/>
    </row>
    <row r="386">
      <c r="I386" s="196"/>
      <c r="J386" s="196"/>
      <c r="K386" s="196"/>
      <c r="L386" s="196"/>
      <c r="M386" s="196"/>
      <c r="P386" s="196"/>
      <c r="R386" s="196"/>
      <c r="S386" s="196"/>
    </row>
    <row r="387">
      <c r="I387" s="196"/>
      <c r="J387" s="196"/>
      <c r="K387" s="196"/>
      <c r="L387" s="196"/>
      <c r="M387" s="196"/>
      <c r="P387" s="196"/>
      <c r="R387" s="196"/>
      <c r="S387" s="196"/>
    </row>
    <row r="388">
      <c r="I388" s="196"/>
      <c r="J388" s="196"/>
      <c r="K388" s="196"/>
      <c r="L388" s="196"/>
      <c r="M388" s="196"/>
      <c r="P388" s="196"/>
      <c r="R388" s="196"/>
      <c r="S388" s="196"/>
    </row>
    <row r="389">
      <c r="I389" s="196"/>
      <c r="J389" s="196"/>
      <c r="K389" s="196"/>
      <c r="L389" s="196"/>
      <c r="M389" s="196"/>
      <c r="P389" s="196"/>
      <c r="R389" s="196"/>
      <c r="S389" s="196"/>
    </row>
    <row r="390">
      <c r="I390" s="196"/>
      <c r="J390" s="196"/>
      <c r="K390" s="196"/>
      <c r="L390" s="196"/>
      <c r="M390" s="196"/>
      <c r="P390" s="196"/>
      <c r="R390" s="196"/>
      <c r="S390" s="196"/>
    </row>
    <row r="391">
      <c r="I391" s="196"/>
      <c r="J391" s="196"/>
      <c r="K391" s="196"/>
      <c r="L391" s="196"/>
      <c r="M391" s="196"/>
      <c r="P391" s="196"/>
      <c r="R391" s="196"/>
      <c r="S391" s="196"/>
    </row>
    <row r="392">
      <c r="I392" s="196"/>
      <c r="J392" s="196"/>
      <c r="K392" s="196"/>
      <c r="L392" s="196"/>
      <c r="M392" s="196"/>
      <c r="P392" s="196"/>
      <c r="R392" s="196"/>
      <c r="S392" s="196"/>
    </row>
    <row r="393">
      <c r="I393" s="196"/>
      <c r="J393" s="196"/>
      <c r="K393" s="196"/>
      <c r="L393" s="196"/>
      <c r="M393" s="196"/>
      <c r="P393" s="196"/>
      <c r="R393" s="196"/>
      <c r="S393" s="196"/>
    </row>
    <row r="394">
      <c r="I394" s="196"/>
      <c r="J394" s="196"/>
      <c r="K394" s="196"/>
      <c r="L394" s="196"/>
      <c r="M394" s="196"/>
      <c r="P394" s="196"/>
      <c r="R394" s="196"/>
      <c r="S394" s="196"/>
    </row>
    <row r="395">
      <c r="I395" s="196"/>
      <c r="J395" s="196"/>
      <c r="K395" s="196"/>
      <c r="L395" s="196"/>
      <c r="M395" s="196"/>
      <c r="P395" s="196"/>
      <c r="R395" s="196"/>
      <c r="S395" s="196"/>
    </row>
    <row r="396">
      <c r="I396" s="196"/>
      <c r="J396" s="196"/>
      <c r="K396" s="196"/>
      <c r="L396" s="196"/>
      <c r="M396" s="196"/>
      <c r="P396" s="196"/>
      <c r="R396" s="196"/>
      <c r="S396" s="196"/>
    </row>
    <row r="397">
      <c r="I397" s="196"/>
      <c r="J397" s="196"/>
      <c r="K397" s="196"/>
      <c r="L397" s="196"/>
      <c r="M397" s="196"/>
      <c r="P397" s="196"/>
      <c r="R397" s="196"/>
      <c r="S397" s="196"/>
    </row>
    <row r="398">
      <c r="I398" s="196"/>
      <c r="J398" s="196"/>
      <c r="K398" s="196"/>
      <c r="L398" s="196"/>
      <c r="M398" s="196"/>
      <c r="P398" s="196"/>
      <c r="R398" s="196"/>
      <c r="S398" s="196"/>
    </row>
    <row r="399">
      <c r="I399" s="196"/>
      <c r="J399" s="196"/>
      <c r="K399" s="196"/>
      <c r="L399" s="196"/>
      <c r="M399" s="196"/>
      <c r="P399" s="196"/>
      <c r="R399" s="196"/>
      <c r="S399" s="196"/>
    </row>
    <row r="400">
      <c r="I400" s="196"/>
      <c r="J400" s="196"/>
      <c r="K400" s="196"/>
      <c r="L400" s="196"/>
      <c r="M400" s="196"/>
      <c r="P400" s="196"/>
      <c r="R400" s="196"/>
      <c r="S400" s="196"/>
    </row>
    <row r="401">
      <c r="I401" s="196"/>
      <c r="J401" s="196"/>
      <c r="K401" s="196"/>
      <c r="L401" s="196"/>
      <c r="M401" s="196"/>
      <c r="P401" s="196"/>
      <c r="R401" s="196"/>
      <c r="S401" s="196"/>
    </row>
    <row r="402">
      <c r="I402" s="196"/>
      <c r="J402" s="196"/>
      <c r="K402" s="196"/>
      <c r="L402" s="196"/>
      <c r="M402" s="196"/>
      <c r="P402" s="196"/>
      <c r="R402" s="196"/>
      <c r="S402" s="196"/>
    </row>
    <row r="403">
      <c r="I403" s="196"/>
      <c r="J403" s="196"/>
      <c r="K403" s="196"/>
      <c r="L403" s="196"/>
      <c r="M403" s="196"/>
      <c r="P403" s="196"/>
      <c r="R403" s="196"/>
      <c r="S403" s="196"/>
    </row>
    <row r="404">
      <c r="I404" s="196"/>
      <c r="J404" s="196"/>
      <c r="K404" s="196"/>
      <c r="L404" s="196"/>
      <c r="M404" s="196"/>
      <c r="P404" s="196"/>
      <c r="R404" s="196"/>
      <c r="S404" s="196"/>
    </row>
    <row r="405">
      <c r="I405" s="196"/>
      <c r="J405" s="196"/>
      <c r="K405" s="196"/>
      <c r="L405" s="196"/>
      <c r="M405" s="196"/>
      <c r="P405" s="196"/>
      <c r="R405" s="196"/>
      <c r="S405" s="196"/>
    </row>
    <row r="406">
      <c r="I406" s="196"/>
      <c r="J406" s="196"/>
      <c r="K406" s="196"/>
      <c r="L406" s="196"/>
      <c r="M406" s="196"/>
      <c r="P406" s="196"/>
      <c r="R406" s="196"/>
      <c r="S406" s="196"/>
    </row>
    <row r="407">
      <c r="I407" s="196"/>
      <c r="J407" s="196"/>
      <c r="K407" s="196"/>
      <c r="L407" s="196"/>
      <c r="M407" s="196"/>
      <c r="P407" s="196"/>
      <c r="R407" s="196"/>
      <c r="S407" s="196"/>
    </row>
    <row r="408">
      <c r="I408" s="196"/>
      <c r="J408" s="196"/>
      <c r="K408" s="196"/>
      <c r="L408" s="196"/>
      <c r="M408" s="196"/>
      <c r="P408" s="196"/>
      <c r="R408" s="196"/>
      <c r="S408" s="196"/>
    </row>
    <row r="409">
      <c r="I409" s="196"/>
      <c r="J409" s="196"/>
      <c r="K409" s="196"/>
      <c r="L409" s="196"/>
      <c r="M409" s="196"/>
      <c r="P409" s="196"/>
      <c r="R409" s="196"/>
      <c r="S409" s="196"/>
    </row>
    <row r="410">
      <c r="I410" s="196"/>
      <c r="J410" s="196"/>
      <c r="K410" s="196"/>
      <c r="L410" s="196"/>
      <c r="M410" s="196"/>
      <c r="P410" s="196"/>
      <c r="R410" s="196"/>
      <c r="S410" s="196"/>
    </row>
    <row r="411">
      <c r="I411" s="196"/>
      <c r="J411" s="196"/>
      <c r="K411" s="196"/>
      <c r="L411" s="196"/>
      <c r="M411" s="196"/>
      <c r="P411" s="196"/>
      <c r="R411" s="196"/>
      <c r="S411" s="196"/>
    </row>
    <row r="412">
      <c r="I412" s="196"/>
      <c r="J412" s="196"/>
      <c r="K412" s="196"/>
      <c r="L412" s="196"/>
      <c r="M412" s="196"/>
      <c r="P412" s="196"/>
      <c r="R412" s="196"/>
      <c r="S412" s="196"/>
    </row>
    <row r="413">
      <c r="I413" s="196"/>
      <c r="J413" s="196"/>
      <c r="K413" s="196"/>
      <c r="L413" s="196"/>
      <c r="M413" s="196"/>
      <c r="P413" s="196"/>
      <c r="R413" s="196"/>
      <c r="S413" s="196"/>
    </row>
    <row r="414">
      <c r="I414" s="196"/>
      <c r="J414" s="196"/>
      <c r="K414" s="196"/>
      <c r="L414" s="196"/>
      <c r="M414" s="196"/>
      <c r="P414" s="196"/>
      <c r="R414" s="196"/>
      <c r="S414" s="196"/>
    </row>
    <row r="415">
      <c r="I415" s="196"/>
      <c r="J415" s="196"/>
      <c r="K415" s="196"/>
      <c r="L415" s="196"/>
      <c r="M415" s="196"/>
      <c r="P415" s="196"/>
      <c r="R415" s="196"/>
      <c r="S415" s="196"/>
    </row>
    <row r="416">
      <c r="I416" s="196"/>
      <c r="J416" s="196"/>
      <c r="K416" s="196"/>
      <c r="L416" s="196"/>
      <c r="M416" s="196"/>
      <c r="P416" s="196"/>
      <c r="R416" s="196"/>
      <c r="S416" s="196"/>
    </row>
    <row r="417">
      <c r="I417" s="196"/>
      <c r="J417" s="196"/>
      <c r="K417" s="196"/>
      <c r="L417" s="196"/>
      <c r="M417" s="196"/>
      <c r="P417" s="196"/>
      <c r="R417" s="196"/>
      <c r="S417" s="196"/>
    </row>
    <row r="418">
      <c r="I418" s="196"/>
      <c r="J418" s="196"/>
      <c r="K418" s="196"/>
      <c r="L418" s="196"/>
      <c r="M418" s="196"/>
      <c r="P418" s="196"/>
      <c r="R418" s="196"/>
      <c r="S418" s="196"/>
    </row>
    <row r="419">
      <c r="I419" s="196"/>
      <c r="J419" s="196"/>
      <c r="K419" s="196"/>
      <c r="L419" s="196"/>
      <c r="M419" s="196"/>
      <c r="P419" s="196"/>
      <c r="R419" s="196"/>
      <c r="S419" s="196"/>
    </row>
    <row r="420">
      <c r="I420" s="196"/>
      <c r="J420" s="196"/>
      <c r="K420" s="196"/>
      <c r="L420" s="196"/>
      <c r="M420" s="196"/>
      <c r="P420" s="196"/>
      <c r="R420" s="196"/>
      <c r="S420" s="196"/>
    </row>
    <row r="421">
      <c r="I421" s="196"/>
      <c r="J421" s="196"/>
      <c r="K421" s="196"/>
      <c r="L421" s="196"/>
      <c r="M421" s="196"/>
      <c r="P421" s="196"/>
      <c r="R421" s="196"/>
      <c r="S421" s="196"/>
    </row>
    <row r="422">
      <c r="I422" s="196"/>
      <c r="J422" s="196"/>
      <c r="K422" s="196"/>
      <c r="L422" s="196"/>
      <c r="M422" s="196"/>
      <c r="P422" s="196"/>
      <c r="R422" s="196"/>
      <c r="S422" s="196"/>
    </row>
    <row r="423">
      <c r="I423" s="196"/>
      <c r="J423" s="196"/>
      <c r="K423" s="196"/>
      <c r="L423" s="196"/>
      <c r="M423" s="196"/>
      <c r="P423" s="196"/>
      <c r="R423" s="196"/>
      <c r="S423" s="196"/>
    </row>
    <row r="424">
      <c r="I424" s="196"/>
      <c r="J424" s="196"/>
      <c r="K424" s="196"/>
      <c r="L424" s="196"/>
      <c r="M424" s="196"/>
      <c r="P424" s="196"/>
      <c r="R424" s="196"/>
      <c r="S424" s="196"/>
    </row>
    <row r="425">
      <c r="I425" s="196"/>
      <c r="J425" s="196"/>
      <c r="K425" s="196"/>
      <c r="L425" s="196"/>
      <c r="M425" s="196"/>
      <c r="P425" s="196"/>
      <c r="R425" s="196"/>
      <c r="S425" s="196"/>
    </row>
    <row r="426">
      <c r="I426" s="196"/>
      <c r="J426" s="196"/>
      <c r="K426" s="196"/>
      <c r="L426" s="196"/>
      <c r="M426" s="196"/>
      <c r="P426" s="196"/>
      <c r="R426" s="196"/>
      <c r="S426" s="196"/>
    </row>
    <row r="427">
      <c r="I427" s="196"/>
      <c r="J427" s="196"/>
      <c r="K427" s="196"/>
      <c r="L427" s="196"/>
      <c r="M427" s="196"/>
      <c r="P427" s="196"/>
      <c r="R427" s="196"/>
      <c r="S427" s="196"/>
    </row>
    <row r="428">
      <c r="I428" s="196"/>
      <c r="J428" s="196"/>
      <c r="K428" s="196"/>
      <c r="L428" s="196"/>
      <c r="M428" s="196"/>
      <c r="P428" s="196"/>
      <c r="R428" s="196"/>
      <c r="S428" s="196"/>
    </row>
    <row r="429">
      <c r="I429" s="196"/>
      <c r="J429" s="196"/>
      <c r="K429" s="196"/>
      <c r="L429" s="196"/>
      <c r="M429" s="196"/>
      <c r="P429" s="196"/>
      <c r="R429" s="196"/>
      <c r="S429" s="196"/>
    </row>
    <row r="430">
      <c r="I430" s="196"/>
      <c r="J430" s="196"/>
      <c r="K430" s="196"/>
      <c r="L430" s="196"/>
      <c r="M430" s="196"/>
      <c r="P430" s="196"/>
      <c r="R430" s="196"/>
      <c r="S430" s="196"/>
    </row>
    <row r="431">
      <c r="I431" s="196"/>
      <c r="J431" s="196"/>
      <c r="K431" s="196"/>
      <c r="L431" s="196"/>
      <c r="M431" s="196"/>
      <c r="P431" s="196"/>
      <c r="R431" s="196"/>
      <c r="S431" s="196"/>
    </row>
    <row r="432">
      <c r="I432" s="196"/>
      <c r="J432" s="196"/>
      <c r="K432" s="196"/>
      <c r="L432" s="196"/>
      <c r="M432" s="196"/>
      <c r="P432" s="196"/>
      <c r="R432" s="196"/>
      <c r="S432" s="196"/>
    </row>
    <row r="433">
      <c r="I433" s="196"/>
      <c r="J433" s="196"/>
      <c r="K433" s="196"/>
      <c r="L433" s="196"/>
      <c r="M433" s="196"/>
      <c r="P433" s="196"/>
      <c r="R433" s="196"/>
      <c r="S433" s="196"/>
    </row>
    <row r="434">
      <c r="I434" s="196"/>
      <c r="J434" s="196"/>
      <c r="K434" s="196"/>
      <c r="L434" s="196"/>
      <c r="M434" s="196"/>
      <c r="P434" s="196"/>
      <c r="R434" s="196"/>
      <c r="S434" s="196"/>
    </row>
    <row r="435">
      <c r="I435" s="196"/>
      <c r="J435" s="196"/>
      <c r="K435" s="196"/>
      <c r="L435" s="196"/>
      <c r="M435" s="196"/>
      <c r="P435" s="196"/>
      <c r="R435" s="196"/>
      <c r="S435" s="196"/>
    </row>
    <row r="436">
      <c r="I436" s="196"/>
      <c r="J436" s="196"/>
      <c r="K436" s="196"/>
      <c r="L436" s="196"/>
      <c r="M436" s="196"/>
      <c r="P436" s="196"/>
      <c r="R436" s="196"/>
      <c r="S436" s="196"/>
    </row>
    <row r="437">
      <c r="I437" s="196"/>
      <c r="J437" s="196"/>
      <c r="K437" s="196"/>
      <c r="L437" s="196"/>
      <c r="M437" s="196"/>
      <c r="P437" s="196"/>
      <c r="R437" s="196"/>
      <c r="S437" s="196"/>
    </row>
    <row r="438">
      <c r="I438" s="196"/>
      <c r="J438" s="196"/>
      <c r="K438" s="196"/>
      <c r="L438" s="196"/>
      <c r="M438" s="196"/>
      <c r="P438" s="196"/>
      <c r="R438" s="196"/>
      <c r="S438" s="196"/>
    </row>
    <row r="439">
      <c r="I439" s="196"/>
      <c r="J439" s="196"/>
      <c r="K439" s="196"/>
      <c r="L439" s="196"/>
      <c r="M439" s="196"/>
      <c r="P439" s="196"/>
      <c r="R439" s="196"/>
      <c r="S439" s="196"/>
    </row>
    <row r="440">
      <c r="I440" s="196"/>
      <c r="J440" s="196"/>
      <c r="K440" s="196"/>
      <c r="L440" s="196"/>
      <c r="M440" s="196"/>
      <c r="P440" s="196"/>
      <c r="R440" s="196"/>
      <c r="S440" s="196"/>
    </row>
    <row r="441">
      <c r="I441" s="196"/>
      <c r="J441" s="196"/>
      <c r="K441" s="196"/>
      <c r="L441" s="196"/>
      <c r="M441" s="196"/>
      <c r="P441" s="196"/>
      <c r="R441" s="196"/>
      <c r="S441" s="196"/>
    </row>
    <row r="442">
      <c r="I442" s="196"/>
      <c r="J442" s="196"/>
      <c r="K442" s="196"/>
      <c r="L442" s="196"/>
      <c r="M442" s="196"/>
      <c r="P442" s="196"/>
      <c r="R442" s="196"/>
      <c r="S442" s="196"/>
    </row>
    <row r="443">
      <c r="I443" s="196"/>
      <c r="J443" s="196"/>
      <c r="K443" s="196"/>
      <c r="L443" s="196"/>
      <c r="M443" s="196"/>
      <c r="P443" s="196"/>
      <c r="R443" s="196"/>
      <c r="S443" s="196"/>
    </row>
    <row r="444">
      <c r="I444" s="196"/>
      <c r="J444" s="196"/>
      <c r="K444" s="196"/>
      <c r="L444" s="196"/>
      <c r="M444" s="196"/>
      <c r="P444" s="196"/>
      <c r="R444" s="196"/>
      <c r="S444" s="196"/>
    </row>
    <row r="445">
      <c r="I445" s="196"/>
      <c r="J445" s="196"/>
      <c r="K445" s="196"/>
      <c r="L445" s="196"/>
      <c r="M445" s="196"/>
      <c r="P445" s="196"/>
      <c r="R445" s="196"/>
      <c r="S445" s="196"/>
    </row>
    <row r="446">
      <c r="I446" s="196"/>
      <c r="J446" s="196"/>
      <c r="K446" s="196"/>
      <c r="L446" s="196"/>
      <c r="M446" s="196"/>
      <c r="P446" s="196"/>
      <c r="R446" s="196"/>
      <c r="S446" s="196"/>
    </row>
    <row r="447">
      <c r="I447" s="196"/>
      <c r="J447" s="196"/>
      <c r="K447" s="196"/>
      <c r="L447" s="196"/>
      <c r="M447" s="196"/>
      <c r="P447" s="196"/>
      <c r="R447" s="196"/>
      <c r="S447" s="196"/>
    </row>
    <row r="448">
      <c r="I448" s="196"/>
      <c r="J448" s="196"/>
      <c r="K448" s="196"/>
      <c r="L448" s="196"/>
      <c r="M448" s="196"/>
      <c r="P448" s="196"/>
      <c r="R448" s="196"/>
      <c r="S448" s="196"/>
    </row>
    <row r="449">
      <c r="I449" s="196"/>
      <c r="J449" s="196"/>
      <c r="K449" s="196"/>
      <c r="L449" s="196"/>
      <c r="M449" s="196"/>
      <c r="P449" s="196"/>
      <c r="R449" s="196"/>
      <c r="S449" s="196"/>
    </row>
    <row r="450">
      <c r="I450" s="196"/>
      <c r="J450" s="196"/>
      <c r="K450" s="196"/>
      <c r="L450" s="196"/>
      <c r="M450" s="196"/>
      <c r="P450" s="196"/>
      <c r="R450" s="196"/>
      <c r="S450" s="196"/>
    </row>
    <row r="451">
      <c r="I451" s="196"/>
      <c r="J451" s="196"/>
      <c r="K451" s="196"/>
      <c r="L451" s="196"/>
      <c r="M451" s="196"/>
      <c r="P451" s="196"/>
      <c r="R451" s="196"/>
      <c r="S451" s="196"/>
    </row>
    <row r="452">
      <c r="I452" s="196"/>
      <c r="J452" s="196"/>
      <c r="K452" s="196"/>
      <c r="L452" s="196"/>
      <c r="M452" s="196"/>
      <c r="P452" s="196"/>
      <c r="R452" s="196"/>
      <c r="S452" s="196"/>
    </row>
    <row r="453">
      <c r="I453" s="196"/>
      <c r="J453" s="196"/>
      <c r="K453" s="196"/>
      <c r="L453" s="196"/>
      <c r="M453" s="196"/>
      <c r="P453" s="196"/>
      <c r="R453" s="196"/>
      <c r="S453" s="196"/>
    </row>
    <row r="454">
      <c r="I454" s="196"/>
      <c r="J454" s="196"/>
      <c r="K454" s="196"/>
      <c r="L454" s="196"/>
      <c r="M454" s="196"/>
      <c r="P454" s="196"/>
      <c r="R454" s="196"/>
      <c r="S454" s="196"/>
    </row>
    <row r="455">
      <c r="I455" s="196"/>
      <c r="J455" s="196"/>
      <c r="K455" s="196"/>
      <c r="L455" s="196"/>
      <c r="M455" s="196"/>
      <c r="P455" s="196"/>
      <c r="R455" s="196"/>
      <c r="S455" s="196"/>
    </row>
    <row r="456">
      <c r="I456" s="196"/>
      <c r="J456" s="196"/>
      <c r="K456" s="196"/>
      <c r="L456" s="196"/>
      <c r="M456" s="196"/>
      <c r="P456" s="196"/>
      <c r="R456" s="196"/>
      <c r="S456" s="196"/>
    </row>
    <row r="457">
      <c r="I457" s="196"/>
      <c r="J457" s="196"/>
      <c r="K457" s="196"/>
      <c r="L457" s="196"/>
      <c r="M457" s="196"/>
      <c r="P457" s="196"/>
      <c r="R457" s="196"/>
      <c r="S457" s="196"/>
    </row>
    <row r="458">
      <c r="I458" s="196"/>
      <c r="J458" s="196"/>
      <c r="K458" s="196"/>
      <c r="L458" s="196"/>
      <c r="M458" s="196"/>
      <c r="P458" s="196"/>
      <c r="R458" s="196"/>
      <c r="S458" s="196"/>
    </row>
    <row r="459">
      <c r="I459" s="196"/>
      <c r="J459" s="196"/>
      <c r="K459" s="196"/>
      <c r="L459" s="196"/>
      <c r="M459" s="196"/>
      <c r="P459" s="196"/>
      <c r="R459" s="196"/>
      <c r="S459" s="196"/>
    </row>
    <row r="460">
      <c r="I460" s="196"/>
      <c r="J460" s="196"/>
      <c r="K460" s="196"/>
      <c r="L460" s="196"/>
      <c r="M460" s="196"/>
      <c r="P460" s="196"/>
      <c r="R460" s="196"/>
      <c r="S460" s="196"/>
    </row>
    <row r="461">
      <c r="I461" s="196"/>
      <c r="J461" s="196"/>
      <c r="K461" s="196"/>
      <c r="L461" s="196"/>
      <c r="M461" s="196"/>
      <c r="P461" s="196"/>
      <c r="R461" s="196"/>
      <c r="S461" s="196"/>
    </row>
    <row r="462">
      <c r="I462" s="196"/>
      <c r="J462" s="196"/>
      <c r="K462" s="196"/>
      <c r="L462" s="196"/>
      <c r="M462" s="196"/>
      <c r="P462" s="196"/>
      <c r="R462" s="196"/>
      <c r="S462" s="196"/>
    </row>
    <row r="463">
      <c r="I463" s="196"/>
      <c r="J463" s="196"/>
      <c r="K463" s="196"/>
      <c r="L463" s="196"/>
      <c r="M463" s="196"/>
      <c r="P463" s="196"/>
      <c r="R463" s="196"/>
      <c r="S463" s="196"/>
    </row>
    <row r="464">
      <c r="I464" s="196"/>
      <c r="J464" s="196"/>
      <c r="K464" s="196"/>
      <c r="L464" s="196"/>
      <c r="M464" s="196"/>
      <c r="P464" s="196"/>
      <c r="R464" s="196"/>
      <c r="S464" s="196"/>
    </row>
    <row r="465">
      <c r="I465" s="196"/>
      <c r="J465" s="196"/>
      <c r="K465" s="196"/>
      <c r="L465" s="196"/>
      <c r="M465" s="196"/>
      <c r="P465" s="196"/>
      <c r="R465" s="196"/>
      <c r="S465" s="196"/>
    </row>
    <row r="466">
      <c r="I466" s="196"/>
      <c r="J466" s="196"/>
      <c r="K466" s="196"/>
      <c r="L466" s="196"/>
      <c r="M466" s="196"/>
      <c r="P466" s="196"/>
      <c r="R466" s="196"/>
      <c r="S466" s="196"/>
    </row>
    <row r="467">
      <c r="I467" s="196"/>
      <c r="J467" s="196"/>
      <c r="K467" s="196"/>
      <c r="L467" s="196"/>
      <c r="M467" s="196"/>
      <c r="P467" s="196"/>
      <c r="R467" s="196"/>
      <c r="S467" s="196"/>
    </row>
    <row r="468">
      <c r="I468" s="196"/>
      <c r="J468" s="196"/>
      <c r="K468" s="196"/>
      <c r="L468" s="196"/>
      <c r="M468" s="196"/>
      <c r="P468" s="196"/>
      <c r="R468" s="196"/>
      <c r="S468" s="196"/>
    </row>
    <row r="469">
      <c r="I469" s="196"/>
      <c r="J469" s="196"/>
      <c r="K469" s="196"/>
      <c r="L469" s="196"/>
      <c r="M469" s="196"/>
      <c r="P469" s="196"/>
      <c r="R469" s="196"/>
      <c r="S469" s="196"/>
    </row>
    <row r="470">
      <c r="I470" s="196"/>
      <c r="J470" s="196"/>
      <c r="K470" s="196"/>
      <c r="L470" s="196"/>
      <c r="M470" s="196"/>
      <c r="P470" s="196"/>
      <c r="R470" s="196"/>
      <c r="S470" s="196"/>
    </row>
    <row r="471">
      <c r="I471" s="196"/>
      <c r="J471" s="196"/>
      <c r="K471" s="196"/>
      <c r="L471" s="196"/>
      <c r="M471" s="196"/>
      <c r="P471" s="196"/>
      <c r="R471" s="196"/>
      <c r="S471" s="196"/>
    </row>
    <row r="472">
      <c r="I472" s="196"/>
      <c r="J472" s="196"/>
      <c r="K472" s="196"/>
      <c r="L472" s="196"/>
      <c r="M472" s="196"/>
      <c r="P472" s="196"/>
      <c r="R472" s="196"/>
      <c r="S472" s="196"/>
    </row>
    <row r="473">
      <c r="I473" s="196"/>
      <c r="J473" s="196"/>
      <c r="K473" s="196"/>
      <c r="L473" s="196"/>
      <c r="M473" s="196"/>
      <c r="P473" s="196"/>
      <c r="R473" s="196"/>
      <c r="S473" s="196"/>
    </row>
    <row r="474">
      <c r="I474" s="196"/>
      <c r="J474" s="196"/>
      <c r="K474" s="196"/>
      <c r="L474" s="196"/>
      <c r="M474" s="196"/>
      <c r="P474" s="196"/>
      <c r="R474" s="196"/>
      <c r="S474" s="196"/>
    </row>
    <row r="475">
      <c r="I475" s="196"/>
      <c r="J475" s="196"/>
      <c r="K475" s="196"/>
      <c r="L475" s="196"/>
      <c r="M475" s="196"/>
      <c r="P475" s="196"/>
      <c r="R475" s="196"/>
      <c r="S475" s="196"/>
    </row>
    <row r="476">
      <c r="I476" s="196"/>
      <c r="J476" s="196"/>
      <c r="K476" s="196"/>
      <c r="L476" s="196"/>
      <c r="M476" s="196"/>
      <c r="P476" s="196"/>
      <c r="R476" s="196"/>
      <c r="S476" s="196"/>
    </row>
    <row r="477">
      <c r="I477" s="196"/>
      <c r="J477" s="196"/>
      <c r="K477" s="196"/>
      <c r="L477" s="196"/>
      <c r="M477" s="196"/>
      <c r="P477" s="196"/>
      <c r="R477" s="196"/>
      <c r="S477" s="196"/>
    </row>
    <row r="478">
      <c r="I478" s="196"/>
      <c r="J478" s="196"/>
      <c r="K478" s="196"/>
      <c r="L478" s="196"/>
      <c r="M478" s="196"/>
      <c r="P478" s="196"/>
      <c r="R478" s="196"/>
      <c r="S478" s="196"/>
    </row>
    <row r="479">
      <c r="I479" s="196"/>
      <c r="J479" s="196"/>
      <c r="K479" s="196"/>
      <c r="L479" s="196"/>
      <c r="M479" s="196"/>
      <c r="P479" s="196"/>
      <c r="R479" s="196"/>
      <c r="S479" s="196"/>
    </row>
    <row r="480">
      <c r="I480" s="196"/>
      <c r="J480" s="196"/>
      <c r="K480" s="196"/>
      <c r="L480" s="196"/>
      <c r="M480" s="196"/>
      <c r="P480" s="196"/>
      <c r="R480" s="196"/>
      <c r="S480" s="196"/>
    </row>
    <row r="481">
      <c r="I481" s="196"/>
      <c r="J481" s="196"/>
      <c r="K481" s="196"/>
      <c r="L481" s="196"/>
      <c r="M481" s="196"/>
      <c r="P481" s="196"/>
      <c r="R481" s="196"/>
      <c r="S481" s="196"/>
    </row>
    <row r="482">
      <c r="I482" s="196"/>
      <c r="J482" s="196"/>
      <c r="K482" s="196"/>
      <c r="L482" s="196"/>
      <c r="M482" s="196"/>
      <c r="P482" s="196"/>
      <c r="R482" s="196"/>
      <c r="S482" s="196"/>
    </row>
    <row r="483">
      <c r="I483" s="196"/>
      <c r="J483" s="196"/>
      <c r="K483" s="196"/>
      <c r="L483" s="196"/>
      <c r="M483" s="196"/>
      <c r="P483" s="196"/>
      <c r="R483" s="196"/>
      <c r="S483" s="196"/>
    </row>
    <row r="484">
      <c r="I484" s="196"/>
      <c r="J484" s="196"/>
      <c r="K484" s="196"/>
      <c r="L484" s="196"/>
      <c r="M484" s="196"/>
      <c r="P484" s="196"/>
      <c r="R484" s="196"/>
      <c r="S484" s="196"/>
    </row>
    <row r="485">
      <c r="I485" s="196"/>
      <c r="J485" s="196"/>
      <c r="K485" s="196"/>
      <c r="L485" s="196"/>
      <c r="M485" s="196"/>
      <c r="P485" s="196"/>
      <c r="R485" s="196"/>
      <c r="S485" s="196"/>
    </row>
    <row r="486">
      <c r="I486" s="196"/>
      <c r="J486" s="196"/>
      <c r="K486" s="196"/>
      <c r="L486" s="196"/>
      <c r="M486" s="196"/>
      <c r="P486" s="196"/>
      <c r="R486" s="196"/>
      <c r="S486" s="196"/>
    </row>
    <row r="487">
      <c r="I487" s="196"/>
      <c r="J487" s="196"/>
      <c r="K487" s="196"/>
      <c r="L487" s="196"/>
      <c r="M487" s="196"/>
      <c r="P487" s="196"/>
      <c r="R487" s="196"/>
      <c r="S487" s="196"/>
    </row>
    <row r="488">
      <c r="I488" s="196"/>
      <c r="J488" s="196"/>
      <c r="K488" s="196"/>
      <c r="L488" s="196"/>
      <c r="M488" s="196"/>
      <c r="P488" s="196"/>
      <c r="R488" s="196"/>
      <c r="S488" s="196"/>
    </row>
    <row r="489">
      <c r="I489" s="196"/>
      <c r="J489" s="196"/>
      <c r="K489" s="196"/>
      <c r="L489" s="196"/>
      <c r="M489" s="196"/>
      <c r="P489" s="196"/>
      <c r="R489" s="196"/>
      <c r="S489" s="196"/>
    </row>
    <row r="490">
      <c r="I490" s="196"/>
      <c r="J490" s="196"/>
      <c r="K490" s="196"/>
      <c r="L490" s="196"/>
      <c r="M490" s="196"/>
      <c r="P490" s="196"/>
      <c r="R490" s="196"/>
      <c r="S490" s="196"/>
    </row>
    <row r="491">
      <c r="I491" s="196"/>
      <c r="J491" s="196"/>
      <c r="K491" s="196"/>
      <c r="L491" s="196"/>
      <c r="M491" s="196"/>
      <c r="P491" s="196"/>
      <c r="R491" s="196"/>
      <c r="S491" s="196"/>
    </row>
    <row r="492">
      <c r="I492" s="196"/>
      <c r="J492" s="196"/>
      <c r="K492" s="196"/>
      <c r="L492" s="196"/>
      <c r="M492" s="196"/>
      <c r="P492" s="196"/>
      <c r="R492" s="196"/>
      <c r="S492" s="196"/>
    </row>
    <row r="493">
      <c r="I493" s="196"/>
      <c r="J493" s="196"/>
      <c r="K493" s="196"/>
      <c r="L493" s="196"/>
      <c r="M493" s="196"/>
      <c r="P493" s="196"/>
      <c r="R493" s="196"/>
      <c r="S493" s="196"/>
    </row>
    <row r="494">
      <c r="I494" s="196"/>
      <c r="J494" s="196"/>
      <c r="K494" s="196"/>
      <c r="L494" s="196"/>
      <c r="M494" s="196"/>
      <c r="P494" s="196"/>
      <c r="R494" s="196"/>
      <c r="S494" s="196"/>
    </row>
    <row r="495">
      <c r="I495" s="196"/>
      <c r="J495" s="196"/>
      <c r="K495" s="196"/>
      <c r="L495" s="196"/>
      <c r="M495" s="196"/>
      <c r="P495" s="196"/>
      <c r="R495" s="196"/>
      <c r="S495" s="196"/>
    </row>
    <row r="496">
      <c r="I496" s="196"/>
      <c r="J496" s="196"/>
      <c r="K496" s="196"/>
      <c r="L496" s="196"/>
      <c r="M496" s="196"/>
      <c r="P496" s="196"/>
      <c r="R496" s="196"/>
      <c r="S496" s="196"/>
    </row>
    <row r="497">
      <c r="I497" s="196"/>
      <c r="J497" s="196"/>
      <c r="K497" s="196"/>
      <c r="L497" s="196"/>
      <c r="M497" s="196"/>
      <c r="P497" s="196"/>
      <c r="R497" s="196"/>
      <c r="S497" s="196"/>
    </row>
    <row r="498">
      <c r="I498" s="196"/>
      <c r="J498" s="196"/>
      <c r="K498" s="196"/>
      <c r="L498" s="196"/>
      <c r="M498" s="196"/>
      <c r="P498" s="196"/>
      <c r="R498" s="196"/>
      <c r="S498" s="196"/>
    </row>
    <row r="499">
      <c r="I499" s="196"/>
      <c r="J499" s="196"/>
      <c r="K499" s="196"/>
      <c r="L499" s="196"/>
      <c r="M499" s="196"/>
      <c r="P499" s="196"/>
      <c r="R499" s="196"/>
      <c r="S499" s="196"/>
    </row>
    <row r="500">
      <c r="I500" s="196"/>
      <c r="J500" s="196"/>
      <c r="K500" s="196"/>
      <c r="L500" s="196"/>
      <c r="M500" s="196"/>
      <c r="P500" s="196"/>
      <c r="R500" s="196"/>
      <c r="S500" s="196"/>
    </row>
    <row r="501">
      <c r="I501" s="196"/>
      <c r="J501" s="196"/>
      <c r="K501" s="196"/>
      <c r="L501" s="196"/>
      <c r="M501" s="196"/>
      <c r="P501" s="196"/>
      <c r="R501" s="196"/>
      <c r="S501" s="196"/>
    </row>
    <row r="502">
      <c r="I502" s="196"/>
      <c r="J502" s="196"/>
      <c r="K502" s="196"/>
      <c r="L502" s="196"/>
      <c r="M502" s="196"/>
      <c r="P502" s="196"/>
      <c r="R502" s="196"/>
      <c r="S502" s="196"/>
    </row>
    <row r="503">
      <c r="I503" s="196"/>
      <c r="J503" s="196"/>
      <c r="K503" s="196"/>
      <c r="L503" s="196"/>
      <c r="M503" s="196"/>
      <c r="P503" s="196"/>
      <c r="R503" s="196"/>
      <c r="S503" s="196"/>
    </row>
    <row r="504">
      <c r="I504" s="196"/>
      <c r="J504" s="196"/>
      <c r="K504" s="196"/>
      <c r="L504" s="196"/>
      <c r="M504" s="196"/>
      <c r="P504" s="196"/>
      <c r="R504" s="196"/>
      <c r="S504" s="196"/>
    </row>
    <row r="505">
      <c r="I505" s="196"/>
      <c r="J505" s="196"/>
      <c r="K505" s="196"/>
      <c r="L505" s="196"/>
      <c r="M505" s="196"/>
      <c r="P505" s="196"/>
      <c r="R505" s="196"/>
      <c r="S505" s="196"/>
    </row>
    <row r="506">
      <c r="I506" s="196"/>
      <c r="J506" s="196"/>
      <c r="K506" s="196"/>
      <c r="L506" s="196"/>
      <c r="M506" s="196"/>
      <c r="P506" s="196"/>
      <c r="R506" s="196"/>
      <c r="S506" s="196"/>
    </row>
    <row r="507">
      <c r="I507" s="196"/>
      <c r="J507" s="196"/>
      <c r="K507" s="196"/>
      <c r="L507" s="196"/>
      <c r="M507" s="196"/>
      <c r="P507" s="196"/>
      <c r="R507" s="196"/>
      <c r="S507" s="196"/>
    </row>
    <row r="508">
      <c r="I508" s="196"/>
      <c r="J508" s="196"/>
      <c r="K508" s="196"/>
      <c r="L508" s="196"/>
      <c r="M508" s="196"/>
      <c r="P508" s="196"/>
      <c r="R508" s="196"/>
      <c r="S508" s="196"/>
    </row>
    <row r="509">
      <c r="I509" s="196"/>
      <c r="J509" s="196"/>
      <c r="K509" s="196"/>
      <c r="L509" s="196"/>
      <c r="M509" s="196"/>
      <c r="P509" s="196"/>
      <c r="R509" s="196"/>
      <c r="S509" s="196"/>
    </row>
    <row r="510">
      <c r="I510" s="196"/>
      <c r="J510" s="196"/>
      <c r="K510" s="196"/>
      <c r="L510" s="196"/>
      <c r="M510" s="196"/>
      <c r="P510" s="196"/>
      <c r="R510" s="196"/>
      <c r="S510" s="196"/>
    </row>
    <row r="511">
      <c r="I511" s="196"/>
      <c r="J511" s="196"/>
      <c r="K511" s="196"/>
      <c r="L511" s="196"/>
      <c r="M511" s="196"/>
      <c r="P511" s="196"/>
      <c r="R511" s="196"/>
      <c r="S511" s="196"/>
    </row>
    <row r="512">
      <c r="I512" s="196"/>
      <c r="J512" s="196"/>
      <c r="K512" s="196"/>
      <c r="L512" s="196"/>
      <c r="M512" s="196"/>
      <c r="P512" s="196"/>
      <c r="R512" s="196"/>
      <c r="S512" s="196"/>
    </row>
    <row r="513">
      <c r="I513" s="196"/>
      <c r="J513" s="196"/>
      <c r="K513" s="196"/>
      <c r="L513" s="196"/>
      <c r="M513" s="196"/>
      <c r="P513" s="196"/>
      <c r="R513" s="196"/>
      <c r="S513" s="196"/>
    </row>
    <row r="514">
      <c r="I514" s="196"/>
      <c r="J514" s="196"/>
      <c r="K514" s="196"/>
      <c r="L514" s="196"/>
      <c r="M514" s="196"/>
      <c r="P514" s="196"/>
      <c r="R514" s="196"/>
      <c r="S514" s="196"/>
    </row>
    <row r="515">
      <c r="I515" s="196"/>
      <c r="J515" s="196"/>
      <c r="K515" s="196"/>
      <c r="L515" s="196"/>
      <c r="M515" s="196"/>
      <c r="P515" s="196"/>
      <c r="R515" s="196"/>
      <c r="S515" s="196"/>
    </row>
    <row r="516">
      <c r="I516" s="196"/>
      <c r="J516" s="196"/>
      <c r="K516" s="196"/>
      <c r="L516" s="196"/>
      <c r="M516" s="196"/>
      <c r="P516" s="196"/>
      <c r="R516" s="196"/>
      <c r="S516" s="196"/>
    </row>
    <row r="517">
      <c r="I517" s="196"/>
      <c r="J517" s="196"/>
      <c r="K517" s="196"/>
      <c r="L517" s="196"/>
      <c r="M517" s="196"/>
      <c r="P517" s="196"/>
      <c r="R517" s="196"/>
      <c r="S517" s="196"/>
    </row>
    <row r="518">
      <c r="I518" s="196"/>
      <c r="J518" s="196"/>
      <c r="K518" s="196"/>
      <c r="L518" s="196"/>
      <c r="M518" s="196"/>
      <c r="P518" s="196"/>
      <c r="R518" s="196"/>
      <c r="S518" s="196"/>
    </row>
    <row r="519">
      <c r="I519" s="196"/>
      <c r="J519" s="196"/>
      <c r="K519" s="196"/>
      <c r="L519" s="196"/>
      <c r="M519" s="196"/>
      <c r="P519" s="196"/>
      <c r="R519" s="196"/>
      <c r="S519" s="196"/>
    </row>
    <row r="520">
      <c r="I520" s="196"/>
      <c r="J520" s="196"/>
      <c r="K520" s="196"/>
      <c r="L520" s="196"/>
      <c r="M520" s="196"/>
      <c r="P520" s="196"/>
      <c r="R520" s="196"/>
      <c r="S520" s="196"/>
    </row>
    <row r="521">
      <c r="I521" s="196"/>
      <c r="J521" s="196"/>
      <c r="K521" s="196"/>
      <c r="L521" s="196"/>
      <c r="M521" s="196"/>
      <c r="P521" s="196"/>
      <c r="R521" s="196"/>
      <c r="S521" s="196"/>
    </row>
    <row r="522">
      <c r="I522" s="196"/>
      <c r="J522" s="196"/>
      <c r="K522" s="196"/>
      <c r="L522" s="196"/>
      <c r="M522" s="196"/>
      <c r="P522" s="196"/>
      <c r="R522" s="196"/>
      <c r="S522" s="196"/>
    </row>
    <row r="523">
      <c r="I523" s="196"/>
      <c r="J523" s="196"/>
      <c r="K523" s="196"/>
      <c r="L523" s="196"/>
      <c r="M523" s="196"/>
      <c r="P523" s="196"/>
      <c r="R523" s="196"/>
      <c r="S523" s="196"/>
    </row>
    <row r="524">
      <c r="I524" s="196"/>
      <c r="J524" s="196"/>
      <c r="K524" s="196"/>
      <c r="L524" s="196"/>
      <c r="M524" s="196"/>
      <c r="P524" s="196"/>
      <c r="R524" s="196"/>
      <c r="S524" s="196"/>
    </row>
    <row r="525">
      <c r="I525" s="196"/>
      <c r="J525" s="196"/>
      <c r="K525" s="196"/>
      <c r="L525" s="196"/>
      <c r="M525" s="196"/>
      <c r="P525" s="196"/>
      <c r="R525" s="196"/>
      <c r="S525" s="196"/>
    </row>
    <row r="526">
      <c r="I526" s="196"/>
      <c r="J526" s="196"/>
      <c r="K526" s="196"/>
      <c r="L526" s="196"/>
      <c r="M526" s="196"/>
      <c r="P526" s="196"/>
      <c r="R526" s="196"/>
      <c r="S526" s="196"/>
    </row>
    <row r="527">
      <c r="I527" s="196"/>
      <c r="J527" s="196"/>
      <c r="K527" s="196"/>
      <c r="L527" s="196"/>
      <c r="M527" s="196"/>
      <c r="P527" s="196"/>
      <c r="R527" s="196"/>
      <c r="S527" s="196"/>
    </row>
    <row r="528">
      <c r="I528" s="196"/>
      <c r="J528" s="196"/>
      <c r="K528" s="196"/>
      <c r="L528" s="196"/>
      <c r="M528" s="196"/>
      <c r="P528" s="196"/>
      <c r="R528" s="196"/>
      <c r="S528" s="196"/>
    </row>
    <row r="529">
      <c r="I529" s="196"/>
      <c r="J529" s="196"/>
      <c r="K529" s="196"/>
      <c r="L529" s="196"/>
      <c r="M529" s="196"/>
      <c r="P529" s="196"/>
      <c r="R529" s="196"/>
      <c r="S529" s="196"/>
    </row>
    <row r="530">
      <c r="I530" s="196"/>
      <c r="J530" s="196"/>
      <c r="K530" s="196"/>
      <c r="L530" s="196"/>
      <c r="M530" s="196"/>
      <c r="P530" s="196"/>
      <c r="R530" s="196"/>
      <c r="S530" s="196"/>
    </row>
    <row r="531">
      <c r="I531" s="196"/>
      <c r="J531" s="196"/>
      <c r="K531" s="196"/>
      <c r="L531" s="196"/>
      <c r="M531" s="196"/>
      <c r="P531" s="196"/>
      <c r="R531" s="196"/>
      <c r="S531" s="196"/>
    </row>
    <row r="532">
      <c r="I532" s="196"/>
      <c r="J532" s="196"/>
      <c r="K532" s="196"/>
      <c r="L532" s="196"/>
      <c r="M532" s="196"/>
      <c r="P532" s="196"/>
      <c r="R532" s="196"/>
      <c r="S532" s="196"/>
    </row>
    <row r="533">
      <c r="I533" s="196"/>
      <c r="J533" s="196"/>
      <c r="K533" s="196"/>
      <c r="L533" s="196"/>
      <c r="M533" s="196"/>
      <c r="P533" s="196"/>
      <c r="R533" s="196"/>
      <c r="S533" s="196"/>
    </row>
    <row r="534">
      <c r="I534" s="196"/>
      <c r="J534" s="196"/>
      <c r="K534" s="196"/>
      <c r="L534" s="196"/>
      <c r="M534" s="196"/>
      <c r="P534" s="196"/>
      <c r="R534" s="196"/>
      <c r="S534" s="196"/>
    </row>
    <row r="535">
      <c r="I535" s="196"/>
      <c r="J535" s="196"/>
      <c r="K535" s="196"/>
      <c r="L535" s="196"/>
      <c r="M535" s="196"/>
      <c r="P535" s="196"/>
      <c r="R535" s="196"/>
      <c r="S535" s="196"/>
    </row>
    <row r="536">
      <c r="I536" s="196"/>
      <c r="J536" s="196"/>
      <c r="K536" s="196"/>
      <c r="L536" s="196"/>
      <c r="M536" s="196"/>
      <c r="P536" s="196"/>
      <c r="R536" s="196"/>
      <c r="S536" s="196"/>
    </row>
    <row r="537">
      <c r="I537" s="196"/>
      <c r="J537" s="196"/>
      <c r="K537" s="196"/>
      <c r="L537" s="196"/>
      <c r="M537" s="196"/>
      <c r="P537" s="196"/>
      <c r="R537" s="196"/>
      <c r="S537" s="196"/>
    </row>
    <row r="538">
      <c r="I538" s="196"/>
      <c r="J538" s="196"/>
      <c r="K538" s="196"/>
      <c r="L538" s="196"/>
      <c r="M538" s="196"/>
      <c r="P538" s="196"/>
      <c r="R538" s="196"/>
      <c r="S538" s="196"/>
    </row>
    <row r="539">
      <c r="I539" s="196"/>
      <c r="J539" s="196"/>
      <c r="K539" s="196"/>
      <c r="L539" s="196"/>
      <c r="M539" s="196"/>
      <c r="P539" s="196"/>
      <c r="R539" s="196"/>
      <c r="S539" s="196"/>
    </row>
    <row r="540">
      <c r="I540" s="196"/>
      <c r="J540" s="196"/>
      <c r="K540" s="196"/>
      <c r="L540" s="196"/>
      <c r="M540" s="196"/>
      <c r="P540" s="196"/>
      <c r="R540" s="196"/>
      <c r="S540" s="196"/>
    </row>
    <row r="541">
      <c r="I541" s="196"/>
      <c r="J541" s="196"/>
      <c r="K541" s="196"/>
      <c r="L541" s="196"/>
      <c r="M541" s="196"/>
      <c r="P541" s="196"/>
      <c r="R541" s="196"/>
      <c r="S541" s="196"/>
    </row>
    <row r="542">
      <c r="I542" s="196"/>
      <c r="J542" s="196"/>
      <c r="K542" s="196"/>
      <c r="L542" s="196"/>
      <c r="M542" s="196"/>
      <c r="P542" s="196"/>
      <c r="R542" s="196"/>
      <c r="S542" s="196"/>
    </row>
    <row r="543">
      <c r="I543" s="196"/>
      <c r="J543" s="196"/>
      <c r="K543" s="196"/>
      <c r="L543" s="196"/>
      <c r="M543" s="196"/>
      <c r="P543" s="196"/>
      <c r="R543" s="196"/>
      <c r="S543" s="196"/>
    </row>
    <row r="544">
      <c r="I544" s="196"/>
      <c r="J544" s="196"/>
      <c r="K544" s="196"/>
      <c r="L544" s="196"/>
      <c r="M544" s="196"/>
      <c r="P544" s="196"/>
      <c r="R544" s="196"/>
      <c r="S544" s="196"/>
    </row>
    <row r="545">
      <c r="I545" s="196"/>
      <c r="J545" s="196"/>
      <c r="K545" s="196"/>
      <c r="L545" s="196"/>
      <c r="M545" s="196"/>
      <c r="P545" s="196"/>
      <c r="R545" s="196"/>
      <c r="S545" s="196"/>
    </row>
    <row r="546">
      <c r="I546" s="196"/>
      <c r="J546" s="196"/>
      <c r="K546" s="196"/>
      <c r="L546" s="196"/>
      <c r="M546" s="196"/>
      <c r="P546" s="196"/>
      <c r="R546" s="196"/>
      <c r="S546" s="196"/>
    </row>
    <row r="547">
      <c r="I547" s="196"/>
      <c r="J547" s="196"/>
      <c r="K547" s="196"/>
      <c r="L547" s="196"/>
      <c r="M547" s="196"/>
      <c r="P547" s="196"/>
      <c r="R547" s="196"/>
      <c r="S547" s="196"/>
    </row>
    <row r="548">
      <c r="I548" s="196"/>
      <c r="J548" s="196"/>
      <c r="K548" s="196"/>
      <c r="L548" s="196"/>
      <c r="M548" s="196"/>
      <c r="P548" s="196"/>
      <c r="R548" s="196"/>
      <c r="S548" s="196"/>
    </row>
    <row r="549">
      <c r="I549" s="196"/>
      <c r="J549" s="196"/>
      <c r="K549" s="196"/>
      <c r="L549" s="196"/>
      <c r="M549" s="196"/>
      <c r="P549" s="196"/>
      <c r="R549" s="196"/>
      <c r="S549" s="196"/>
    </row>
    <row r="550">
      <c r="I550" s="196"/>
      <c r="J550" s="196"/>
      <c r="K550" s="196"/>
      <c r="L550" s="196"/>
      <c r="M550" s="196"/>
      <c r="P550" s="196"/>
      <c r="R550" s="196"/>
      <c r="S550" s="196"/>
    </row>
    <row r="551">
      <c r="I551" s="196"/>
      <c r="J551" s="196"/>
      <c r="K551" s="196"/>
      <c r="L551" s="196"/>
      <c r="M551" s="196"/>
      <c r="P551" s="196"/>
      <c r="R551" s="196"/>
      <c r="S551" s="196"/>
    </row>
    <row r="552">
      <c r="I552" s="196"/>
      <c r="J552" s="196"/>
      <c r="K552" s="196"/>
      <c r="L552" s="196"/>
      <c r="M552" s="196"/>
      <c r="P552" s="196"/>
      <c r="R552" s="196"/>
      <c r="S552" s="196"/>
    </row>
    <row r="553">
      <c r="I553" s="196"/>
      <c r="J553" s="196"/>
      <c r="K553" s="196"/>
      <c r="L553" s="196"/>
      <c r="M553" s="196"/>
      <c r="P553" s="196"/>
      <c r="R553" s="196"/>
      <c r="S553" s="196"/>
    </row>
    <row r="554">
      <c r="I554" s="196"/>
      <c r="J554" s="196"/>
      <c r="K554" s="196"/>
      <c r="L554" s="196"/>
      <c r="M554" s="196"/>
      <c r="P554" s="196"/>
      <c r="R554" s="196"/>
      <c r="S554" s="196"/>
    </row>
    <row r="555">
      <c r="I555" s="196"/>
      <c r="J555" s="196"/>
      <c r="K555" s="196"/>
      <c r="L555" s="196"/>
      <c r="M555" s="196"/>
      <c r="P555" s="196"/>
      <c r="R555" s="196"/>
      <c r="S555" s="196"/>
    </row>
    <row r="556">
      <c r="I556" s="196"/>
      <c r="J556" s="196"/>
      <c r="K556" s="196"/>
      <c r="L556" s="196"/>
      <c r="M556" s="196"/>
      <c r="P556" s="196"/>
      <c r="R556" s="196"/>
      <c r="S556" s="196"/>
    </row>
    <row r="557">
      <c r="I557" s="196"/>
      <c r="J557" s="196"/>
      <c r="K557" s="196"/>
      <c r="L557" s="196"/>
      <c r="M557" s="196"/>
      <c r="P557" s="196"/>
      <c r="R557" s="196"/>
      <c r="S557" s="196"/>
    </row>
    <row r="558">
      <c r="I558" s="196"/>
      <c r="J558" s="196"/>
      <c r="K558" s="196"/>
      <c r="L558" s="196"/>
      <c r="M558" s="196"/>
      <c r="P558" s="196"/>
      <c r="R558" s="196"/>
      <c r="S558" s="196"/>
    </row>
    <row r="559">
      <c r="I559" s="196"/>
      <c r="J559" s="196"/>
      <c r="K559" s="196"/>
      <c r="L559" s="196"/>
      <c r="M559" s="196"/>
      <c r="P559" s="196"/>
      <c r="R559" s="196"/>
      <c r="S559" s="196"/>
    </row>
    <row r="560">
      <c r="I560" s="196"/>
      <c r="J560" s="196"/>
      <c r="K560" s="196"/>
      <c r="L560" s="196"/>
      <c r="M560" s="196"/>
      <c r="P560" s="196"/>
      <c r="R560" s="196"/>
      <c r="S560" s="196"/>
    </row>
    <row r="561">
      <c r="I561" s="196"/>
      <c r="J561" s="196"/>
      <c r="K561" s="196"/>
      <c r="L561" s="196"/>
      <c r="M561" s="196"/>
      <c r="P561" s="196"/>
      <c r="R561" s="196"/>
      <c r="S561" s="196"/>
    </row>
    <row r="562">
      <c r="I562" s="196"/>
      <c r="J562" s="196"/>
      <c r="K562" s="196"/>
      <c r="L562" s="196"/>
      <c r="M562" s="196"/>
      <c r="P562" s="196"/>
      <c r="R562" s="196"/>
      <c r="S562" s="196"/>
    </row>
    <row r="563">
      <c r="I563" s="196"/>
      <c r="J563" s="196"/>
      <c r="K563" s="196"/>
      <c r="L563" s="196"/>
      <c r="M563" s="196"/>
      <c r="P563" s="196"/>
      <c r="R563" s="196"/>
      <c r="S563" s="196"/>
    </row>
    <row r="564">
      <c r="I564" s="196"/>
      <c r="J564" s="196"/>
      <c r="K564" s="196"/>
      <c r="L564" s="196"/>
      <c r="M564" s="196"/>
      <c r="P564" s="196"/>
      <c r="R564" s="196"/>
      <c r="S564" s="196"/>
    </row>
    <row r="565">
      <c r="I565" s="196"/>
      <c r="J565" s="196"/>
      <c r="K565" s="196"/>
      <c r="L565" s="196"/>
      <c r="M565" s="196"/>
      <c r="P565" s="196"/>
      <c r="R565" s="196"/>
      <c r="S565" s="196"/>
    </row>
    <row r="566">
      <c r="I566" s="196"/>
      <c r="J566" s="196"/>
      <c r="K566" s="196"/>
      <c r="L566" s="196"/>
      <c r="M566" s="196"/>
      <c r="P566" s="196"/>
      <c r="R566" s="196"/>
      <c r="S566" s="196"/>
    </row>
    <row r="567">
      <c r="I567" s="196"/>
      <c r="J567" s="196"/>
      <c r="K567" s="196"/>
      <c r="L567" s="196"/>
      <c r="M567" s="196"/>
      <c r="P567" s="196"/>
      <c r="R567" s="196"/>
      <c r="S567" s="196"/>
    </row>
    <row r="568">
      <c r="I568" s="196"/>
      <c r="J568" s="196"/>
      <c r="K568" s="196"/>
      <c r="L568" s="196"/>
      <c r="M568" s="196"/>
      <c r="P568" s="196"/>
      <c r="R568" s="196"/>
      <c r="S568" s="196"/>
    </row>
    <row r="569">
      <c r="I569" s="196"/>
      <c r="J569" s="196"/>
      <c r="K569" s="196"/>
      <c r="L569" s="196"/>
      <c r="M569" s="196"/>
      <c r="P569" s="196"/>
      <c r="R569" s="196"/>
      <c r="S569" s="196"/>
    </row>
    <row r="570">
      <c r="I570" s="196"/>
      <c r="J570" s="196"/>
      <c r="K570" s="196"/>
      <c r="L570" s="196"/>
      <c r="M570" s="196"/>
      <c r="P570" s="196"/>
      <c r="R570" s="196"/>
      <c r="S570" s="196"/>
    </row>
    <row r="571">
      <c r="I571" s="196"/>
      <c r="J571" s="196"/>
      <c r="K571" s="196"/>
      <c r="L571" s="196"/>
      <c r="M571" s="196"/>
      <c r="P571" s="196"/>
      <c r="R571" s="196"/>
      <c r="S571" s="196"/>
    </row>
    <row r="572">
      <c r="I572" s="196"/>
      <c r="J572" s="196"/>
      <c r="K572" s="196"/>
      <c r="L572" s="196"/>
      <c r="M572" s="196"/>
      <c r="P572" s="196"/>
      <c r="R572" s="196"/>
      <c r="S572" s="196"/>
    </row>
    <row r="573">
      <c r="I573" s="196"/>
      <c r="J573" s="196"/>
      <c r="K573" s="196"/>
      <c r="L573" s="196"/>
      <c r="M573" s="196"/>
      <c r="P573" s="196"/>
      <c r="R573" s="196"/>
      <c r="S573" s="196"/>
    </row>
    <row r="574">
      <c r="I574" s="196"/>
      <c r="J574" s="196"/>
      <c r="K574" s="196"/>
      <c r="L574" s="196"/>
      <c r="M574" s="196"/>
      <c r="P574" s="196"/>
      <c r="R574" s="196"/>
      <c r="S574" s="196"/>
    </row>
    <row r="575">
      <c r="I575" s="196"/>
      <c r="J575" s="196"/>
      <c r="K575" s="196"/>
      <c r="L575" s="196"/>
      <c r="M575" s="196"/>
      <c r="P575" s="196"/>
      <c r="R575" s="196"/>
      <c r="S575" s="196"/>
    </row>
    <row r="576">
      <c r="I576" s="196"/>
      <c r="J576" s="196"/>
      <c r="K576" s="196"/>
      <c r="L576" s="196"/>
      <c r="M576" s="196"/>
      <c r="P576" s="196"/>
      <c r="R576" s="196"/>
      <c r="S576" s="196"/>
    </row>
    <row r="577">
      <c r="I577" s="196"/>
      <c r="J577" s="196"/>
      <c r="K577" s="196"/>
      <c r="L577" s="196"/>
      <c r="M577" s="196"/>
      <c r="P577" s="196"/>
      <c r="R577" s="196"/>
      <c r="S577" s="196"/>
    </row>
    <row r="578">
      <c r="I578" s="196"/>
      <c r="J578" s="196"/>
      <c r="K578" s="196"/>
      <c r="L578" s="196"/>
      <c r="M578" s="196"/>
      <c r="P578" s="196"/>
      <c r="R578" s="196"/>
      <c r="S578" s="196"/>
    </row>
    <row r="579">
      <c r="I579" s="196"/>
      <c r="J579" s="196"/>
      <c r="K579" s="196"/>
      <c r="L579" s="196"/>
      <c r="M579" s="196"/>
      <c r="P579" s="196"/>
      <c r="R579" s="196"/>
      <c r="S579" s="196"/>
    </row>
    <row r="580">
      <c r="I580" s="196"/>
      <c r="J580" s="196"/>
      <c r="K580" s="196"/>
      <c r="L580" s="196"/>
      <c r="M580" s="196"/>
      <c r="P580" s="196"/>
      <c r="R580" s="196"/>
      <c r="S580" s="196"/>
    </row>
    <row r="581">
      <c r="I581" s="196"/>
      <c r="J581" s="196"/>
      <c r="K581" s="196"/>
      <c r="L581" s="196"/>
      <c r="M581" s="196"/>
      <c r="P581" s="196"/>
      <c r="R581" s="196"/>
      <c r="S581" s="196"/>
    </row>
    <row r="582">
      <c r="I582" s="196"/>
      <c r="J582" s="196"/>
      <c r="K582" s="196"/>
      <c r="L582" s="196"/>
      <c r="M582" s="196"/>
      <c r="P582" s="196"/>
      <c r="R582" s="196"/>
      <c r="S582" s="196"/>
    </row>
    <row r="583">
      <c r="I583" s="196"/>
      <c r="J583" s="196"/>
      <c r="K583" s="196"/>
      <c r="L583" s="196"/>
      <c r="M583" s="196"/>
      <c r="P583" s="196"/>
      <c r="R583" s="196"/>
      <c r="S583" s="196"/>
    </row>
    <row r="584">
      <c r="I584" s="196"/>
      <c r="J584" s="196"/>
      <c r="K584" s="196"/>
      <c r="L584" s="196"/>
      <c r="M584" s="196"/>
      <c r="P584" s="196"/>
      <c r="R584" s="196"/>
      <c r="S584" s="196"/>
    </row>
    <row r="585">
      <c r="I585" s="196"/>
      <c r="J585" s="196"/>
      <c r="K585" s="196"/>
      <c r="L585" s="196"/>
      <c r="M585" s="196"/>
      <c r="P585" s="196"/>
      <c r="R585" s="196"/>
      <c r="S585" s="196"/>
    </row>
    <row r="586">
      <c r="I586" s="196"/>
      <c r="J586" s="196"/>
      <c r="K586" s="196"/>
      <c r="L586" s="196"/>
      <c r="M586" s="196"/>
      <c r="P586" s="196"/>
      <c r="R586" s="196"/>
      <c r="S586" s="196"/>
    </row>
    <row r="587">
      <c r="I587" s="196"/>
      <c r="J587" s="196"/>
      <c r="K587" s="196"/>
      <c r="L587" s="196"/>
      <c r="M587" s="196"/>
      <c r="P587" s="196"/>
      <c r="R587" s="196"/>
      <c r="S587" s="196"/>
    </row>
    <row r="588">
      <c r="I588" s="196"/>
      <c r="J588" s="196"/>
      <c r="K588" s="196"/>
      <c r="L588" s="196"/>
      <c r="M588" s="196"/>
      <c r="P588" s="196"/>
      <c r="R588" s="196"/>
      <c r="S588" s="196"/>
    </row>
    <row r="589">
      <c r="I589" s="196"/>
      <c r="J589" s="196"/>
      <c r="K589" s="196"/>
      <c r="L589" s="196"/>
      <c r="M589" s="196"/>
      <c r="P589" s="196"/>
      <c r="R589" s="196"/>
      <c r="S589" s="196"/>
    </row>
    <row r="590">
      <c r="I590" s="196"/>
      <c r="J590" s="196"/>
      <c r="K590" s="196"/>
      <c r="L590" s="196"/>
      <c r="M590" s="196"/>
      <c r="P590" s="196"/>
      <c r="R590" s="196"/>
      <c r="S590" s="196"/>
    </row>
    <row r="591">
      <c r="I591" s="196"/>
      <c r="J591" s="196"/>
      <c r="K591" s="196"/>
      <c r="L591" s="196"/>
      <c r="M591" s="196"/>
      <c r="P591" s="196"/>
      <c r="R591" s="196"/>
      <c r="S591" s="196"/>
    </row>
    <row r="592">
      <c r="I592" s="196"/>
      <c r="J592" s="196"/>
      <c r="K592" s="196"/>
      <c r="L592" s="196"/>
      <c r="M592" s="196"/>
      <c r="P592" s="196"/>
      <c r="R592" s="196"/>
      <c r="S592" s="196"/>
    </row>
    <row r="593">
      <c r="I593" s="196"/>
      <c r="J593" s="196"/>
      <c r="K593" s="196"/>
      <c r="L593" s="196"/>
      <c r="M593" s="196"/>
      <c r="P593" s="196"/>
      <c r="R593" s="196"/>
      <c r="S593" s="196"/>
    </row>
    <row r="594">
      <c r="I594" s="196"/>
      <c r="J594" s="196"/>
      <c r="K594" s="196"/>
      <c r="L594" s="196"/>
      <c r="M594" s="196"/>
      <c r="P594" s="196"/>
      <c r="R594" s="196"/>
      <c r="S594" s="196"/>
    </row>
    <row r="595">
      <c r="I595" s="196"/>
      <c r="J595" s="196"/>
      <c r="K595" s="196"/>
      <c r="L595" s="196"/>
      <c r="M595" s="196"/>
      <c r="P595" s="196"/>
      <c r="R595" s="196"/>
      <c r="S595" s="196"/>
    </row>
    <row r="596">
      <c r="I596" s="196"/>
      <c r="J596" s="196"/>
      <c r="K596" s="196"/>
      <c r="L596" s="196"/>
      <c r="M596" s="196"/>
      <c r="P596" s="196"/>
      <c r="R596" s="196"/>
      <c r="S596" s="196"/>
    </row>
    <row r="597">
      <c r="I597" s="196"/>
      <c r="J597" s="196"/>
      <c r="K597" s="196"/>
      <c r="L597" s="196"/>
      <c r="M597" s="196"/>
      <c r="P597" s="196"/>
      <c r="R597" s="196"/>
      <c r="S597" s="196"/>
    </row>
    <row r="598">
      <c r="I598" s="196"/>
      <c r="J598" s="196"/>
      <c r="K598" s="196"/>
      <c r="L598" s="196"/>
      <c r="M598" s="196"/>
      <c r="P598" s="196"/>
      <c r="R598" s="196"/>
      <c r="S598" s="196"/>
    </row>
    <row r="599">
      <c r="I599" s="196"/>
      <c r="J599" s="196"/>
      <c r="K599" s="196"/>
      <c r="L599" s="196"/>
      <c r="M599" s="196"/>
      <c r="P599" s="196"/>
      <c r="R599" s="196"/>
      <c r="S599" s="196"/>
    </row>
    <row r="600">
      <c r="I600" s="196"/>
      <c r="J600" s="196"/>
      <c r="K600" s="196"/>
      <c r="L600" s="196"/>
      <c r="M600" s="196"/>
      <c r="P600" s="196"/>
      <c r="R600" s="196"/>
      <c r="S600" s="196"/>
    </row>
    <row r="601">
      <c r="I601" s="196"/>
      <c r="J601" s="196"/>
      <c r="K601" s="196"/>
      <c r="L601" s="196"/>
      <c r="M601" s="196"/>
      <c r="P601" s="196"/>
      <c r="R601" s="196"/>
      <c r="S601" s="196"/>
    </row>
    <row r="602">
      <c r="I602" s="196"/>
      <c r="J602" s="196"/>
      <c r="K602" s="196"/>
      <c r="L602" s="196"/>
      <c r="M602" s="196"/>
      <c r="P602" s="196"/>
      <c r="R602" s="196"/>
      <c r="S602" s="196"/>
    </row>
    <row r="603">
      <c r="I603" s="196"/>
      <c r="J603" s="196"/>
      <c r="K603" s="196"/>
      <c r="L603" s="196"/>
      <c r="M603" s="196"/>
      <c r="P603" s="196"/>
      <c r="R603" s="196"/>
      <c r="S603" s="196"/>
    </row>
    <row r="604">
      <c r="I604" s="196"/>
      <c r="J604" s="196"/>
      <c r="K604" s="196"/>
      <c r="L604" s="196"/>
      <c r="M604" s="196"/>
      <c r="P604" s="196"/>
      <c r="R604" s="196"/>
      <c r="S604" s="196"/>
    </row>
    <row r="605">
      <c r="I605" s="196"/>
      <c r="J605" s="196"/>
      <c r="K605" s="196"/>
      <c r="L605" s="196"/>
      <c r="M605" s="196"/>
      <c r="P605" s="196"/>
      <c r="R605" s="196"/>
      <c r="S605" s="196"/>
    </row>
    <row r="606">
      <c r="I606" s="196"/>
      <c r="J606" s="196"/>
      <c r="K606" s="196"/>
      <c r="L606" s="196"/>
      <c r="M606" s="196"/>
      <c r="P606" s="196"/>
      <c r="R606" s="196"/>
      <c r="S606" s="196"/>
    </row>
    <row r="607">
      <c r="I607" s="196"/>
      <c r="J607" s="196"/>
      <c r="K607" s="196"/>
      <c r="L607" s="196"/>
      <c r="M607" s="196"/>
      <c r="P607" s="196"/>
      <c r="R607" s="196"/>
      <c r="S607" s="196"/>
    </row>
    <row r="608">
      <c r="I608" s="196"/>
      <c r="J608" s="196"/>
      <c r="K608" s="196"/>
      <c r="L608" s="196"/>
      <c r="M608" s="196"/>
      <c r="P608" s="196"/>
      <c r="R608" s="196"/>
      <c r="S608" s="196"/>
    </row>
    <row r="609">
      <c r="I609" s="196"/>
      <c r="J609" s="196"/>
      <c r="K609" s="196"/>
      <c r="L609" s="196"/>
      <c r="M609" s="196"/>
      <c r="P609" s="196"/>
      <c r="R609" s="196"/>
      <c r="S609" s="196"/>
    </row>
    <row r="610">
      <c r="I610" s="196"/>
      <c r="J610" s="196"/>
      <c r="K610" s="196"/>
      <c r="L610" s="196"/>
      <c r="M610" s="196"/>
      <c r="P610" s="196"/>
      <c r="R610" s="196"/>
      <c r="S610" s="196"/>
    </row>
    <row r="611">
      <c r="I611" s="196"/>
      <c r="J611" s="196"/>
      <c r="K611" s="196"/>
      <c r="L611" s="196"/>
      <c r="M611" s="196"/>
      <c r="P611" s="196"/>
      <c r="R611" s="196"/>
      <c r="S611" s="196"/>
    </row>
    <row r="612">
      <c r="I612" s="196"/>
      <c r="J612" s="196"/>
      <c r="K612" s="196"/>
      <c r="L612" s="196"/>
      <c r="M612" s="196"/>
      <c r="P612" s="196"/>
      <c r="R612" s="196"/>
      <c r="S612" s="196"/>
    </row>
    <row r="613">
      <c r="I613" s="196"/>
      <c r="J613" s="196"/>
      <c r="K613" s="196"/>
      <c r="L613" s="196"/>
      <c r="M613" s="196"/>
      <c r="P613" s="196"/>
      <c r="R613" s="196"/>
      <c r="S613" s="196"/>
    </row>
    <row r="614">
      <c r="I614" s="196"/>
      <c r="J614" s="196"/>
      <c r="K614" s="196"/>
      <c r="L614" s="196"/>
      <c r="M614" s="196"/>
      <c r="P614" s="196"/>
      <c r="R614" s="196"/>
      <c r="S614" s="196"/>
    </row>
    <row r="615">
      <c r="I615" s="196"/>
      <c r="J615" s="196"/>
      <c r="K615" s="196"/>
      <c r="L615" s="196"/>
      <c r="M615" s="196"/>
      <c r="P615" s="196"/>
      <c r="R615" s="196"/>
      <c r="S615" s="196"/>
    </row>
    <row r="616">
      <c r="I616" s="196"/>
      <c r="J616" s="196"/>
      <c r="K616" s="196"/>
      <c r="L616" s="196"/>
      <c r="M616" s="196"/>
      <c r="P616" s="196"/>
      <c r="R616" s="196"/>
      <c r="S616" s="196"/>
    </row>
    <row r="617">
      <c r="I617" s="196"/>
      <c r="J617" s="196"/>
      <c r="K617" s="196"/>
      <c r="L617" s="196"/>
      <c r="M617" s="196"/>
      <c r="P617" s="196"/>
      <c r="R617" s="196"/>
      <c r="S617" s="196"/>
    </row>
    <row r="618">
      <c r="I618" s="196"/>
      <c r="J618" s="196"/>
      <c r="K618" s="196"/>
      <c r="L618" s="196"/>
      <c r="M618" s="196"/>
      <c r="P618" s="196"/>
      <c r="R618" s="196"/>
      <c r="S618" s="196"/>
    </row>
    <row r="619">
      <c r="I619" s="196"/>
      <c r="J619" s="196"/>
      <c r="K619" s="196"/>
      <c r="L619" s="196"/>
      <c r="M619" s="196"/>
      <c r="P619" s="196"/>
      <c r="R619" s="196"/>
      <c r="S619" s="196"/>
    </row>
    <row r="620">
      <c r="I620" s="196"/>
      <c r="J620" s="196"/>
      <c r="K620" s="196"/>
      <c r="L620" s="196"/>
      <c r="M620" s="196"/>
      <c r="P620" s="196"/>
      <c r="R620" s="196"/>
      <c r="S620" s="196"/>
    </row>
    <row r="621">
      <c r="I621" s="196"/>
      <c r="J621" s="196"/>
      <c r="K621" s="196"/>
      <c r="L621" s="196"/>
      <c r="M621" s="196"/>
      <c r="P621" s="196"/>
      <c r="R621" s="196"/>
      <c r="S621" s="196"/>
    </row>
    <row r="622">
      <c r="I622" s="196"/>
      <c r="J622" s="196"/>
      <c r="K622" s="196"/>
      <c r="L622" s="196"/>
      <c r="M622" s="196"/>
      <c r="P622" s="196"/>
      <c r="R622" s="196"/>
      <c r="S622" s="196"/>
    </row>
    <row r="623">
      <c r="I623" s="196"/>
      <c r="J623" s="196"/>
      <c r="K623" s="196"/>
      <c r="L623" s="196"/>
      <c r="M623" s="196"/>
      <c r="P623" s="196"/>
      <c r="R623" s="196"/>
      <c r="S623" s="196"/>
    </row>
    <row r="624">
      <c r="I624" s="196"/>
      <c r="J624" s="196"/>
      <c r="K624" s="196"/>
      <c r="L624" s="196"/>
      <c r="M624" s="196"/>
      <c r="P624" s="196"/>
      <c r="R624" s="196"/>
      <c r="S624" s="196"/>
    </row>
    <row r="625">
      <c r="I625" s="196"/>
      <c r="J625" s="196"/>
      <c r="K625" s="196"/>
      <c r="L625" s="196"/>
      <c r="M625" s="196"/>
      <c r="P625" s="196"/>
      <c r="R625" s="196"/>
      <c r="S625" s="196"/>
    </row>
    <row r="626">
      <c r="I626" s="196"/>
      <c r="J626" s="196"/>
      <c r="K626" s="196"/>
      <c r="L626" s="196"/>
      <c r="M626" s="196"/>
      <c r="P626" s="196"/>
      <c r="R626" s="196"/>
      <c r="S626" s="196"/>
    </row>
    <row r="627">
      <c r="I627" s="196"/>
      <c r="J627" s="196"/>
      <c r="K627" s="196"/>
      <c r="L627" s="196"/>
      <c r="M627" s="196"/>
      <c r="P627" s="196"/>
      <c r="R627" s="196"/>
      <c r="S627" s="196"/>
    </row>
    <row r="628">
      <c r="I628" s="196"/>
      <c r="J628" s="196"/>
      <c r="K628" s="196"/>
      <c r="L628" s="196"/>
      <c r="M628" s="196"/>
      <c r="P628" s="196"/>
      <c r="R628" s="196"/>
      <c r="S628" s="196"/>
    </row>
    <row r="629">
      <c r="I629" s="196"/>
      <c r="J629" s="196"/>
      <c r="K629" s="196"/>
      <c r="L629" s="196"/>
      <c r="M629" s="196"/>
      <c r="P629" s="196"/>
      <c r="R629" s="196"/>
      <c r="S629" s="196"/>
    </row>
    <row r="630">
      <c r="I630" s="196"/>
      <c r="J630" s="196"/>
      <c r="K630" s="196"/>
      <c r="L630" s="196"/>
      <c r="M630" s="196"/>
      <c r="P630" s="196"/>
      <c r="R630" s="196"/>
      <c r="S630" s="196"/>
    </row>
    <row r="631">
      <c r="I631" s="196"/>
      <c r="J631" s="196"/>
      <c r="K631" s="196"/>
      <c r="L631" s="196"/>
      <c r="M631" s="196"/>
      <c r="P631" s="196"/>
      <c r="R631" s="196"/>
      <c r="S631" s="196"/>
    </row>
    <row r="632">
      <c r="I632" s="196"/>
      <c r="J632" s="196"/>
      <c r="K632" s="196"/>
      <c r="L632" s="196"/>
      <c r="M632" s="196"/>
      <c r="P632" s="196"/>
      <c r="R632" s="196"/>
      <c r="S632" s="196"/>
    </row>
    <row r="633">
      <c r="I633" s="196"/>
      <c r="J633" s="196"/>
      <c r="K633" s="196"/>
      <c r="L633" s="196"/>
      <c r="M633" s="196"/>
      <c r="P633" s="196"/>
      <c r="R633" s="196"/>
      <c r="S633" s="196"/>
    </row>
    <row r="634">
      <c r="I634" s="196"/>
      <c r="J634" s="196"/>
      <c r="K634" s="196"/>
      <c r="L634" s="196"/>
      <c r="M634" s="196"/>
      <c r="P634" s="196"/>
      <c r="R634" s="196"/>
      <c r="S634" s="196"/>
    </row>
    <row r="635">
      <c r="I635" s="196"/>
      <c r="J635" s="196"/>
      <c r="K635" s="196"/>
      <c r="L635" s="196"/>
      <c r="M635" s="196"/>
      <c r="P635" s="196"/>
      <c r="R635" s="196"/>
      <c r="S635" s="196"/>
    </row>
    <row r="636">
      <c r="I636" s="196"/>
      <c r="J636" s="196"/>
      <c r="K636" s="196"/>
      <c r="L636" s="196"/>
      <c r="M636" s="196"/>
      <c r="P636" s="196"/>
      <c r="R636" s="196"/>
      <c r="S636" s="196"/>
    </row>
    <row r="637">
      <c r="I637" s="196"/>
      <c r="J637" s="196"/>
      <c r="K637" s="196"/>
      <c r="L637" s="196"/>
      <c r="M637" s="196"/>
      <c r="P637" s="196"/>
      <c r="R637" s="196"/>
      <c r="S637" s="196"/>
    </row>
    <row r="638">
      <c r="I638" s="196"/>
      <c r="J638" s="196"/>
      <c r="K638" s="196"/>
      <c r="L638" s="196"/>
      <c r="M638" s="196"/>
      <c r="P638" s="196"/>
      <c r="R638" s="196"/>
      <c r="S638" s="196"/>
    </row>
    <row r="639">
      <c r="I639" s="196"/>
      <c r="J639" s="196"/>
      <c r="K639" s="196"/>
      <c r="L639" s="196"/>
      <c r="M639" s="196"/>
      <c r="P639" s="196"/>
      <c r="R639" s="196"/>
      <c r="S639" s="196"/>
    </row>
    <row r="640">
      <c r="I640" s="196"/>
      <c r="J640" s="196"/>
      <c r="K640" s="196"/>
      <c r="L640" s="196"/>
      <c r="M640" s="196"/>
      <c r="P640" s="196"/>
      <c r="R640" s="196"/>
      <c r="S640" s="196"/>
    </row>
    <row r="641">
      <c r="I641" s="196"/>
      <c r="J641" s="196"/>
      <c r="K641" s="196"/>
      <c r="L641" s="196"/>
      <c r="M641" s="196"/>
      <c r="P641" s="196"/>
      <c r="R641" s="196"/>
      <c r="S641" s="196"/>
    </row>
    <row r="642">
      <c r="I642" s="196"/>
      <c r="J642" s="196"/>
      <c r="K642" s="196"/>
      <c r="L642" s="196"/>
      <c r="M642" s="196"/>
      <c r="P642" s="196"/>
      <c r="R642" s="196"/>
      <c r="S642" s="196"/>
    </row>
    <row r="643">
      <c r="I643" s="196"/>
      <c r="J643" s="196"/>
      <c r="K643" s="196"/>
      <c r="L643" s="196"/>
      <c r="M643" s="196"/>
      <c r="P643" s="196"/>
      <c r="R643" s="196"/>
      <c r="S643" s="196"/>
    </row>
    <row r="644">
      <c r="I644" s="196"/>
      <c r="J644" s="196"/>
      <c r="K644" s="196"/>
      <c r="L644" s="196"/>
      <c r="M644" s="196"/>
      <c r="P644" s="196"/>
      <c r="R644" s="196"/>
      <c r="S644" s="196"/>
    </row>
    <row r="645">
      <c r="I645" s="196"/>
      <c r="J645" s="196"/>
      <c r="K645" s="196"/>
      <c r="L645" s="196"/>
      <c r="M645" s="196"/>
      <c r="P645" s="196"/>
      <c r="R645" s="196"/>
      <c r="S645" s="196"/>
    </row>
    <row r="646">
      <c r="I646" s="196"/>
      <c r="J646" s="196"/>
      <c r="K646" s="196"/>
      <c r="L646" s="196"/>
      <c r="M646" s="196"/>
      <c r="P646" s="196"/>
      <c r="R646" s="196"/>
      <c r="S646" s="196"/>
    </row>
    <row r="647">
      <c r="I647" s="196"/>
      <c r="J647" s="196"/>
      <c r="K647" s="196"/>
      <c r="L647" s="196"/>
      <c r="M647" s="196"/>
      <c r="P647" s="196"/>
      <c r="R647" s="196"/>
      <c r="S647" s="196"/>
    </row>
    <row r="648">
      <c r="I648" s="196"/>
      <c r="J648" s="196"/>
      <c r="K648" s="196"/>
      <c r="L648" s="196"/>
      <c r="M648" s="196"/>
      <c r="P648" s="196"/>
      <c r="R648" s="196"/>
      <c r="S648" s="196"/>
    </row>
    <row r="649">
      <c r="I649" s="196"/>
      <c r="J649" s="196"/>
      <c r="K649" s="196"/>
      <c r="L649" s="196"/>
      <c r="M649" s="196"/>
      <c r="P649" s="196"/>
      <c r="R649" s="196"/>
      <c r="S649" s="196"/>
    </row>
    <row r="650">
      <c r="I650" s="196"/>
      <c r="J650" s="196"/>
      <c r="K650" s="196"/>
      <c r="L650" s="196"/>
      <c r="M650" s="196"/>
      <c r="P650" s="196"/>
      <c r="R650" s="196"/>
      <c r="S650" s="196"/>
    </row>
    <row r="651">
      <c r="I651" s="196"/>
      <c r="J651" s="196"/>
      <c r="K651" s="196"/>
      <c r="L651" s="196"/>
      <c r="M651" s="196"/>
      <c r="P651" s="196"/>
      <c r="R651" s="196"/>
      <c r="S651" s="196"/>
    </row>
    <row r="652">
      <c r="I652" s="196"/>
      <c r="J652" s="196"/>
      <c r="K652" s="196"/>
      <c r="L652" s="196"/>
      <c r="M652" s="196"/>
      <c r="P652" s="196"/>
      <c r="R652" s="196"/>
      <c r="S652" s="196"/>
    </row>
    <row r="653">
      <c r="I653" s="196"/>
      <c r="J653" s="196"/>
      <c r="K653" s="196"/>
      <c r="L653" s="196"/>
      <c r="M653" s="196"/>
      <c r="P653" s="196"/>
      <c r="R653" s="196"/>
      <c r="S653" s="196"/>
    </row>
    <row r="654">
      <c r="I654" s="196"/>
      <c r="J654" s="196"/>
      <c r="K654" s="196"/>
      <c r="L654" s="196"/>
      <c r="M654" s="196"/>
      <c r="P654" s="196"/>
      <c r="R654" s="196"/>
      <c r="S654" s="196"/>
    </row>
    <row r="655">
      <c r="I655" s="196"/>
      <c r="J655" s="196"/>
      <c r="K655" s="196"/>
      <c r="L655" s="196"/>
      <c r="M655" s="196"/>
      <c r="P655" s="196"/>
      <c r="R655" s="196"/>
      <c r="S655" s="196"/>
    </row>
    <row r="656">
      <c r="I656" s="196"/>
      <c r="J656" s="196"/>
      <c r="K656" s="196"/>
      <c r="L656" s="196"/>
      <c r="M656" s="196"/>
      <c r="P656" s="196"/>
      <c r="R656" s="196"/>
      <c r="S656" s="196"/>
    </row>
    <row r="657">
      <c r="I657" s="196"/>
      <c r="J657" s="196"/>
      <c r="K657" s="196"/>
      <c r="L657" s="196"/>
      <c r="M657" s="196"/>
      <c r="P657" s="196"/>
      <c r="R657" s="196"/>
      <c r="S657" s="196"/>
    </row>
    <row r="658">
      <c r="I658" s="196"/>
      <c r="J658" s="196"/>
      <c r="K658" s="196"/>
      <c r="L658" s="196"/>
      <c r="M658" s="196"/>
      <c r="P658" s="196"/>
      <c r="R658" s="196"/>
      <c r="S658" s="196"/>
    </row>
    <row r="659">
      <c r="I659" s="196"/>
      <c r="J659" s="196"/>
      <c r="K659" s="196"/>
      <c r="L659" s="196"/>
      <c r="M659" s="196"/>
      <c r="P659" s="196"/>
      <c r="R659" s="196"/>
      <c r="S659" s="196"/>
    </row>
    <row r="660">
      <c r="I660" s="196"/>
      <c r="J660" s="196"/>
      <c r="K660" s="196"/>
      <c r="L660" s="196"/>
      <c r="M660" s="196"/>
      <c r="P660" s="196"/>
      <c r="R660" s="196"/>
      <c r="S660" s="196"/>
    </row>
    <row r="661">
      <c r="I661" s="196"/>
      <c r="J661" s="196"/>
      <c r="K661" s="196"/>
      <c r="L661" s="196"/>
      <c r="M661" s="196"/>
      <c r="P661" s="196"/>
      <c r="R661" s="196"/>
      <c r="S661" s="196"/>
    </row>
    <row r="662">
      <c r="I662" s="196"/>
      <c r="J662" s="196"/>
      <c r="K662" s="196"/>
      <c r="L662" s="196"/>
      <c r="M662" s="196"/>
      <c r="P662" s="196"/>
      <c r="R662" s="196"/>
      <c r="S662" s="196"/>
    </row>
    <row r="663">
      <c r="I663" s="196"/>
      <c r="J663" s="196"/>
      <c r="K663" s="196"/>
      <c r="L663" s="196"/>
      <c r="M663" s="196"/>
      <c r="P663" s="196"/>
      <c r="R663" s="196"/>
      <c r="S663" s="196"/>
    </row>
    <row r="664">
      <c r="I664" s="196"/>
      <c r="J664" s="196"/>
      <c r="K664" s="196"/>
      <c r="L664" s="196"/>
      <c r="M664" s="196"/>
      <c r="P664" s="196"/>
      <c r="R664" s="196"/>
      <c r="S664" s="196"/>
    </row>
    <row r="665">
      <c r="I665" s="196"/>
      <c r="J665" s="196"/>
      <c r="K665" s="196"/>
      <c r="L665" s="196"/>
      <c r="M665" s="196"/>
      <c r="P665" s="196"/>
      <c r="R665" s="196"/>
      <c r="S665" s="196"/>
    </row>
    <row r="666">
      <c r="I666" s="196"/>
      <c r="J666" s="196"/>
      <c r="K666" s="196"/>
      <c r="L666" s="196"/>
      <c r="M666" s="196"/>
      <c r="P666" s="196"/>
      <c r="R666" s="196"/>
      <c r="S666" s="196"/>
    </row>
    <row r="667">
      <c r="I667" s="196"/>
      <c r="J667" s="196"/>
      <c r="K667" s="196"/>
      <c r="L667" s="196"/>
      <c r="M667" s="196"/>
      <c r="P667" s="196"/>
      <c r="R667" s="196"/>
      <c r="S667" s="196"/>
    </row>
    <row r="668">
      <c r="I668" s="196"/>
      <c r="J668" s="196"/>
      <c r="K668" s="196"/>
      <c r="L668" s="196"/>
      <c r="M668" s="196"/>
      <c r="P668" s="196"/>
      <c r="R668" s="196"/>
      <c r="S668" s="196"/>
    </row>
    <row r="669">
      <c r="I669" s="196"/>
      <c r="J669" s="196"/>
      <c r="K669" s="196"/>
      <c r="L669" s="196"/>
      <c r="M669" s="196"/>
      <c r="P669" s="196"/>
      <c r="R669" s="196"/>
      <c r="S669" s="196"/>
    </row>
    <row r="670">
      <c r="I670" s="196"/>
      <c r="J670" s="196"/>
      <c r="K670" s="196"/>
      <c r="L670" s="196"/>
      <c r="M670" s="196"/>
      <c r="P670" s="196"/>
      <c r="R670" s="196"/>
      <c r="S670" s="196"/>
    </row>
    <row r="671">
      <c r="I671" s="196"/>
      <c r="J671" s="196"/>
      <c r="K671" s="196"/>
      <c r="L671" s="196"/>
      <c r="M671" s="196"/>
      <c r="P671" s="196"/>
      <c r="R671" s="196"/>
      <c r="S671" s="196"/>
    </row>
    <row r="672">
      <c r="I672" s="196"/>
      <c r="J672" s="196"/>
      <c r="K672" s="196"/>
      <c r="L672" s="196"/>
      <c r="M672" s="196"/>
      <c r="P672" s="196"/>
      <c r="R672" s="196"/>
      <c r="S672" s="196"/>
    </row>
    <row r="673">
      <c r="I673" s="196"/>
      <c r="J673" s="196"/>
      <c r="K673" s="196"/>
      <c r="L673" s="196"/>
      <c r="M673" s="196"/>
      <c r="P673" s="196"/>
      <c r="R673" s="196"/>
      <c r="S673" s="196"/>
    </row>
    <row r="674">
      <c r="I674" s="196"/>
      <c r="J674" s="196"/>
      <c r="K674" s="196"/>
      <c r="L674" s="196"/>
      <c r="M674" s="196"/>
      <c r="P674" s="196"/>
      <c r="R674" s="196"/>
      <c r="S674" s="196"/>
    </row>
    <row r="675">
      <c r="I675" s="196"/>
      <c r="J675" s="196"/>
      <c r="K675" s="196"/>
      <c r="L675" s="196"/>
      <c r="M675" s="196"/>
      <c r="P675" s="196"/>
      <c r="R675" s="196"/>
      <c r="S675" s="196"/>
    </row>
    <row r="676">
      <c r="I676" s="196"/>
      <c r="J676" s="196"/>
      <c r="K676" s="196"/>
      <c r="L676" s="196"/>
      <c r="M676" s="196"/>
      <c r="P676" s="196"/>
      <c r="R676" s="196"/>
      <c r="S676" s="196"/>
    </row>
    <row r="677">
      <c r="I677" s="196"/>
      <c r="J677" s="196"/>
      <c r="K677" s="196"/>
      <c r="L677" s="196"/>
      <c r="M677" s="196"/>
      <c r="P677" s="196"/>
      <c r="R677" s="196"/>
      <c r="S677" s="196"/>
    </row>
    <row r="678">
      <c r="I678" s="196"/>
      <c r="J678" s="196"/>
      <c r="K678" s="196"/>
      <c r="L678" s="196"/>
      <c r="M678" s="196"/>
      <c r="P678" s="196"/>
      <c r="R678" s="196"/>
      <c r="S678" s="196"/>
    </row>
    <row r="679">
      <c r="I679" s="196"/>
      <c r="J679" s="196"/>
      <c r="K679" s="196"/>
      <c r="L679" s="196"/>
      <c r="M679" s="196"/>
      <c r="P679" s="196"/>
      <c r="R679" s="196"/>
      <c r="S679" s="196"/>
    </row>
    <row r="680">
      <c r="I680" s="196"/>
      <c r="J680" s="196"/>
      <c r="K680" s="196"/>
      <c r="L680" s="196"/>
      <c r="M680" s="196"/>
      <c r="P680" s="196"/>
      <c r="R680" s="196"/>
      <c r="S680" s="196"/>
    </row>
    <row r="681">
      <c r="I681" s="196"/>
      <c r="J681" s="196"/>
      <c r="K681" s="196"/>
      <c r="L681" s="196"/>
      <c r="M681" s="196"/>
      <c r="P681" s="196"/>
      <c r="R681" s="196"/>
      <c r="S681" s="196"/>
    </row>
    <row r="682">
      <c r="I682" s="196"/>
      <c r="J682" s="196"/>
      <c r="K682" s="196"/>
      <c r="L682" s="196"/>
      <c r="M682" s="196"/>
      <c r="P682" s="196"/>
      <c r="R682" s="196"/>
      <c r="S682" s="196"/>
    </row>
    <row r="683">
      <c r="I683" s="196"/>
      <c r="J683" s="196"/>
      <c r="K683" s="196"/>
      <c r="L683" s="196"/>
      <c r="M683" s="196"/>
      <c r="P683" s="196"/>
      <c r="R683" s="196"/>
      <c r="S683" s="196"/>
    </row>
    <row r="684">
      <c r="I684" s="196"/>
      <c r="J684" s="196"/>
      <c r="K684" s="196"/>
      <c r="L684" s="196"/>
      <c r="M684" s="196"/>
      <c r="P684" s="196"/>
      <c r="R684" s="196"/>
      <c r="S684" s="196"/>
    </row>
    <row r="685">
      <c r="I685" s="196"/>
      <c r="J685" s="196"/>
      <c r="K685" s="196"/>
      <c r="L685" s="196"/>
      <c r="M685" s="196"/>
      <c r="P685" s="196"/>
      <c r="R685" s="196"/>
      <c r="S685" s="196"/>
    </row>
    <row r="686">
      <c r="I686" s="196"/>
      <c r="J686" s="196"/>
      <c r="K686" s="196"/>
      <c r="L686" s="196"/>
      <c r="M686" s="196"/>
      <c r="P686" s="196"/>
      <c r="R686" s="196"/>
      <c r="S686" s="196"/>
    </row>
    <row r="687">
      <c r="I687" s="196"/>
      <c r="J687" s="196"/>
      <c r="K687" s="196"/>
      <c r="L687" s="196"/>
      <c r="M687" s="196"/>
      <c r="P687" s="196"/>
      <c r="R687" s="196"/>
      <c r="S687" s="196"/>
    </row>
    <row r="688">
      <c r="I688" s="196"/>
      <c r="J688" s="196"/>
      <c r="K688" s="196"/>
      <c r="L688" s="196"/>
      <c r="M688" s="196"/>
      <c r="P688" s="196"/>
      <c r="R688" s="196"/>
      <c r="S688" s="196"/>
    </row>
    <row r="689">
      <c r="I689" s="196"/>
      <c r="J689" s="196"/>
      <c r="K689" s="196"/>
      <c r="L689" s="196"/>
      <c r="M689" s="196"/>
      <c r="P689" s="196"/>
      <c r="R689" s="196"/>
      <c r="S689" s="196"/>
    </row>
    <row r="690">
      <c r="I690" s="196"/>
      <c r="J690" s="196"/>
      <c r="K690" s="196"/>
      <c r="L690" s="196"/>
      <c r="M690" s="196"/>
      <c r="P690" s="196"/>
      <c r="R690" s="196"/>
      <c r="S690" s="196"/>
    </row>
    <row r="691">
      <c r="I691" s="196"/>
      <c r="J691" s="196"/>
      <c r="K691" s="196"/>
      <c r="L691" s="196"/>
      <c r="M691" s="196"/>
      <c r="P691" s="196"/>
      <c r="R691" s="196"/>
      <c r="S691" s="196"/>
    </row>
    <row r="692">
      <c r="I692" s="196"/>
      <c r="J692" s="196"/>
      <c r="K692" s="196"/>
      <c r="L692" s="196"/>
      <c r="M692" s="196"/>
      <c r="P692" s="196"/>
      <c r="R692" s="196"/>
      <c r="S692" s="196"/>
    </row>
    <row r="693">
      <c r="I693" s="196"/>
      <c r="J693" s="196"/>
      <c r="K693" s="196"/>
      <c r="L693" s="196"/>
      <c r="M693" s="196"/>
      <c r="P693" s="196"/>
      <c r="R693" s="196"/>
      <c r="S693" s="196"/>
    </row>
    <row r="694">
      <c r="I694" s="196"/>
      <c r="J694" s="196"/>
      <c r="K694" s="196"/>
      <c r="L694" s="196"/>
      <c r="M694" s="196"/>
      <c r="P694" s="196"/>
      <c r="R694" s="196"/>
      <c r="S694" s="196"/>
    </row>
    <row r="695">
      <c r="I695" s="196"/>
      <c r="J695" s="196"/>
      <c r="K695" s="196"/>
      <c r="L695" s="196"/>
      <c r="M695" s="196"/>
      <c r="P695" s="196"/>
      <c r="R695" s="196"/>
      <c r="S695" s="196"/>
    </row>
    <row r="696">
      <c r="I696" s="196"/>
      <c r="J696" s="196"/>
      <c r="K696" s="196"/>
      <c r="L696" s="196"/>
      <c r="M696" s="196"/>
      <c r="P696" s="196"/>
      <c r="R696" s="196"/>
      <c r="S696" s="196"/>
    </row>
    <row r="697">
      <c r="I697" s="196"/>
      <c r="J697" s="196"/>
      <c r="K697" s="196"/>
      <c r="L697" s="196"/>
      <c r="M697" s="196"/>
      <c r="P697" s="196"/>
      <c r="R697" s="196"/>
      <c r="S697" s="196"/>
    </row>
    <row r="698">
      <c r="I698" s="196"/>
      <c r="J698" s="196"/>
      <c r="K698" s="196"/>
      <c r="L698" s="196"/>
      <c r="M698" s="196"/>
      <c r="P698" s="196"/>
      <c r="R698" s="196"/>
      <c r="S698" s="196"/>
    </row>
    <row r="699">
      <c r="I699" s="196"/>
      <c r="J699" s="196"/>
      <c r="K699" s="196"/>
      <c r="L699" s="196"/>
      <c r="M699" s="196"/>
      <c r="P699" s="196"/>
      <c r="R699" s="196"/>
      <c r="S699" s="196"/>
    </row>
    <row r="700">
      <c r="I700" s="196"/>
      <c r="J700" s="196"/>
      <c r="K700" s="196"/>
      <c r="L700" s="196"/>
      <c r="M700" s="196"/>
      <c r="P700" s="196"/>
      <c r="R700" s="196"/>
      <c r="S700" s="196"/>
    </row>
    <row r="701">
      <c r="I701" s="196"/>
      <c r="J701" s="196"/>
      <c r="K701" s="196"/>
      <c r="L701" s="196"/>
      <c r="M701" s="196"/>
      <c r="P701" s="196"/>
      <c r="R701" s="196"/>
      <c r="S701" s="196"/>
    </row>
    <row r="702">
      <c r="I702" s="196"/>
      <c r="J702" s="196"/>
      <c r="K702" s="196"/>
      <c r="L702" s="196"/>
      <c r="M702" s="196"/>
      <c r="P702" s="196"/>
      <c r="R702" s="196"/>
      <c r="S702" s="196"/>
    </row>
    <row r="703">
      <c r="I703" s="196"/>
      <c r="J703" s="196"/>
      <c r="K703" s="196"/>
      <c r="L703" s="196"/>
      <c r="M703" s="196"/>
      <c r="P703" s="196"/>
      <c r="R703" s="196"/>
      <c r="S703" s="196"/>
    </row>
    <row r="704">
      <c r="I704" s="196"/>
      <c r="J704" s="196"/>
      <c r="K704" s="196"/>
      <c r="L704" s="196"/>
      <c r="M704" s="196"/>
      <c r="P704" s="196"/>
      <c r="R704" s="196"/>
      <c r="S704" s="196"/>
    </row>
    <row r="705">
      <c r="I705" s="196"/>
      <c r="J705" s="196"/>
      <c r="K705" s="196"/>
      <c r="L705" s="196"/>
      <c r="M705" s="196"/>
      <c r="P705" s="196"/>
      <c r="R705" s="196"/>
      <c r="S705" s="196"/>
    </row>
    <row r="706">
      <c r="I706" s="196"/>
      <c r="J706" s="196"/>
      <c r="K706" s="196"/>
      <c r="L706" s="196"/>
      <c r="M706" s="196"/>
      <c r="P706" s="196"/>
      <c r="R706" s="196"/>
      <c r="S706" s="196"/>
    </row>
    <row r="707">
      <c r="I707" s="196"/>
      <c r="J707" s="196"/>
      <c r="K707" s="196"/>
      <c r="L707" s="196"/>
      <c r="M707" s="196"/>
      <c r="P707" s="196"/>
      <c r="R707" s="196"/>
      <c r="S707" s="196"/>
    </row>
    <row r="708">
      <c r="I708" s="196"/>
      <c r="J708" s="196"/>
      <c r="K708" s="196"/>
      <c r="L708" s="196"/>
      <c r="M708" s="196"/>
      <c r="P708" s="196"/>
      <c r="R708" s="196"/>
      <c r="S708" s="196"/>
    </row>
    <row r="709">
      <c r="I709" s="196"/>
      <c r="J709" s="196"/>
      <c r="K709" s="196"/>
      <c r="L709" s="196"/>
      <c r="M709" s="196"/>
      <c r="P709" s="196"/>
      <c r="R709" s="196"/>
      <c r="S709" s="196"/>
    </row>
    <row r="710">
      <c r="I710" s="196"/>
      <c r="J710" s="196"/>
      <c r="K710" s="196"/>
      <c r="L710" s="196"/>
      <c r="M710" s="196"/>
      <c r="P710" s="196"/>
      <c r="R710" s="196"/>
      <c r="S710" s="196"/>
    </row>
    <row r="711">
      <c r="I711" s="196"/>
      <c r="J711" s="196"/>
      <c r="K711" s="196"/>
      <c r="L711" s="196"/>
      <c r="M711" s="196"/>
      <c r="P711" s="196"/>
      <c r="R711" s="196"/>
      <c r="S711" s="196"/>
    </row>
    <row r="712">
      <c r="I712" s="196"/>
      <c r="J712" s="196"/>
      <c r="K712" s="196"/>
      <c r="L712" s="196"/>
      <c r="M712" s="196"/>
      <c r="P712" s="196"/>
      <c r="R712" s="196"/>
      <c r="S712" s="196"/>
    </row>
    <row r="713">
      <c r="I713" s="196"/>
      <c r="J713" s="196"/>
      <c r="K713" s="196"/>
      <c r="L713" s="196"/>
      <c r="M713" s="196"/>
      <c r="P713" s="196"/>
      <c r="R713" s="196"/>
      <c r="S713" s="196"/>
    </row>
    <row r="714">
      <c r="I714" s="196"/>
      <c r="J714" s="196"/>
      <c r="K714" s="196"/>
      <c r="L714" s="196"/>
      <c r="M714" s="196"/>
      <c r="P714" s="196"/>
      <c r="R714" s="196"/>
      <c r="S714" s="196"/>
    </row>
    <row r="715">
      <c r="I715" s="196"/>
      <c r="J715" s="196"/>
      <c r="K715" s="196"/>
      <c r="L715" s="196"/>
      <c r="M715" s="196"/>
      <c r="P715" s="196"/>
      <c r="R715" s="196"/>
      <c r="S715" s="196"/>
    </row>
    <row r="716">
      <c r="I716" s="196"/>
      <c r="J716" s="196"/>
      <c r="K716" s="196"/>
      <c r="L716" s="196"/>
      <c r="M716" s="196"/>
      <c r="P716" s="196"/>
      <c r="R716" s="196"/>
      <c r="S716" s="196"/>
    </row>
    <row r="717">
      <c r="I717" s="196"/>
      <c r="J717" s="196"/>
      <c r="K717" s="196"/>
      <c r="L717" s="196"/>
      <c r="M717" s="196"/>
      <c r="P717" s="196"/>
      <c r="R717" s="196"/>
      <c r="S717" s="196"/>
    </row>
    <row r="718">
      <c r="I718" s="196"/>
      <c r="J718" s="196"/>
      <c r="K718" s="196"/>
      <c r="L718" s="196"/>
      <c r="M718" s="196"/>
      <c r="P718" s="196"/>
      <c r="R718" s="196"/>
      <c r="S718" s="196"/>
    </row>
    <row r="719">
      <c r="I719" s="196"/>
      <c r="J719" s="196"/>
      <c r="K719" s="196"/>
      <c r="L719" s="196"/>
      <c r="M719" s="196"/>
      <c r="P719" s="196"/>
      <c r="R719" s="196"/>
      <c r="S719" s="196"/>
    </row>
    <row r="720">
      <c r="I720" s="196"/>
      <c r="J720" s="196"/>
      <c r="K720" s="196"/>
      <c r="L720" s="196"/>
      <c r="M720" s="196"/>
      <c r="P720" s="196"/>
      <c r="R720" s="196"/>
      <c r="S720" s="196"/>
    </row>
    <row r="721">
      <c r="I721" s="196"/>
      <c r="J721" s="196"/>
      <c r="K721" s="196"/>
      <c r="L721" s="196"/>
      <c r="M721" s="196"/>
      <c r="P721" s="196"/>
      <c r="R721" s="196"/>
      <c r="S721" s="196"/>
    </row>
    <row r="722">
      <c r="I722" s="196"/>
      <c r="J722" s="196"/>
      <c r="K722" s="196"/>
      <c r="L722" s="196"/>
      <c r="M722" s="196"/>
      <c r="P722" s="196"/>
      <c r="R722" s="196"/>
      <c r="S722" s="196"/>
    </row>
    <row r="723">
      <c r="I723" s="196"/>
      <c r="J723" s="196"/>
      <c r="K723" s="196"/>
      <c r="L723" s="196"/>
      <c r="M723" s="196"/>
      <c r="P723" s="196"/>
      <c r="R723" s="196"/>
      <c r="S723" s="196"/>
    </row>
    <row r="724">
      <c r="I724" s="196"/>
      <c r="J724" s="196"/>
      <c r="K724" s="196"/>
      <c r="L724" s="196"/>
      <c r="M724" s="196"/>
      <c r="P724" s="196"/>
      <c r="R724" s="196"/>
      <c r="S724" s="196"/>
    </row>
    <row r="725">
      <c r="I725" s="196"/>
      <c r="J725" s="196"/>
      <c r="K725" s="196"/>
      <c r="L725" s="196"/>
      <c r="M725" s="196"/>
      <c r="P725" s="196"/>
      <c r="R725" s="196"/>
      <c r="S725" s="196"/>
    </row>
    <row r="726">
      <c r="I726" s="196"/>
      <c r="J726" s="196"/>
      <c r="K726" s="196"/>
      <c r="L726" s="196"/>
      <c r="M726" s="196"/>
      <c r="P726" s="196"/>
      <c r="R726" s="196"/>
      <c r="S726" s="196"/>
    </row>
    <row r="727">
      <c r="I727" s="196"/>
      <c r="J727" s="196"/>
      <c r="K727" s="196"/>
      <c r="L727" s="196"/>
      <c r="M727" s="196"/>
      <c r="P727" s="196"/>
      <c r="R727" s="196"/>
      <c r="S727" s="196"/>
    </row>
    <row r="728">
      <c r="I728" s="196"/>
      <c r="J728" s="196"/>
      <c r="K728" s="196"/>
      <c r="L728" s="196"/>
      <c r="M728" s="196"/>
      <c r="P728" s="196"/>
      <c r="R728" s="196"/>
      <c r="S728" s="196"/>
    </row>
    <row r="729">
      <c r="I729" s="196"/>
      <c r="J729" s="196"/>
      <c r="K729" s="196"/>
      <c r="L729" s="196"/>
      <c r="M729" s="196"/>
      <c r="P729" s="196"/>
      <c r="R729" s="196"/>
      <c r="S729" s="196"/>
    </row>
    <row r="730">
      <c r="I730" s="196"/>
      <c r="J730" s="196"/>
      <c r="K730" s="196"/>
      <c r="L730" s="196"/>
      <c r="M730" s="196"/>
      <c r="P730" s="196"/>
      <c r="R730" s="196"/>
      <c r="S730" s="196"/>
    </row>
    <row r="731">
      <c r="I731" s="196"/>
      <c r="J731" s="196"/>
      <c r="K731" s="196"/>
      <c r="L731" s="196"/>
      <c r="M731" s="196"/>
      <c r="P731" s="196"/>
      <c r="R731" s="196"/>
      <c r="S731" s="196"/>
    </row>
    <row r="732">
      <c r="I732" s="196"/>
      <c r="J732" s="196"/>
      <c r="K732" s="196"/>
      <c r="L732" s="196"/>
      <c r="M732" s="196"/>
      <c r="P732" s="196"/>
      <c r="R732" s="196"/>
      <c r="S732" s="196"/>
    </row>
    <row r="733">
      <c r="I733" s="196"/>
      <c r="J733" s="196"/>
      <c r="K733" s="196"/>
      <c r="L733" s="196"/>
      <c r="M733" s="196"/>
      <c r="P733" s="196"/>
      <c r="R733" s="196"/>
      <c r="S733" s="196"/>
    </row>
    <row r="734">
      <c r="I734" s="196"/>
      <c r="J734" s="196"/>
      <c r="K734" s="196"/>
      <c r="L734" s="196"/>
      <c r="M734" s="196"/>
      <c r="P734" s="196"/>
      <c r="R734" s="196"/>
      <c r="S734" s="196"/>
    </row>
    <row r="735">
      <c r="I735" s="196"/>
      <c r="J735" s="196"/>
      <c r="K735" s="196"/>
      <c r="L735" s="196"/>
      <c r="M735" s="196"/>
      <c r="P735" s="196"/>
      <c r="R735" s="196"/>
      <c r="S735" s="196"/>
    </row>
    <row r="736">
      <c r="I736" s="196"/>
      <c r="J736" s="196"/>
      <c r="K736" s="196"/>
      <c r="L736" s="196"/>
      <c r="M736" s="196"/>
      <c r="P736" s="196"/>
      <c r="R736" s="196"/>
      <c r="S736" s="196"/>
    </row>
    <row r="737">
      <c r="I737" s="196"/>
      <c r="J737" s="196"/>
      <c r="K737" s="196"/>
      <c r="L737" s="196"/>
      <c r="M737" s="196"/>
      <c r="P737" s="196"/>
      <c r="R737" s="196"/>
      <c r="S737" s="196"/>
    </row>
    <row r="738">
      <c r="I738" s="196"/>
      <c r="J738" s="196"/>
      <c r="K738" s="196"/>
      <c r="L738" s="196"/>
      <c r="M738" s="196"/>
      <c r="P738" s="196"/>
      <c r="R738" s="196"/>
      <c r="S738" s="196"/>
    </row>
    <row r="739">
      <c r="I739" s="196"/>
      <c r="J739" s="196"/>
      <c r="K739" s="196"/>
      <c r="L739" s="196"/>
      <c r="M739" s="196"/>
      <c r="P739" s="196"/>
      <c r="R739" s="196"/>
      <c r="S739" s="196"/>
    </row>
    <row r="740">
      <c r="I740" s="196"/>
      <c r="J740" s="196"/>
      <c r="K740" s="196"/>
      <c r="L740" s="196"/>
      <c r="M740" s="196"/>
      <c r="P740" s="196"/>
      <c r="R740" s="196"/>
      <c r="S740" s="196"/>
    </row>
    <row r="741">
      <c r="I741" s="196"/>
      <c r="J741" s="196"/>
      <c r="K741" s="196"/>
      <c r="L741" s="196"/>
      <c r="M741" s="196"/>
      <c r="P741" s="196"/>
      <c r="R741" s="196"/>
      <c r="S741" s="196"/>
    </row>
    <row r="742">
      <c r="I742" s="196"/>
      <c r="J742" s="196"/>
      <c r="K742" s="196"/>
      <c r="L742" s="196"/>
      <c r="M742" s="196"/>
      <c r="P742" s="196"/>
      <c r="R742" s="196"/>
      <c r="S742" s="196"/>
    </row>
    <row r="743">
      <c r="I743" s="196"/>
      <c r="J743" s="196"/>
      <c r="K743" s="196"/>
      <c r="L743" s="196"/>
      <c r="M743" s="196"/>
      <c r="P743" s="196"/>
      <c r="R743" s="196"/>
      <c r="S743" s="196"/>
    </row>
    <row r="744">
      <c r="I744" s="196"/>
      <c r="J744" s="196"/>
      <c r="K744" s="196"/>
      <c r="L744" s="196"/>
      <c r="M744" s="196"/>
      <c r="P744" s="196"/>
      <c r="R744" s="196"/>
      <c r="S744" s="196"/>
    </row>
    <row r="745">
      <c r="I745" s="196"/>
      <c r="J745" s="196"/>
      <c r="K745" s="196"/>
      <c r="L745" s="196"/>
      <c r="M745" s="196"/>
      <c r="P745" s="196"/>
      <c r="R745" s="196"/>
      <c r="S745" s="196"/>
    </row>
    <row r="746">
      <c r="I746" s="196"/>
      <c r="J746" s="196"/>
      <c r="K746" s="196"/>
      <c r="L746" s="196"/>
      <c r="M746" s="196"/>
      <c r="P746" s="196"/>
      <c r="R746" s="196"/>
      <c r="S746" s="196"/>
    </row>
    <row r="747">
      <c r="I747" s="196"/>
      <c r="J747" s="196"/>
      <c r="K747" s="196"/>
      <c r="L747" s="196"/>
      <c r="M747" s="196"/>
      <c r="P747" s="196"/>
      <c r="R747" s="196"/>
      <c r="S747" s="196"/>
    </row>
    <row r="748">
      <c r="I748" s="196"/>
      <c r="J748" s="196"/>
      <c r="K748" s="196"/>
      <c r="L748" s="196"/>
      <c r="M748" s="196"/>
      <c r="P748" s="196"/>
      <c r="R748" s="196"/>
      <c r="S748" s="196"/>
    </row>
    <row r="749">
      <c r="I749" s="196"/>
      <c r="J749" s="196"/>
      <c r="K749" s="196"/>
      <c r="L749" s="196"/>
      <c r="M749" s="196"/>
      <c r="P749" s="196"/>
      <c r="R749" s="196"/>
      <c r="S749" s="196"/>
    </row>
    <row r="750">
      <c r="I750" s="196"/>
      <c r="J750" s="196"/>
      <c r="K750" s="196"/>
      <c r="L750" s="196"/>
      <c r="M750" s="196"/>
      <c r="P750" s="196"/>
      <c r="R750" s="196"/>
      <c r="S750" s="196"/>
    </row>
    <row r="751">
      <c r="I751" s="196"/>
      <c r="J751" s="196"/>
      <c r="K751" s="196"/>
      <c r="L751" s="196"/>
      <c r="M751" s="196"/>
      <c r="P751" s="196"/>
      <c r="R751" s="196"/>
      <c r="S751" s="196"/>
    </row>
    <row r="752">
      <c r="I752" s="196"/>
      <c r="J752" s="196"/>
      <c r="K752" s="196"/>
      <c r="L752" s="196"/>
      <c r="M752" s="196"/>
      <c r="P752" s="196"/>
      <c r="R752" s="196"/>
      <c r="S752" s="196"/>
    </row>
    <row r="753">
      <c r="I753" s="196"/>
      <c r="J753" s="196"/>
      <c r="K753" s="196"/>
      <c r="L753" s="196"/>
      <c r="M753" s="196"/>
      <c r="P753" s="196"/>
      <c r="R753" s="196"/>
      <c r="S753" s="196"/>
    </row>
    <row r="754">
      <c r="I754" s="196"/>
      <c r="J754" s="196"/>
      <c r="K754" s="196"/>
      <c r="L754" s="196"/>
      <c r="M754" s="196"/>
      <c r="P754" s="196"/>
      <c r="R754" s="196"/>
      <c r="S754" s="196"/>
    </row>
    <row r="755">
      <c r="I755" s="196"/>
      <c r="J755" s="196"/>
      <c r="K755" s="196"/>
      <c r="L755" s="196"/>
      <c r="M755" s="196"/>
      <c r="P755" s="196"/>
      <c r="R755" s="196"/>
      <c r="S755" s="196"/>
    </row>
    <row r="756">
      <c r="I756" s="196"/>
      <c r="J756" s="196"/>
      <c r="K756" s="196"/>
      <c r="L756" s="196"/>
      <c r="M756" s="196"/>
      <c r="P756" s="196"/>
      <c r="R756" s="196"/>
      <c r="S756" s="196"/>
    </row>
    <row r="757">
      <c r="I757" s="196"/>
      <c r="J757" s="196"/>
      <c r="K757" s="196"/>
      <c r="L757" s="196"/>
      <c r="M757" s="196"/>
      <c r="P757" s="196"/>
      <c r="R757" s="196"/>
      <c r="S757" s="196"/>
    </row>
    <row r="758">
      <c r="I758" s="196"/>
      <c r="J758" s="196"/>
      <c r="K758" s="196"/>
      <c r="L758" s="196"/>
      <c r="M758" s="196"/>
      <c r="P758" s="196"/>
      <c r="R758" s="196"/>
      <c r="S758" s="196"/>
    </row>
    <row r="759">
      <c r="I759" s="196"/>
      <c r="J759" s="196"/>
      <c r="K759" s="196"/>
      <c r="L759" s="196"/>
      <c r="M759" s="196"/>
      <c r="P759" s="196"/>
      <c r="R759" s="196"/>
      <c r="S759" s="196"/>
    </row>
    <row r="760">
      <c r="I760" s="196"/>
      <c r="J760" s="196"/>
      <c r="K760" s="196"/>
      <c r="L760" s="196"/>
      <c r="M760" s="196"/>
      <c r="P760" s="196"/>
      <c r="R760" s="196"/>
      <c r="S760" s="196"/>
    </row>
    <row r="761">
      <c r="I761" s="196"/>
      <c r="J761" s="196"/>
      <c r="K761" s="196"/>
      <c r="L761" s="196"/>
      <c r="M761" s="196"/>
      <c r="P761" s="196"/>
      <c r="R761" s="196"/>
      <c r="S761" s="196"/>
    </row>
    <row r="762">
      <c r="I762" s="196"/>
      <c r="J762" s="196"/>
      <c r="K762" s="196"/>
      <c r="L762" s="196"/>
      <c r="M762" s="196"/>
      <c r="P762" s="196"/>
      <c r="R762" s="196"/>
      <c r="S762" s="196"/>
    </row>
    <row r="763">
      <c r="I763" s="196"/>
      <c r="J763" s="196"/>
      <c r="K763" s="196"/>
      <c r="L763" s="196"/>
      <c r="M763" s="196"/>
      <c r="P763" s="196"/>
      <c r="R763" s="196"/>
      <c r="S763" s="196"/>
    </row>
    <row r="764">
      <c r="I764" s="196"/>
      <c r="J764" s="196"/>
      <c r="K764" s="196"/>
      <c r="L764" s="196"/>
      <c r="M764" s="196"/>
      <c r="P764" s="196"/>
      <c r="R764" s="196"/>
      <c r="S764" s="196"/>
    </row>
    <row r="765">
      <c r="I765" s="196"/>
      <c r="J765" s="196"/>
      <c r="K765" s="196"/>
      <c r="L765" s="196"/>
      <c r="M765" s="196"/>
      <c r="P765" s="196"/>
      <c r="R765" s="196"/>
      <c r="S765" s="196"/>
    </row>
    <row r="766">
      <c r="I766" s="196"/>
      <c r="J766" s="196"/>
      <c r="K766" s="196"/>
      <c r="L766" s="196"/>
      <c r="M766" s="196"/>
      <c r="P766" s="196"/>
      <c r="R766" s="196"/>
      <c r="S766" s="196"/>
    </row>
    <row r="767">
      <c r="I767" s="196"/>
      <c r="J767" s="196"/>
      <c r="K767" s="196"/>
      <c r="L767" s="196"/>
      <c r="M767" s="196"/>
      <c r="P767" s="196"/>
      <c r="R767" s="196"/>
      <c r="S767" s="196"/>
    </row>
    <row r="768">
      <c r="I768" s="196"/>
      <c r="J768" s="196"/>
      <c r="K768" s="196"/>
      <c r="L768" s="196"/>
      <c r="M768" s="196"/>
      <c r="P768" s="196"/>
      <c r="R768" s="196"/>
      <c r="S768" s="196"/>
    </row>
    <row r="769">
      <c r="I769" s="196"/>
      <c r="J769" s="196"/>
      <c r="K769" s="196"/>
      <c r="L769" s="196"/>
      <c r="M769" s="196"/>
      <c r="P769" s="196"/>
      <c r="R769" s="196"/>
      <c r="S769" s="196"/>
    </row>
    <row r="770">
      <c r="I770" s="196"/>
      <c r="J770" s="196"/>
      <c r="K770" s="196"/>
      <c r="L770" s="196"/>
      <c r="M770" s="196"/>
      <c r="P770" s="196"/>
      <c r="R770" s="196"/>
      <c r="S770" s="196"/>
    </row>
    <row r="771">
      <c r="I771" s="196"/>
      <c r="J771" s="196"/>
      <c r="K771" s="196"/>
      <c r="L771" s="196"/>
      <c r="M771" s="196"/>
      <c r="P771" s="196"/>
      <c r="R771" s="196"/>
      <c r="S771" s="196"/>
    </row>
    <row r="772">
      <c r="I772" s="196"/>
      <c r="J772" s="196"/>
      <c r="K772" s="196"/>
      <c r="L772" s="196"/>
      <c r="M772" s="196"/>
      <c r="P772" s="196"/>
      <c r="R772" s="196"/>
      <c r="S772" s="196"/>
    </row>
    <row r="773">
      <c r="I773" s="196"/>
      <c r="J773" s="196"/>
      <c r="K773" s="196"/>
      <c r="L773" s="196"/>
      <c r="M773" s="196"/>
      <c r="P773" s="196"/>
      <c r="R773" s="196"/>
      <c r="S773" s="196"/>
    </row>
    <row r="774">
      <c r="I774" s="196"/>
      <c r="J774" s="196"/>
      <c r="K774" s="196"/>
      <c r="L774" s="196"/>
      <c r="M774" s="196"/>
      <c r="P774" s="196"/>
      <c r="R774" s="196"/>
      <c r="S774" s="196"/>
    </row>
    <row r="775">
      <c r="I775" s="196"/>
      <c r="J775" s="196"/>
      <c r="K775" s="196"/>
      <c r="L775" s="196"/>
      <c r="M775" s="196"/>
      <c r="P775" s="196"/>
      <c r="R775" s="196"/>
      <c r="S775" s="196"/>
    </row>
    <row r="776">
      <c r="I776" s="196"/>
      <c r="J776" s="196"/>
      <c r="K776" s="196"/>
      <c r="L776" s="196"/>
      <c r="M776" s="196"/>
      <c r="P776" s="196"/>
      <c r="R776" s="196"/>
      <c r="S776" s="196"/>
    </row>
    <row r="777">
      <c r="I777" s="196"/>
      <c r="J777" s="196"/>
      <c r="K777" s="196"/>
      <c r="L777" s="196"/>
      <c r="M777" s="196"/>
      <c r="P777" s="196"/>
      <c r="R777" s="196"/>
      <c r="S777" s="196"/>
    </row>
    <row r="778">
      <c r="I778" s="196"/>
      <c r="J778" s="196"/>
      <c r="K778" s="196"/>
      <c r="L778" s="196"/>
      <c r="M778" s="196"/>
      <c r="P778" s="196"/>
      <c r="R778" s="196"/>
      <c r="S778" s="196"/>
    </row>
    <row r="779">
      <c r="I779" s="196"/>
      <c r="J779" s="196"/>
      <c r="K779" s="196"/>
      <c r="L779" s="196"/>
      <c r="M779" s="196"/>
      <c r="P779" s="196"/>
      <c r="R779" s="196"/>
      <c r="S779" s="196"/>
    </row>
    <row r="780">
      <c r="I780" s="196"/>
      <c r="J780" s="196"/>
      <c r="K780" s="196"/>
      <c r="L780" s="196"/>
      <c r="M780" s="196"/>
      <c r="P780" s="196"/>
      <c r="R780" s="196"/>
      <c r="S780" s="196"/>
    </row>
    <row r="781">
      <c r="I781" s="196"/>
      <c r="J781" s="196"/>
      <c r="K781" s="196"/>
      <c r="L781" s="196"/>
      <c r="M781" s="196"/>
      <c r="P781" s="196"/>
      <c r="R781" s="196"/>
      <c r="S781" s="196"/>
    </row>
    <row r="782">
      <c r="I782" s="196"/>
      <c r="J782" s="196"/>
      <c r="K782" s="196"/>
      <c r="L782" s="196"/>
      <c r="M782" s="196"/>
      <c r="P782" s="196"/>
      <c r="R782" s="196"/>
      <c r="S782" s="196"/>
    </row>
    <row r="783">
      <c r="I783" s="196"/>
      <c r="J783" s="196"/>
      <c r="K783" s="196"/>
      <c r="L783" s="196"/>
      <c r="M783" s="196"/>
      <c r="P783" s="196"/>
      <c r="R783" s="196"/>
      <c r="S783" s="196"/>
    </row>
    <row r="784">
      <c r="I784" s="196"/>
      <c r="J784" s="196"/>
      <c r="K784" s="196"/>
      <c r="L784" s="196"/>
      <c r="M784" s="196"/>
      <c r="P784" s="196"/>
      <c r="R784" s="196"/>
      <c r="S784" s="196"/>
    </row>
    <row r="785">
      <c r="I785" s="196"/>
      <c r="J785" s="196"/>
      <c r="K785" s="196"/>
      <c r="L785" s="196"/>
      <c r="M785" s="196"/>
      <c r="P785" s="196"/>
      <c r="R785" s="196"/>
      <c r="S785" s="196"/>
    </row>
    <row r="786">
      <c r="I786" s="196"/>
      <c r="J786" s="196"/>
      <c r="K786" s="196"/>
      <c r="L786" s="196"/>
      <c r="M786" s="196"/>
      <c r="P786" s="196"/>
      <c r="R786" s="196"/>
      <c r="S786" s="196"/>
    </row>
    <row r="787">
      <c r="I787" s="196"/>
      <c r="J787" s="196"/>
      <c r="K787" s="196"/>
      <c r="L787" s="196"/>
      <c r="M787" s="196"/>
      <c r="P787" s="196"/>
      <c r="R787" s="196"/>
      <c r="S787" s="196"/>
    </row>
    <row r="788">
      <c r="I788" s="196"/>
      <c r="J788" s="196"/>
      <c r="K788" s="196"/>
      <c r="L788" s="196"/>
      <c r="M788" s="196"/>
      <c r="P788" s="196"/>
      <c r="R788" s="196"/>
      <c r="S788" s="196"/>
    </row>
    <row r="789">
      <c r="I789" s="196"/>
      <c r="J789" s="196"/>
      <c r="K789" s="196"/>
      <c r="L789" s="196"/>
      <c r="M789" s="196"/>
      <c r="P789" s="196"/>
      <c r="R789" s="196"/>
      <c r="S789" s="196"/>
    </row>
    <row r="790">
      <c r="I790" s="196"/>
      <c r="J790" s="196"/>
      <c r="K790" s="196"/>
      <c r="L790" s="196"/>
      <c r="M790" s="196"/>
      <c r="P790" s="196"/>
      <c r="R790" s="196"/>
      <c r="S790" s="196"/>
    </row>
    <row r="791">
      <c r="I791" s="196"/>
      <c r="J791" s="196"/>
      <c r="K791" s="196"/>
      <c r="L791" s="196"/>
      <c r="M791" s="196"/>
      <c r="P791" s="196"/>
      <c r="R791" s="196"/>
      <c r="S791" s="196"/>
    </row>
    <row r="792">
      <c r="I792" s="196"/>
      <c r="J792" s="196"/>
      <c r="K792" s="196"/>
      <c r="L792" s="196"/>
      <c r="M792" s="196"/>
      <c r="P792" s="196"/>
      <c r="R792" s="196"/>
      <c r="S792" s="196"/>
    </row>
    <row r="793">
      <c r="I793" s="196"/>
      <c r="J793" s="196"/>
      <c r="K793" s="196"/>
      <c r="L793" s="196"/>
      <c r="M793" s="196"/>
      <c r="P793" s="196"/>
      <c r="R793" s="196"/>
      <c r="S793" s="196"/>
    </row>
    <row r="794">
      <c r="I794" s="196"/>
      <c r="J794" s="196"/>
      <c r="K794" s="196"/>
      <c r="L794" s="196"/>
      <c r="M794" s="196"/>
      <c r="P794" s="196"/>
      <c r="R794" s="196"/>
      <c r="S794" s="196"/>
    </row>
    <row r="795">
      <c r="I795" s="196"/>
      <c r="J795" s="196"/>
      <c r="K795" s="196"/>
      <c r="L795" s="196"/>
      <c r="M795" s="196"/>
      <c r="P795" s="196"/>
      <c r="R795" s="196"/>
      <c r="S795" s="196"/>
    </row>
    <row r="796">
      <c r="I796" s="196"/>
      <c r="J796" s="196"/>
      <c r="K796" s="196"/>
      <c r="L796" s="196"/>
      <c r="M796" s="196"/>
      <c r="P796" s="196"/>
      <c r="R796" s="196"/>
      <c r="S796" s="196"/>
    </row>
    <row r="797">
      <c r="I797" s="196"/>
      <c r="J797" s="196"/>
      <c r="K797" s="196"/>
      <c r="L797" s="196"/>
      <c r="M797" s="196"/>
      <c r="P797" s="196"/>
      <c r="R797" s="196"/>
      <c r="S797" s="196"/>
    </row>
    <row r="798">
      <c r="I798" s="196"/>
      <c r="J798" s="196"/>
      <c r="K798" s="196"/>
      <c r="L798" s="196"/>
      <c r="M798" s="196"/>
      <c r="P798" s="196"/>
      <c r="R798" s="196"/>
      <c r="S798" s="196"/>
    </row>
    <row r="799">
      <c r="I799" s="196"/>
      <c r="J799" s="196"/>
      <c r="K799" s="196"/>
      <c r="L799" s="196"/>
      <c r="M799" s="196"/>
      <c r="P799" s="196"/>
      <c r="R799" s="196"/>
      <c r="S799" s="196"/>
    </row>
    <row r="800">
      <c r="I800" s="196"/>
      <c r="J800" s="196"/>
      <c r="K800" s="196"/>
      <c r="L800" s="196"/>
      <c r="M800" s="196"/>
      <c r="P800" s="196"/>
      <c r="R800" s="196"/>
      <c r="S800" s="196"/>
    </row>
    <row r="801">
      <c r="I801" s="196"/>
      <c r="J801" s="196"/>
      <c r="K801" s="196"/>
      <c r="L801" s="196"/>
      <c r="M801" s="196"/>
      <c r="P801" s="196"/>
      <c r="R801" s="196"/>
      <c r="S801" s="196"/>
    </row>
    <row r="802">
      <c r="I802" s="196"/>
      <c r="J802" s="196"/>
      <c r="K802" s="196"/>
      <c r="L802" s="196"/>
      <c r="M802" s="196"/>
      <c r="P802" s="196"/>
      <c r="R802" s="196"/>
      <c r="S802" s="196"/>
    </row>
    <row r="803">
      <c r="I803" s="196"/>
      <c r="J803" s="196"/>
      <c r="K803" s="196"/>
      <c r="L803" s="196"/>
      <c r="M803" s="196"/>
      <c r="P803" s="196"/>
      <c r="R803" s="196"/>
      <c r="S803" s="196"/>
    </row>
    <row r="804">
      <c r="I804" s="196"/>
      <c r="J804" s="196"/>
      <c r="K804" s="196"/>
      <c r="L804" s="196"/>
      <c r="M804" s="196"/>
      <c r="P804" s="196"/>
      <c r="R804" s="196"/>
      <c r="S804" s="196"/>
    </row>
    <row r="805">
      <c r="I805" s="196"/>
      <c r="J805" s="196"/>
      <c r="K805" s="196"/>
      <c r="L805" s="196"/>
      <c r="M805" s="196"/>
      <c r="P805" s="196"/>
      <c r="R805" s="196"/>
      <c r="S805" s="196"/>
    </row>
    <row r="806">
      <c r="I806" s="196"/>
      <c r="J806" s="196"/>
      <c r="K806" s="196"/>
      <c r="L806" s="196"/>
      <c r="M806" s="196"/>
      <c r="P806" s="196"/>
      <c r="R806" s="196"/>
      <c r="S806" s="196"/>
    </row>
    <row r="807">
      <c r="I807" s="196"/>
      <c r="J807" s="196"/>
      <c r="K807" s="196"/>
      <c r="L807" s="196"/>
      <c r="M807" s="196"/>
      <c r="P807" s="196"/>
      <c r="R807" s="196"/>
      <c r="S807" s="196"/>
    </row>
    <row r="808">
      <c r="I808" s="196"/>
      <c r="J808" s="196"/>
      <c r="K808" s="196"/>
      <c r="L808" s="196"/>
      <c r="M808" s="196"/>
      <c r="P808" s="196"/>
      <c r="R808" s="196"/>
      <c r="S808" s="196"/>
    </row>
    <row r="809">
      <c r="I809" s="196"/>
      <c r="J809" s="196"/>
      <c r="K809" s="196"/>
      <c r="L809" s="196"/>
      <c r="M809" s="196"/>
      <c r="P809" s="196"/>
      <c r="R809" s="196"/>
      <c r="S809" s="196"/>
    </row>
    <row r="810">
      <c r="I810" s="196"/>
      <c r="J810" s="196"/>
      <c r="K810" s="196"/>
      <c r="L810" s="196"/>
      <c r="M810" s="196"/>
      <c r="P810" s="196"/>
      <c r="R810" s="196"/>
      <c r="S810" s="196"/>
    </row>
    <row r="811">
      <c r="I811" s="196"/>
      <c r="J811" s="196"/>
      <c r="K811" s="196"/>
      <c r="L811" s="196"/>
      <c r="M811" s="196"/>
      <c r="P811" s="196"/>
      <c r="R811" s="196"/>
      <c r="S811" s="196"/>
    </row>
    <row r="812">
      <c r="I812" s="196"/>
      <c r="J812" s="196"/>
      <c r="K812" s="196"/>
      <c r="L812" s="196"/>
      <c r="M812" s="196"/>
      <c r="P812" s="196"/>
      <c r="R812" s="196"/>
      <c r="S812" s="196"/>
    </row>
    <row r="813">
      <c r="I813" s="196"/>
      <c r="J813" s="196"/>
      <c r="K813" s="196"/>
      <c r="L813" s="196"/>
      <c r="M813" s="196"/>
      <c r="P813" s="196"/>
      <c r="R813" s="196"/>
      <c r="S813" s="196"/>
    </row>
    <row r="814">
      <c r="I814" s="196"/>
      <c r="J814" s="196"/>
      <c r="K814" s="196"/>
      <c r="L814" s="196"/>
      <c r="M814" s="196"/>
      <c r="P814" s="196"/>
      <c r="R814" s="196"/>
      <c r="S814" s="196"/>
    </row>
    <row r="815">
      <c r="I815" s="196"/>
      <c r="J815" s="196"/>
      <c r="K815" s="196"/>
      <c r="L815" s="196"/>
      <c r="M815" s="196"/>
      <c r="P815" s="196"/>
      <c r="R815" s="196"/>
      <c r="S815" s="196"/>
    </row>
    <row r="816">
      <c r="I816" s="196"/>
      <c r="J816" s="196"/>
      <c r="K816" s="196"/>
      <c r="L816" s="196"/>
      <c r="M816" s="196"/>
      <c r="P816" s="196"/>
      <c r="R816" s="196"/>
      <c r="S816" s="196"/>
    </row>
    <row r="817">
      <c r="I817" s="196"/>
      <c r="J817" s="196"/>
      <c r="K817" s="196"/>
      <c r="L817" s="196"/>
      <c r="M817" s="196"/>
      <c r="P817" s="196"/>
      <c r="R817" s="196"/>
      <c r="S817" s="196"/>
    </row>
    <row r="818">
      <c r="I818" s="196"/>
      <c r="J818" s="196"/>
      <c r="K818" s="196"/>
      <c r="L818" s="196"/>
      <c r="M818" s="196"/>
      <c r="P818" s="196"/>
      <c r="R818" s="196"/>
      <c r="S818" s="196"/>
    </row>
    <row r="819">
      <c r="I819" s="196"/>
      <c r="J819" s="196"/>
      <c r="K819" s="196"/>
      <c r="L819" s="196"/>
      <c r="M819" s="196"/>
      <c r="P819" s="196"/>
      <c r="R819" s="196"/>
      <c r="S819" s="196"/>
    </row>
    <row r="820">
      <c r="I820" s="196"/>
      <c r="J820" s="196"/>
      <c r="K820" s="196"/>
      <c r="L820" s="196"/>
      <c r="M820" s="196"/>
      <c r="P820" s="196"/>
      <c r="R820" s="196"/>
      <c r="S820" s="196"/>
    </row>
    <row r="821">
      <c r="I821" s="196"/>
      <c r="J821" s="196"/>
      <c r="K821" s="196"/>
      <c r="L821" s="196"/>
      <c r="M821" s="196"/>
      <c r="P821" s="196"/>
      <c r="R821" s="196"/>
      <c r="S821" s="196"/>
    </row>
    <row r="822">
      <c r="I822" s="196"/>
      <c r="J822" s="196"/>
      <c r="K822" s="196"/>
      <c r="L822" s="196"/>
      <c r="M822" s="196"/>
      <c r="P822" s="196"/>
      <c r="R822" s="196"/>
      <c r="S822" s="196"/>
    </row>
    <row r="823">
      <c r="I823" s="196"/>
      <c r="J823" s="196"/>
      <c r="K823" s="196"/>
      <c r="L823" s="196"/>
      <c r="M823" s="196"/>
      <c r="P823" s="196"/>
      <c r="R823" s="196"/>
      <c r="S823" s="196"/>
    </row>
    <row r="824">
      <c r="I824" s="196"/>
      <c r="J824" s="196"/>
      <c r="K824" s="196"/>
      <c r="L824" s="196"/>
      <c r="M824" s="196"/>
      <c r="P824" s="196"/>
      <c r="R824" s="196"/>
      <c r="S824" s="196"/>
    </row>
    <row r="825">
      <c r="I825" s="196"/>
      <c r="J825" s="196"/>
      <c r="K825" s="196"/>
      <c r="L825" s="196"/>
      <c r="M825" s="196"/>
      <c r="P825" s="196"/>
      <c r="R825" s="196"/>
      <c r="S825" s="196"/>
    </row>
    <row r="826">
      <c r="I826" s="196"/>
      <c r="J826" s="196"/>
      <c r="K826" s="196"/>
      <c r="L826" s="196"/>
      <c r="M826" s="196"/>
      <c r="P826" s="196"/>
      <c r="R826" s="196"/>
      <c r="S826" s="196"/>
    </row>
    <row r="827">
      <c r="I827" s="196"/>
      <c r="J827" s="196"/>
      <c r="K827" s="196"/>
      <c r="L827" s="196"/>
      <c r="M827" s="196"/>
      <c r="P827" s="196"/>
      <c r="R827" s="196"/>
      <c r="S827" s="196"/>
    </row>
    <row r="828">
      <c r="I828" s="196"/>
      <c r="J828" s="196"/>
      <c r="K828" s="196"/>
      <c r="L828" s="196"/>
      <c r="M828" s="196"/>
      <c r="P828" s="196"/>
      <c r="R828" s="196"/>
      <c r="S828" s="196"/>
    </row>
    <row r="829">
      <c r="I829" s="196"/>
      <c r="J829" s="196"/>
      <c r="K829" s="196"/>
      <c r="L829" s="196"/>
      <c r="M829" s="196"/>
      <c r="P829" s="196"/>
      <c r="R829" s="196"/>
      <c r="S829" s="196"/>
    </row>
    <row r="830">
      <c r="I830" s="196"/>
      <c r="J830" s="196"/>
      <c r="K830" s="196"/>
      <c r="L830" s="196"/>
      <c r="M830" s="196"/>
      <c r="P830" s="196"/>
      <c r="R830" s="196"/>
      <c r="S830" s="196"/>
    </row>
    <row r="831">
      <c r="I831" s="196"/>
      <c r="J831" s="196"/>
      <c r="K831" s="196"/>
      <c r="L831" s="196"/>
      <c r="M831" s="196"/>
      <c r="P831" s="196"/>
      <c r="R831" s="196"/>
      <c r="S831" s="196"/>
    </row>
    <row r="832">
      <c r="I832" s="196"/>
      <c r="J832" s="196"/>
      <c r="K832" s="196"/>
      <c r="L832" s="196"/>
      <c r="M832" s="196"/>
      <c r="P832" s="196"/>
      <c r="R832" s="196"/>
      <c r="S832" s="196"/>
    </row>
    <row r="833">
      <c r="I833" s="196"/>
      <c r="J833" s="196"/>
      <c r="K833" s="196"/>
      <c r="L833" s="196"/>
      <c r="M833" s="196"/>
      <c r="P833" s="196"/>
      <c r="R833" s="196"/>
      <c r="S833" s="196"/>
    </row>
    <row r="834">
      <c r="I834" s="196"/>
      <c r="J834" s="196"/>
      <c r="K834" s="196"/>
      <c r="L834" s="196"/>
      <c r="M834" s="196"/>
      <c r="P834" s="196"/>
      <c r="R834" s="196"/>
      <c r="S834" s="196"/>
    </row>
    <row r="835">
      <c r="I835" s="196"/>
      <c r="J835" s="196"/>
      <c r="K835" s="196"/>
      <c r="L835" s="196"/>
      <c r="M835" s="196"/>
      <c r="P835" s="196"/>
      <c r="R835" s="196"/>
      <c r="S835" s="196"/>
    </row>
    <row r="836">
      <c r="I836" s="196"/>
      <c r="J836" s="196"/>
      <c r="K836" s="196"/>
      <c r="L836" s="196"/>
      <c r="M836" s="196"/>
      <c r="P836" s="196"/>
      <c r="R836" s="196"/>
      <c r="S836" s="196"/>
    </row>
    <row r="837">
      <c r="I837" s="196"/>
      <c r="J837" s="196"/>
      <c r="K837" s="196"/>
      <c r="L837" s="196"/>
      <c r="M837" s="196"/>
      <c r="P837" s="196"/>
      <c r="R837" s="196"/>
      <c r="S837" s="196"/>
    </row>
    <row r="838">
      <c r="I838" s="196"/>
      <c r="J838" s="196"/>
      <c r="K838" s="196"/>
      <c r="L838" s="196"/>
      <c r="M838" s="196"/>
      <c r="P838" s="196"/>
      <c r="R838" s="196"/>
      <c r="S838" s="196"/>
    </row>
    <row r="839">
      <c r="I839" s="196"/>
      <c r="J839" s="196"/>
      <c r="K839" s="196"/>
      <c r="L839" s="196"/>
      <c r="M839" s="196"/>
      <c r="P839" s="196"/>
      <c r="R839" s="196"/>
      <c r="S839" s="196"/>
    </row>
    <row r="840">
      <c r="I840" s="196"/>
      <c r="J840" s="196"/>
      <c r="K840" s="196"/>
      <c r="L840" s="196"/>
      <c r="M840" s="196"/>
      <c r="P840" s="196"/>
      <c r="R840" s="196"/>
      <c r="S840" s="196"/>
    </row>
    <row r="841">
      <c r="I841" s="196"/>
      <c r="J841" s="196"/>
      <c r="K841" s="196"/>
      <c r="L841" s="196"/>
      <c r="M841" s="196"/>
      <c r="P841" s="196"/>
      <c r="R841" s="196"/>
      <c r="S841" s="196"/>
    </row>
    <row r="842">
      <c r="I842" s="196"/>
      <c r="J842" s="196"/>
      <c r="K842" s="196"/>
      <c r="L842" s="196"/>
      <c r="M842" s="196"/>
      <c r="P842" s="196"/>
      <c r="R842" s="196"/>
      <c r="S842" s="196"/>
    </row>
    <row r="843">
      <c r="I843" s="196"/>
      <c r="J843" s="196"/>
      <c r="K843" s="196"/>
      <c r="L843" s="196"/>
      <c r="M843" s="196"/>
      <c r="P843" s="196"/>
      <c r="R843" s="196"/>
      <c r="S843" s="196"/>
    </row>
    <row r="844">
      <c r="I844" s="196"/>
      <c r="J844" s="196"/>
      <c r="K844" s="196"/>
      <c r="L844" s="196"/>
      <c r="M844" s="196"/>
      <c r="P844" s="196"/>
      <c r="R844" s="196"/>
      <c r="S844" s="196"/>
    </row>
    <row r="845">
      <c r="I845" s="196"/>
      <c r="J845" s="196"/>
      <c r="K845" s="196"/>
      <c r="L845" s="196"/>
      <c r="M845" s="196"/>
      <c r="P845" s="196"/>
      <c r="R845" s="196"/>
      <c r="S845" s="196"/>
    </row>
    <row r="846">
      <c r="I846" s="196"/>
      <c r="J846" s="196"/>
      <c r="K846" s="196"/>
      <c r="L846" s="196"/>
      <c r="M846" s="196"/>
      <c r="P846" s="196"/>
      <c r="R846" s="196"/>
      <c r="S846" s="196"/>
    </row>
    <row r="847">
      <c r="I847" s="196"/>
      <c r="J847" s="196"/>
      <c r="K847" s="196"/>
      <c r="L847" s="196"/>
      <c r="M847" s="196"/>
      <c r="P847" s="196"/>
      <c r="R847" s="196"/>
      <c r="S847" s="196"/>
    </row>
    <row r="848">
      <c r="I848" s="196"/>
      <c r="J848" s="196"/>
      <c r="K848" s="196"/>
      <c r="L848" s="196"/>
      <c r="M848" s="196"/>
      <c r="P848" s="196"/>
      <c r="R848" s="196"/>
      <c r="S848" s="196"/>
    </row>
    <row r="849">
      <c r="I849" s="196"/>
      <c r="J849" s="196"/>
      <c r="K849" s="196"/>
      <c r="L849" s="196"/>
      <c r="M849" s="196"/>
      <c r="P849" s="196"/>
      <c r="R849" s="196"/>
      <c r="S849" s="196"/>
    </row>
    <row r="850">
      <c r="I850" s="196"/>
      <c r="J850" s="196"/>
      <c r="K850" s="196"/>
      <c r="L850" s="196"/>
      <c r="M850" s="196"/>
      <c r="P850" s="196"/>
      <c r="R850" s="196"/>
      <c r="S850" s="196"/>
    </row>
    <row r="851">
      <c r="I851" s="196"/>
      <c r="J851" s="196"/>
      <c r="K851" s="196"/>
      <c r="L851" s="196"/>
      <c r="M851" s="196"/>
      <c r="P851" s="196"/>
      <c r="R851" s="196"/>
      <c r="S851" s="196"/>
    </row>
    <row r="852">
      <c r="I852" s="196"/>
      <c r="J852" s="196"/>
      <c r="K852" s="196"/>
      <c r="L852" s="196"/>
      <c r="M852" s="196"/>
      <c r="P852" s="196"/>
      <c r="R852" s="196"/>
      <c r="S852" s="196"/>
    </row>
    <row r="853">
      <c r="I853" s="196"/>
      <c r="J853" s="196"/>
      <c r="K853" s="196"/>
      <c r="L853" s="196"/>
      <c r="M853" s="196"/>
      <c r="P853" s="196"/>
      <c r="R853" s="196"/>
      <c r="S853" s="196"/>
    </row>
    <row r="854">
      <c r="I854" s="196"/>
      <c r="J854" s="196"/>
      <c r="K854" s="196"/>
      <c r="L854" s="196"/>
      <c r="M854" s="196"/>
      <c r="P854" s="196"/>
      <c r="R854" s="196"/>
      <c r="S854" s="196"/>
    </row>
    <row r="855">
      <c r="I855" s="196"/>
      <c r="J855" s="196"/>
      <c r="K855" s="196"/>
      <c r="L855" s="196"/>
      <c r="M855" s="196"/>
      <c r="P855" s="196"/>
      <c r="R855" s="196"/>
      <c r="S855" s="196"/>
    </row>
    <row r="856">
      <c r="I856" s="196"/>
      <c r="J856" s="196"/>
      <c r="K856" s="196"/>
      <c r="L856" s="196"/>
      <c r="M856" s="196"/>
      <c r="P856" s="196"/>
      <c r="R856" s="196"/>
      <c r="S856" s="196"/>
    </row>
    <row r="857">
      <c r="I857" s="196"/>
      <c r="J857" s="196"/>
      <c r="K857" s="196"/>
      <c r="L857" s="196"/>
      <c r="M857" s="196"/>
      <c r="P857" s="196"/>
      <c r="R857" s="196"/>
      <c r="S857" s="196"/>
    </row>
    <row r="858">
      <c r="I858" s="196"/>
      <c r="J858" s="196"/>
      <c r="K858" s="196"/>
      <c r="L858" s="196"/>
      <c r="M858" s="196"/>
      <c r="P858" s="196"/>
      <c r="R858" s="196"/>
      <c r="S858" s="196"/>
    </row>
    <row r="859">
      <c r="I859" s="196"/>
      <c r="J859" s="196"/>
      <c r="K859" s="196"/>
      <c r="L859" s="196"/>
      <c r="M859" s="196"/>
      <c r="P859" s="196"/>
      <c r="R859" s="196"/>
      <c r="S859" s="196"/>
    </row>
    <row r="860">
      <c r="I860" s="196"/>
      <c r="J860" s="196"/>
      <c r="K860" s="196"/>
      <c r="L860" s="196"/>
      <c r="M860" s="196"/>
      <c r="P860" s="196"/>
      <c r="R860" s="196"/>
      <c r="S860" s="196"/>
    </row>
    <row r="861">
      <c r="I861" s="196"/>
      <c r="J861" s="196"/>
      <c r="K861" s="196"/>
      <c r="L861" s="196"/>
      <c r="M861" s="196"/>
      <c r="P861" s="196"/>
      <c r="R861" s="196"/>
      <c r="S861" s="196"/>
    </row>
    <row r="862">
      <c r="I862" s="196"/>
      <c r="J862" s="196"/>
      <c r="K862" s="196"/>
      <c r="L862" s="196"/>
      <c r="M862" s="196"/>
      <c r="P862" s="196"/>
      <c r="R862" s="196"/>
      <c r="S862" s="196"/>
    </row>
    <row r="863">
      <c r="I863" s="196"/>
      <c r="J863" s="196"/>
      <c r="K863" s="196"/>
      <c r="L863" s="196"/>
      <c r="M863" s="196"/>
      <c r="P863" s="196"/>
      <c r="R863" s="196"/>
      <c r="S863" s="196"/>
    </row>
    <row r="864">
      <c r="I864" s="196"/>
      <c r="J864" s="196"/>
      <c r="K864" s="196"/>
      <c r="L864" s="196"/>
      <c r="M864" s="196"/>
      <c r="P864" s="196"/>
      <c r="R864" s="196"/>
      <c r="S864" s="196"/>
    </row>
    <row r="865">
      <c r="I865" s="196"/>
      <c r="J865" s="196"/>
      <c r="K865" s="196"/>
      <c r="L865" s="196"/>
      <c r="M865" s="196"/>
      <c r="P865" s="196"/>
      <c r="R865" s="196"/>
      <c r="S865" s="196"/>
    </row>
    <row r="866">
      <c r="I866" s="196"/>
      <c r="J866" s="196"/>
      <c r="K866" s="196"/>
      <c r="L866" s="196"/>
      <c r="M866" s="196"/>
      <c r="P866" s="196"/>
      <c r="R866" s="196"/>
      <c r="S866" s="196"/>
    </row>
    <row r="867">
      <c r="I867" s="196"/>
      <c r="J867" s="196"/>
      <c r="K867" s="196"/>
      <c r="L867" s="196"/>
      <c r="M867" s="196"/>
      <c r="P867" s="196"/>
      <c r="R867" s="196"/>
      <c r="S867" s="196"/>
    </row>
    <row r="868">
      <c r="I868" s="196"/>
      <c r="J868" s="196"/>
      <c r="K868" s="196"/>
      <c r="L868" s="196"/>
      <c r="M868" s="196"/>
      <c r="P868" s="196"/>
      <c r="R868" s="196"/>
      <c r="S868" s="196"/>
    </row>
    <row r="869">
      <c r="I869" s="196"/>
      <c r="J869" s="196"/>
      <c r="K869" s="196"/>
      <c r="L869" s="196"/>
      <c r="M869" s="196"/>
      <c r="P869" s="196"/>
      <c r="R869" s="196"/>
      <c r="S869" s="196"/>
    </row>
    <row r="870">
      <c r="I870" s="196"/>
      <c r="J870" s="196"/>
      <c r="K870" s="196"/>
      <c r="L870" s="196"/>
      <c r="M870" s="196"/>
      <c r="P870" s="196"/>
      <c r="R870" s="196"/>
      <c r="S870" s="196"/>
    </row>
    <row r="871">
      <c r="I871" s="196"/>
      <c r="J871" s="196"/>
      <c r="K871" s="196"/>
      <c r="L871" s="196"/>
      <c r="M871" s="196"/>
      <c r="P871" s="196"/>
      <c r="R871" s="196"/>
      <c r="S871" s="196"/>
    </row>
    <row r="872">
      <c r="I872" s="196"/>
      <c r="J872" s="196"/>
      <c r="K872" s="196"/>
      <c r="L872" s="196"/>
      <c r="M872" s="196"/>
      <c r="P872" s="196"/>
      <c r="R872" s="196"/>
      <c r="S872" s="196"/>
    </row>
    <row r="873">
      <c r="I873" s="196"/>
      <c r="J873" s="196"/>
      <c r="K873" s="196"/>
      <c r="L873" s="196"/>
      <c r="M873" s="196"/>
      <c r="P873" s="196"/>
      <c r="R873" s="196"/>
      <c r="S873" s="196"/>
    </row>
    <row r="874">
      <c r="I874" s="196"/>
      <c r="J874" s="196"/>
      <c r="K874" s="196"/>
      <c r="L874" s="196"/>
      <c r="M874" s="196"/>
      <c r="P874" s="196"/>
      <c r="R874" s="196"/>
      <c r="S874" s="196"/>
    </row>
    <row r="875">
      <c r="I875" s="196"/>
      <c r="J875" s="196"/>
      <c r="K875" s="196"/>
      <c r="L875" s="196"/>
      <c r="M875" s="196"/>
      <c r="P875" s="196"/>
      <c r="R875" s="196"/>
      <c r="S875" s="196"/>
    </row>
    <row r="876">
      <c r="I876" s="196"/>
      <c r="J876" s="196"/>
      <c r="K876" s="196"/>
      <c r="L876" s="196"/>
      <c r="M876" s="196"/>
      <c r="P876" s="196"/>
      <c r="R876" s="196"/>
      <c r="S876" s="196"/>
    </row>
    <row r="877">
      <c r="I877" s="196"/>
      <c r="J877" s="196"/>
      <c r="K877" s="196"/>
      <c r="L877" s="196"/>
      <c r="M877" s="196"/>
      <c r="P877" s="196"/>
      <c r="R877" s="196"/>
      <c r="S877" s="196"/>
    </row>
    <row r="878">
      <c r="I878" s="196"/>
      <c r="J878" s="196"/>
      <c r="K878" s="196"/>
      <c r="L878" s="196"/>
      <c r="M878" s="196"/>
      <c r="P878" s="196"/>
      <c r="R878" s="196"/>
      <c r="S878" s="196"/>
    </row>
    <row r="879">
      <c r="I879" s="196"/>
      <c r="J879" s="196"/>
      <c r="K879" s="196"/>
      <c r="L879" s="196"/>
      <c r="M879" s="196"/>
      <c r="P879" s="196"/>
      <c r="R879" s="196"/>
      <c r="S879" s="196"/>
    </row>
    <row r="880">
      <c r="I880" s="196"/>
      <c r="J880" s="196"/>
      <c r="K880" s="196"/>
      <c r="L880" s="196"/>
      <c r="M880" s="196"/>
      <c r="P880" s="196"/>
      <c r="R880" s="196"/>
      <c r="S880" s="196"/>
    </row>
    <row r="881">
      <c r="I881" s="196"/>
      <c r="J881" s="196"/>
      <c r="K881" s="196"/>
      <c r="L881" s="196"/>
      <c r="M881" s="196"/>
      <c r="P881" s="196"/>
      <c r="R881" s="196"/>
      <c r="S881" s="196"/>
    </row>
    <row r="882">
      <c r="I882" s="196"/>
      <c r="J882" s="196"/>
      <c r="K882" s="196"/>
      <c r="L882" s="196"/>
      <c r="M882" s="196"/>
      <c r="P882" s="196"/>
      <c r="R882" s="196"/>
      <c r="S882" s="196"/>
    </row>
    <row r="883">
      <c r="I883" s="196"/>
      <c r="J883" s="196"/>
      <c r="K883" s="196"/>
      <c r="L883" s="196"/>
      <c r="M883" s="196"/>
      <c r="P883" s="196"/>
      <c r="R883" s="196"/>
      <c r="S883" s="196"/>
    </row>
    <row r="884">
      <c r="I884" s="196"/>
      <c r="J884" s="196"/>
      <c r="K884" s="196"/>
      <c r="L884" s="196"/>
      <c r="M884" s="196"/>
      <c r="P884" s="196"/>
      <c r="R884" s="196"/>
      <c r="S884" s="196"/>
    </row>
    <row r="885">
      <c r="I885" s="196"/>
      <c r="J885" s="196"/>
      <c r="K885" s="196"/>
      <c r="L885" s="196"/>
      <c r="M885" s="196"/>
      <c r="P885" s="196"/>
      <c r="R885" s="196"/>
      <c r="S885" s="196"/>
    </row>
    <row r="886">
      <c r="I886" s="196"/>
      <c r="J886" s="196"/>
      <c r="K886" s="196"/>
      <c r="L886" s="196"/>
      <c r="M886" s="196"/>
      <c r="P886" s="196"/>
      <c r="R886" s="196"/>
      <c r="S886" s="196"/>
    </row>
    <row r="887">
      <c r="I887" s="196"/>
      <c r="J887" s="196"/>
      <c r="K887" s="196"/>
      <c r="L887" s="196"/>
      <c r="M887" s="196"/>
      <c r="P887" s="196"/>
      <c r="R887" s="196"/>
      <c r="S887" s="196"/>
    </row>
    <row r="888">
      <c r="I888" s="196"/>
      <c r="J888" s="196"/>
      <c r="K888" s="196"/>
      <c r="L888" s="196"/>
      <c r="M888" s="196"/>
      <c r="P888" s="196"/>
      <c r="R888" s="196"/>
      <c r="S888" s="196"/>
    </row>
    <row r="889">
      <c r="I889" s="196"/>
      <c r="J889" s="196"/>
      <c r="K889" s="196"/>
      <c r="L889" s="196"/>
      <c r="M889" s="196"/>
      <c r="P889" s="196"/>
      <c r="R889" s="196"/>
      <c r="S889" s="196"/>
    </row>
    <row r="890">
      <c r="I890" s="196"/>
      <c r="J890" s="196"/>
      <c r="K890" s="196"/>
      <c r="L890" s="196"/>
      <c r="M890" s="196"/>
      <c r="P890" s="196"/>
      <c r="R890" s="196"/>
      <c r="S890" s="196"/>
    </row>
    <row r="891">
      <c r="I891" s="196"/>
      <c r="J891" s="196"/>
      <c r="K891" s="196"/>
      <c r="L891" s="196"/>
      <c r="M891" s="196"/>
      <c r="P891" s="196"/>
      <c r="R891" s="196"/>
      <c r="S891" s="196"/>
    </row>
    <row r="892">
      <c r="I892" s="196"/>
      <c r="J892" s="196"/>
      <c r="K892" s="196"/>
      <c r="L892" s="196"/>
      <c r="M892" s="196"/>
      <c r="P892" s="196"/>
      <c r="R892" s="196"/>
      <c r="S892" s="196"/>
    </row>
    <row r="893">
      <c r="I893" s="196"/>
      <c r="J893" s="196"/>
      <c r="K893" s="196"/>
      <c r="L893" s="196"/>
      <c r="M893" s="196"/>
      <c r="P893" s="196"/>
      <c r="R893" s="196"/>
      <c r="S893" s="196"/>
    </row>
    <row r="894">
      <c r="I894" s="196"/>
      <c r="J894" s="196"/>
      <c r="K894" s="196"/>
      <c r="L894" s="196"/>
      <c r="M894" s="196"/>
      <c r="P894" s="196"/>
      <c r="R894" s="196"/>
      <c r="S894" s="196"/>
    </row>
    <row r="895">
      <c r="I895" s="196"/>
      <c r="J895" s="196"/>
      <c r="K895" s="196"/>
      <c r="L895" s="196"/>
      <c r="M895" s="196"/>
      <c r="P895" s="196"/>
      <c r="R895" s="196"/>
      <c r="S895" s="196"/>
    </row>
    <row r="896">
      <c r="I896" s="196"/>
      <c r="J896" s="196"/>
      <c r="K896" s="196"/>
      <c r="L896" s="196"/>
      <c r="M896" s="196"/>
      <c r="P896" s="196"/>
      <c r="R896" s="196"/>
      <c r="S896" s="196"/>
    </row>
    <row r="897">
      <c r="I897" s="196"/>
      <c r="J897" s="196"/>
      <c r="K897" s="196"/>
      <c r="L897" s="196"/>
      <c r="M897" s="196"/>
      <c r="P897" s="196"/>
      <c r="R897" s="196"/>
      <c r="S897" s="196"/>
    </row>
    <row r="898">
      <c r="I898" s="196"/>
      <c r="J898" s="196"/>
      <c r="K898" s="196"/>
      <c r="L898" s="196"/>
      <c r="M898" s="196"/>
      <c r="P898" s="196"/>
      <c r="R898" s="196"/>
      <c r="S898" s="196"/>
    </row>
    <row r="899">
      <c r="I899" s="196"/>
      <c r="J899" s="196"/>
      <c r="K899" s="196"/>
      <c r="L899" s="196"/>
      <c r="M899" s="196"/>
      <c r="P899" s="196"/>
      <c r="R899" s="196"/>
      <c r="S899" s="196"/>
    </row>
    <row r="900">
      <c r="I900" s="196"/>
      <c r="J900" s="196"/>
      <c r="K900" s="196"/>
      <c r="L900" s="196"/>
      <c r="M900" s="196"/>
      <c r="P900" s="196"/>
      <c r="R900" s="196"/>
      <c r="S900" s="196"/>
    </row>
    <row r="901">
      <c r="I901" s="196"/>
      <c r="J901" s="196"/>
      <c r="K901" s="196"/>
      <c r="L901" s="196"/>
      <c r="M901" s="196"/>
      <c r="P901" s="196"/>
      <c r="R901" s="196"/>
      <c r="S901" s="196"/>
    </row>
    <row r="902">
      <c r="I902" s="196"/>
      <c r="J902" s="196"/>
      <c r="K902" s="196"/>
      <c r="L902" s="196"/>
      <c r="M902" s="196"/>
      <c r="P902" s="196"/>
      <c r="R902" s="196"/>
      <c r="S902" s="196"/>
    </row>
    <row r="903">
      <c r="I903" s="196"/>
      <c r="J903" s="196"/>
      <c r="K903" s="196"/>
      <c r="L903" s="196"/>
      <c r="M903" s="196"/>
      <c r="P903" s="196"/>
      <c r="R903" s="196"/>
      <c r="S903" s="196"/>
    </row>
    <row r="904">
      <c r="I904" s="196"/>
      <c r="J904" s="196"/>
      <c r="K904" s="196"/>
      <c r="L904" s="196"/>
      <c r="M904" s="196"/>
      <c r="P904" s="196"/>
      <c r="R904" s="196"/>
      <c r="S904" s="196"/>
    </row>
    <row r="905">
      <c r="I905" s="196"/>
      <c r="J905" s="196"/>
      <c r="K905" s="196"/>
      <c r="L905" s="196"/>
      <c r="M905" s="196"/>
      <c r="P905" s="196"/>
      <c r="R905" s="196"/>
      <c r="S905" s="196"/>
    </row>
    <row r="906">
      <c r="I906" s="196"/>
      <c r="J906" s="196"/>
      <c r="K906" s="196"/>
      <c r="L906" s="196"/>
      <c r="M906" s="196"/>
      <c r="P906" s="196"/>
      <c r="R906" s="196"/>
      <c r="S906" s="196"/>
    </row>
    <row r="907">
      <c r="I907" s="196"/>
      <c r="J907" s="196"/>
      <c r="K907" s="196"/>
      <c r="L907" s="196"/>
      <c r="M907" s="196"/>
      <c r="P907" s="196"/>
      <c r="R907" s="196"/>
      <c r="S907" s="196"/>
    </row>
    <row r="908">
      <c r="I908" s="196"/>
      <c r="J908" s="196"/>
      <c r="K908" s="196"/>
      <c r="L908" s="196"/>
      <c r="M908" s="196"/>
      <c r="P908" s="196"/>
      <c r="R908" s="196"/>
      <c r="S908" s="196"/>
    </row>
    <row r="909">
      <c r="I909" s="196"/>
      <c r="J909" s="196"/>
      <c r="K909" s="196"/>
      <c r="L909" s="196"/>
      <c r="M909" s="196"/>
      <c r="P909" s="196"/>
      <c r="R909" s="196"/>
      <c r="S909" s="196"/>
    </row>
    <row r="910">
      <c r="I910" s="196"/>
      <c r="J910" s="196"/>
      <c r="K910" s="196"/>
      <c r="L910" s="196"/>
      <c r="M910" s="196"/>
      <c r="P910" s="196"/>
      <c r="R910" s="196"/>
      <c r="S910" s="196"/>
    </row>
    <row r="911">
      <c r="I911" s="196"/>
      <c r="J911" s="196"/>
      <c r="K911" s="196"/>
      <c r="L911" s="196"/>
      <c r="M911" s="196"/>
      <c r="P911" s="196"/>
      <c r="R911" s="196"/>
      <c r="S911" s="196"/>
    </row>
    <row r="912">
      <c r="I912" s="196"/>
      <c r="J912" s="196"/>
      <c r="K912" s="196"/>
      <c r="L912" s="196"/>
      <c r="M912" s="196"/>
      <c r="P912" s="196"/>
      <c r="R912" s="196"/>
      <c r="S912" s="196"/>
    </row>
    <row r="913">
      <c r="I913" s="196"/>
      <c r="J913" s="196"/>
      <c r="K913" s="196"/>
      <c r="L913" s="196"/>
      <c r="M913" s="196"/>
      <c r="P913" s="196"/>
      <c r="R913" s="196"/>
      <c r="S913" s="196"/>
    </row>
    <row r="914">
      <c r="I914" s="196"/>
      <c r="J914" s="196"/>
      <c r="K914" s="196"/>
      <c r="L914" s="196"/>
      <c r="M914" s="196"/>
      <c r="P914" s="196"/>
      <c r="R914" s="196"/>
      <c r="S914" s="196"/>
    </row>
    <row r="915">
      <c r="I915" s="196"/>
      <c r="J915" s="196"/>
      <c r="K915" s="196"/>
      <c r="L915" s="196"/>
      <c r="M915" s="196"/>
      <c r="P915" s="196"/>
      <c r="R915" s="196"/>
      <c r="S915" s="196"/>
    </row>
    <row r="916">
      <c r="I916" s="196"/>
      <c r="J916" s="196"/>
      <c r="K916" s="196"/>
      <c r="L916" s="196"/>
      <c r="M916" s="196"/>
      <c r="P916" s="196"/>
      <c r="R916" s="196"/>
      <c r="S916" s="196"/>
    </row>
    <row r="917">
      <c r="I917" s="196"/>
      <c r="J917" s="196"/>
      <c r="K917" s="196"/>
      <c r="L917" s="196"/>
      <c r="M917" s="196"/>
      <c r="P917" s="196"/>
      <c r="R917" s="196"/>
      <c r="S917" s="196"/>
    </row>
    <row r="918">
      <c r="I918" s="196"/>
      <c r="J918" s="196"/>
      <c r="K918" s="196"/>
      <c r="L918" s="196"/>
      <c r="M918" s="196"/>
      <c r="P918" s="196"/>
      <c r="R918" s="196"/>
      <c r="S918" s="196"/>
    </row>
    <row r="919">
      <c r="I919" s="196"/>
      <c r="J919" s="196"/>
      <c r="K919" s="196"/>
      <c r="L919" s="196"/>
      <c r="M919" s="196"/>
      <c r="P919" s="196"/>
      <c r="R919" s="196"/>
      <c r="S919" s="196"/>
    </row>
    <row r="920">
      <c r="I920" s="196"/>
      <c r="J920" s="196"/>
      <c r="K920" s="196"/>
      <c r="L920" s="196"/>
      <c r="M920" s="196"/>
      <c r="P920" s="196"/>
      <c r="R920" s="196"/>
      <c r="S920" s="196"/>
    </row>
    <row r="921">
      <c r="I921" s="196"/>
      <c r="J921" s="196"/>
      <c r="K921" s="196"/>
      <c r="L921" s="196"/>
      <c r="M921" s="196"/>
      <c r="P921" s="196"/>
      <c r="R921" s="196"/>
      <c r="S921" s="196"/>
    </row>
    <row r="922">
      <c r="I922" s="196"/>
      <c r="J922" s="196"/>
      <c r="K922" s="196"/>
      <c r="L922" s="196"/>
      <c r="M922" s="196"/>
      <c r="P922" s="196"/>
      <c r="R922" s="196"/>
      <c r="S922" s="196"/>
    </row>
    <row r="923">
      <c r="I923" s="196"/>
      <c r="J923" s="196"/>
      <c r="K923" s="196"/>
      <c r="L923" s="196"/>
      <c r="M923" s="196"/>
      <c r="P923" s="196"/>
      <c r="R923" s="196"/>
      <c r="S923" s="196"/>
    </row>
    <row r="924">
      <c r="I924" s="196"/>
      <c r="J924" s="196"/>
      <c r="K924" s="196"/>
      <c r="L924" s="196"/>
      <c r="M924" s="196"/>
      <c r="P924" s="196"/>
      <c r="R924" s="196"/>
      <c r="S924" s="196"/>
    </row>
    <row r="925">
      <c r="I925" s="196"/>
      <c r="J925" s="196"/>
      <c r="K925" s="196"/>
      <c r="L925" s="196"/>
      <c r="M925" s="196"/>
      <c r="P925" s="196"/>
      <c r="R925" s="196"/>
      <c r="S925" s="196"/>
    </row>
    <row r="926">
      <c r="I926" s="196"/>
      <c r="J926" s="196"/>
      <c r="K926" s="196"/>
      <c r="L926" s="196"/>
      <c r="M926" s="196"/>
      <c r="P926" s="196"/>
      <c r="R926" s="196"/>
      <c r="S926" s="196"/>
    </row>
    <row r="927">
      <c r="I927" s="196"/>
      <c r="J927" s="196"/>
      <c r="K927" s="196"/>
      <c r="L927" s="196"/>
      <c r="M927" s="196"/>
      <c r="P927" s="196"/>
      <c r="R927" s="196"/>
      <c r="S927" s="196"/>
    </row>
    <row r="928">
      <c r="I928" s="196"/>
      <c r="J928" s="196"/>
      <c r="K928" s="196"/>
      <c r="L928" s="196"/>
      <c r="M928" s="196"/>
      <c r="P928" s="196"/>
      <c r="R928" s="196"/>
      <c r="S928" s="196"/>
    </row>
    <row r="929">
      <c r="I929" s="196"/>
      <c r="J929" s="196"/>
      <c r="K929" s="196"/>
      <c r="L929" s="196"/>
      <c r="M929" s="196"/>
      <c r="P929" s="196"/>
      <c r="R929" s="196"/>
      <c r="S929" s="196"/>
    </row>
    <row r="930">
      <c r="I930" s="196"/>
      <c r="J930" s="196"/>
      <c r="K930" s="196"/>
      <c r="L930" s="196"/>
      <c r="M930" s="196"/>
      <c r="P930" s="196"/>
      <c r="R930" s="196"/>
      <c r="S930" s="196"/>
    </row>
    <row r="931">
      <c r="I931" s="196"/>
      <c r="J931" s="196"/>
      <c r="K931" s="196"/>
      <c r="L931" s="196"/>
      <c r="M931" s="196"/>
      <c r="P931" s="196"/>
      <c r="R931" s="196"/>
      <c r="S931" s="196"/>
    </row>
    <row r="932">
      <c r="I932" s="196"/>
      <c r="J932" s="196"/>
      <c r="K932" s="196"/>
      <c r="L932" s="196"/>
      <c r="M932" s="196"/>
      <c r="P932" s="196"/>
      <c r="R932" s="196"/>
      <c r="S932" s="196"/>
    </row>
    <row r="933">
      <c r="I933" s="196"/>
      <c r="J933" s="196"/>
      <c r="K933" s="196"/>
      <c r="L933" s="196"/>
      <c r="M933" s="196"/>
      <c r="P933" s="196"/>
      <c r="R933" s="196"/>
      <c r="S933" s="196"/>
    </row>
    <row r="934">
      <c r="I934" s="196"/>
      <c r="J934" s="196"/>
      <c r="K934" s="196"/>
      <c r="L934" s="196"/>
      <c r="M934" s="196"/>
      <c r="P934" s="196"/>
      <c r="R934" s="196"/>
      <c r="S934" s="196"/>
    </row>
    <row r="935">
      <c r="I935" s="196"/>
      <c r="J935" s="196"/>
      <c r="K935" s="196"/>
      <c r="L935" s="196"/>
      <c r="M935" s="196"/>
      <c r="P935" s="196"/>
      <c r="R935" s="196"/>
      <c r="S935" s="196"/>
    </row>
    <row r="936">
      <c r="I936" s="196"/>
      <c r="J936" s="196"/>
      <c r="K936" s="196"/>
      <c r="L936" s="196"/>
      <c r="M936" s="196"/>
      <c r="P936" s="196"/>
      <c r="R936" s="196"/>
      <c r="S936" s="196"/>
    </row>
    <row r="937">
      <c r="I937" s="196"/>
      <c r="J937" s="196"/>
      <c r="K937" s="196"/>
      <c r="L937" s="196"/>
      <c r="M937" s="196"/>
      <c r="P937" s="196"/>
      <c r="R937" s="196"/>
      <c r="S937" s="196"/>
    </row>
    <row r="938">
      <c r="I938" s="196"/>
      <c r="J938" s="196"/>
      <c r="K938" s="196"/>
      <c r="L938" s="196"/>
      <c r="M938" s="196"/>
      <c r="P938" s="196"/>
      <c r="R938" s="196"/>
      <c r="S938" s="196"/>
    </row>
    <row r="939">
      <c r="I939" s="196"/>
      <c r="J939" s="196"/>
      <c r="K939" s="196"/>
      <c r="L939" s="196"/>
      <c r="M939" s="196"/>
      <c r="P939" s="196"/>
      <c r="R939" s="196"/>
      <c r="S939" s="196"/>
    </row>
    <row r="940">
      <c r="I940" s="196"/>
      <c r="J940" s="196"/>
      <c r="K940" s="196"/>
      <c r="L940" s="196"/>
      <c r="M940" s="196"/>
      <c r="P940" s="196"/>
      <c r="R940" s="196"/>
      <c r="S940" s="196"/>
    </row>
    <row r="941">
      <c r="I941" s="196"/>
      <c r="J941" s="196"/>
      <c r="K941" s="196"/>
      <c r="L941" s="196"/>
      <c r="M941" s="196"/>
      <c r="P941" s="196"/>
      <c r="R941" s="196"/>
      <c r="S941" s="196"/>
    </row>
    <row r="942">
      <c r="I942" s="196"/>
      <c r="J942" s="196"/>
      <c r="K942" s="196"/>
      <c r="L942" s="196"/>
      <c r="M942" s="196"/>
      <c r="P942" s="196"/>
      <c r="R942" s="196"/>
      <c r="S942" s="196"/>
    </row>
    <row r="943">
      <c r="I943" s="196"/>
      <c r="J943" s="196"/>
      <c r="K943" s="196"/>
      <c r="L943" s="196"/>
      <c r="M943" s="196"/>
      <c r="P943" s="196"/>
      <c r="R943" s="196"/>
      <c r="S943" s="196"/>
    </row>
    <row r="944">
      <c r="I944" s="196"/>
      <c r="J944" s="196"/>
      <c r="K944" s="196"/>
      <c r="L944" s="196"/>
      <c r="M944" s="196"/>
      <c r="P944" s="196"/>
      <c r="R944" s="196"/>
      <c r="S944" s="196"/>
    </row>
    <row r="945">
      <c r="I945" s="196"/>
      <c r="J945" s="196"/>
      <c r="K945" s="196"/>
      <c r="L945" s="196"/>
      <c r="M945" s="196"/>
      <c r="P945" s="196"/>
      <c r="R945" s="196"/>
      <c r="S945" s="196"/>
    </row>
    <row r="946">
      <c r="I946" s="196"/>
      <c r="J946" s="196"/>
      <c r="K946" s="196"/>
      <c r="L946" s="196"/>
      <c r="M946" s="196"/>
      <c r="P946" s="196"/>
      <c r="R946" s="196"/>
      <c r="S946" s="196"/>
    </row>
    <row r="947">
      <c r="I947" s="196"/>
      <c r="J947" s="196"/>
      <c r="K947" s="196"/>
      <c r="L947" s="196"/>
      <c r="M947" s="196"/>
      <c r="P947" s="196"/>
      <c r="R947" s="196"/>
      <c r="S947" s="196"/>
    </row>
    <row r="948">
      <c r="I948" s="196"/>
      <c r="J948" s="196"/>
      <c r="K948" s="196"/>
      <c r="L948" s="196"/>
      <c r="M948" s="196"/>
      <c r="P948" s="196"/>
      <c r="R948" s="196"/>
      <c r="S948" s="196"/>
    </row>
    <row r="949">
      <c r="I949" s="196"/>
      <c r="J949" s="196"/>
      <c r="K949" s="196"/>
      <c r="L949" s="196"/>
      <c r="M949" s="196"/>
      <c r="P949" s="196"/>
      <c r="R949" s="196"/>
      <c r="S949" s="196"/>
    </row>
    <row r="950">
      <c r="I950" s="196"/>
      <c r="J950" s="196"/>
      <c r="K950" s="196"/>
      <c r="L950" s="196"/>
      <c r="M950" s="196"/>
      <c r="P950" s="196"/>
      <c r="R950" s="196"/>
      <c r="S950" s="196"/>
    </row>
    <row r="951">
      <c r="I951" s="196"/>
      <c r="J951" s="196"/>
      <c r="K951" s="196"/>
      <c r="L951" s="196"/>
      <c r="M951" s="196"/>
      <c r="P951" s="196"/>
      <c r="R951" s="196"/>
      <c r="S951" s="196"/>
    </row>
    <row r="952">
      <c r="I952" s="196"/>
      <c r="J952" s="196"/>
      <c r="K952" s="196"/>
      <c r="L952" s="196"/>
      <c r="M952" s="196"/>
      <c r="P952" s="196"/>
      <c r="R952" s="196"/>
      <c r="S952" s="196"/>
    </row>
    <row r="953">
      <c r="I953" s="196"/>
      <c r="J953" s="196"/>
      <c r="K953" s="196"/>
      <c r="L953" s="196"/>
      <c r="M953" s="196"/>
      <c r="P953" s="196"/>
      <c r="R953" s="196"/>
      <c r="S953" s="196"/>
    </row>
    <row r="954">
      <c r="I954" s="196"/>
      <c r="J954" s="196"/>
      <c r="K954" s="196"/>
      <c r="L954" s="196"/>
      <c r="M954" s="196"/>
      <c r="P954" s="196"/>
      <c r="R954" s="196"/>
      <c r="S954" s="196"/>
    </row>
    <row r="955">
      <c r="I955" s="196"/>
      <c r="J955" s="196"/>
      <c r="K955" s="196"/>
      <c r="L955" s="196"/>
      <c r="M955" s="196"/>
      <c r="P955" s="196"/>
      <c r="R955" s="196"/>
      <c r="S955" s="196"/>
    </row>
    <row r="956">
      <c r="I956" s="196"/>
      <c r="J956" s="196"/>
      <c r="K956" s="196"/>
      <c r="L956" s="196"/>
      <c r="M956" s="196"/>
      <c r="P956" s="196"/>
      <c r="R956" s="196"/>
      <c r="S956" s="196"/>
    </row>
    <row r="957">
      <c r="I957" s="196"/>
      <c r="J957" s="196"/>
      <c r="K957" s="196"/>
      <c r="L957" s="196"/>
      <c r="M957" s="196"/>
      <c r="P957" s="196"/>
      <c r="R957" s="196"/>
      <c r="S957" s="196"/>
    </row>
    <row r="958">
      <c r="I958" s="196"/>
      <c r="J958" s="196"/>
      <c r="K958" s="196"/>
      <c r="L958" s="196"/>
      <c r="M958" s="196"/>
      <c r="P958" s="196"/>
      <c r="R958" s="196"/>
      <c r="S958" s="196"/>
    </row>
    <row r="959">
      <c r="I959" s="196"/>
      <c r="J959" s="196"/>
      <c r="K959" s="196"/>
      <c r="L959" s="196"/>
      <c r="M959" s="196"/>
      <c r="P959" s="196"/>
      <c r="R959" s="196"/>
      <c r="S959" s="196"/>
    </row>
    <row r="960">
      <c r="I960" s="196"/>
      <c r="J960" s="196"/>
      <c r="K960" s="196"/>
      <c r="L960" s="196"/>
      <c r="M960" s="196"/>
      <c r="P960" s="196"/>
      <c r="R960" s="196"/>
      <c r="S960" s="196"/>
    </row>
    <row r="961">
      <c r="I961" s="196"/>
      <c r="J961" s="196"/>
      <c r="K961" s="196"/>
      <c r="L961" s="196"/>
      <c r="M961" s="196"/>
      <c r="P961" s="196"/>
      <c r="R961" s="196"/>
      <c r="S961" s="196"/>
    </row>
    <row r="962">
      <c r="I962" s="196"/>
      <c r="J962" s="196"/>
      <c r="K962" s="196"/>
      <c r="L962" s="196"/>
      <c r="M962" s="196"/>
      <c r="P962" s="196"/>
      <c r="R962" s="196"/>
      <c r="S962" s="196"/>
    </row>
    <row r="963">
      <c r="I963" s="196"/>
      <c r="J963" s="196"/>
      <c r="K963" s="196"/>
      <c r="L963" s="196"/>
      <c r="M963" s="196"/>
      <c r="P963" s="196"/>
      <c r="R963" s="196"/>
      <c r="S963" s="196"/>
    </row>
    <row r="964">
      <c r="I964" s="196"/>
      <c r="J964" s="196"/>
      <c r="K964" s="196"/>
      <c r="L964" s="196"/>
      <c r="M964" s="196"/>
      <c r="P964" s="196"/>
      <c r="R964" s="196"/>
      <c r="S964" s="196"/>
    </row>
    <row r="965">
      <c r="I965" s="196"/>
      <c r="J965" s="196"/>
      <c r="K965" s="196"/>
      <c r="L965" s="196"/>
      <c r="M965" s="196"/>
      <c r="P965" s="196"/>
      <c r="R965" s="196"/>
      <c r="S965" s="196"/>
    </row>
    <row r="966">
      <c r="I966" s="196"/>
      <c r="J966" s="196"/>
      <c r="K966" s="196"/>
      <c r="L966" s="196"/>
      <c r="M966" s="196"/>
      <c r="P966" s="196"/>
      <c r="R966" s="196"/>
      <c r="S966" s="196"/>
    </row>
    <row r="967">
      <c r="I967" s="196"/>
      <c r="J967" s="196"/>
      <c r="K967" s="196"/>
      <c r="L967" s="196"/>
      <c r="M967" s="196"/>
      <c r="P967" s="196"/>
      <c r="R967" s="196"/>
      <c r="S967" s="196"/>
    </row>
    <row r="968">
      <c r="I968" s="196"/>
      <c r="J968" s="196"/>
      <c r="K968" s="196"/>
      <c r="L968" s="196"/>
      <c r="M968" s="196"/>
      <c r="P968" s="196"/>
      <c r="R968" s="196"/>
      <c r="S968" s="196"/>
    </row>
    <row r="969">
      <c r="I969" s="196"/>
      <c r="J969" s="196"/>
      <c r="K969" s="196"/>
      <c r="L969" s="196"/>
      <c r="M969" s="196"/>
      <c r="P969" s="196"/>
      <c r="R969" s="196"/>
      <c r="S969" s="196"/>
    </row>
    <row r="970">
      <c r="I970" s="196"/>
      <c r="J970" s="196"/>
      <c r="K970" s="196"/>
      <c r="L970" s="196"/>
      <c r="M970" s="196"/>
      <c r="P970" s="196"/>
      <c r="R970" s="196"/>
      <c r="S970" s="196"/>
    </row>
    <row r="971">
      <c r="I971" s="196"/>
      <c r="J971" s="196"/>
      <c r="K971" s="196"/>
      <c r="L971" s="196"/>
      <c r="M971" s="196"/>
      <c r="P971" s="196"/>
      <c r="R971" s="196"/>
      <c r="S971" s="196"/>
    </row>
    <row r="972">
      <c r="I972" s="196"/>
      <c r="J972" s="196"/>
      <c r="K972" s="196"/>
      <c r="L972" s="196"/>
      <c r="M972" s="196"/>
      <c r="P972" s="196"/>
      <c r="R972" s="196"/>
      <c r="S972" s="196"/>
    </row>
    <row r="973">
      <c r="I973" s="196"/>
      <c r="J973" s="196"/>
      <c r="K973" s="196"/>
      <c r="L973" s="196"/>
      <c r="M973" s="196"/>
      <c r="P973" s="196"/>
      <c r="R973" s="196"/>
      <c r="S973" s="196"/>
    </row>
    <row r="974">
      <c r="I974" s="196"/>
      <c r="J974" s="196"/>
      <c r="K974" s="196"/>
      <c r="L974" s="196"/>
      <c r="M974" s="196"/>
      <c r="P974" s="196"/>
      <c r="R974" s="196"/>
      <c r="S974" s="196"/>
    </row>
    <row r="975">
      <c r="I975" s="196"/>
      <c r="J975" s="196"/>
      <c r="K975" s="196"/>
      <c r="L975" s="196"/>
      <c r="M975" s="196"/>
      <c r="P975" s="196"/>
      <c r="R975" s="196"/>
      <c r="S975" s="196"/>
    </row>
    <row r="976">
      <c r="I976" s="196"/>
      <c r="J976" s="196"/>
      <c r="K976" s="196"/>
      <c r="L976" s="196"/>
      <c r="M976" s="196"/>
      <c r="P976" s="196"/>
      <c r="R976" s="196"/>
      <c r="S976" s="196"/>
    </row>
    <row r="977">
      <c r="I977" s="196"/>
      <c r="J977" s="196"/>
      <c r="K977" s="196"/>
      <c r="L977" s="196"/>
      <c r="M977" s="196"/>
      <c r="P977" s="196"/>
      <c r="R977" s="196"/>
      <c r="S977" s="196"/>
    </row>
    <row r="978">
      <c r="I978" s="196"/>
      <c r="J978" s="196"/>
      <c r="K978" s="196"/>
      <c r="L978" s="196"/>
      <c r="M978" s="196"/>
      <c r="P978" s="196"/>
      <c r="R978" s="196"/>
      <c r="S978" s="196"/>
    </row>
    <row r="979">
      <c r="I979" s="196"/>
      <c r="J979" s="196"/>
      <c r="K979" s="196"/>
      <c r="L979" s="196"/>
      <c r="M979" s="196"/>
      <c r="P979" s="196"/>
      <c r="R979" s="196"/>
      <c r="S979" s="196"/>
    </row>
    <row r="980">
      <c r="I980" s="196"/>
      <c r="J980" s="196"/>
      <c r="K980" s="196"/>
      <c r="L980" s="196"/>
      <c r="M980" s="196"/>
      <c r="P980" s="196"/>
      <c r="R980" s="196"/>
      <c r="S980" s="196"/>
    </row>
    <row r="981">
      <c r="I981" s="196"/>
      <c r="J981" s="196"/>
      <c r="K981" s="196"/>
      <c r="L981" s="196"/>
      <c r="M981" s="196"/>
      <c r="P981" s="196"/>
      <c r="R981" s="196"/>
      <c r="S981" s="196"/>
    </row>
    <row r="982">
      <c r="I982" s="196"/>
      <c r="J982" s="196"/>
      <c r="K982" s="196"/>
      <c r="L982" s="196"/>
      <c r="M982" s="196"/>
      <c r="P982" s="196"/>
      <c r="R982" s="196"/>
      <c r="S982" s="196"/>
    </row>
    <row r="983">
      <c r="I983" s="196"/>
      <c r="J983" s="196"/>
      <c r="K983" s="196"/>
      <c r="L983" s="196"/>
      <c r="M983" s="196"/>
      <c r="P983" s="196"/>
      <c r="R983" s="196"/>
      <c r="S983" s="196"/>
    </row>
    <row r="984">
      <c r="I984" s="196"/>
      <c r="J984" s="196"/>
      <c r="K984" s="196"/>
      <c r="L984" s="196"/>
      <c r="M984" s="196"/>
      <c r="P984" s="196"/>
      <c r="R984" s="196"/>
      <c r="S984" s="196"/>
    </row>
    <row r="985">
      <c r="I985" s="196"/>
      <c r="J985" s="196"/>
      <c r="K985" s="196"/>
      <c r="L985" s="196"/>
      <c r="M985" s="196"/>
      <c r="P985" s="196"/>
      <c r="R985" s="196"/>
      <c r="S985" s="196"/>
    </row>
    <row r="986">
      <c r="I986" s="196"/>
      <c r="J986" s="196"/>
      <c r="K986" s="196"/>
      <c r="L986" s="196"/>
      <c r="M986" s="196"/>
      <c r="P986" s="196"/>
      <c r="R986" s="196"/>
      <c r="S986" s="196"/>
    </row>
    <row r="987">
      <c r="I987" s="196"/>
      <c r="J987" s="196"/>
      <c r="K987" s="196"/>
      <c r="L987" s="196"/>
      <c r="M987" s="196"/>
      <c r="P987" s="196"/>
      <c r="R987" s="196"/>
      <c r="S987" s="196"/>
    </row>
    <row r="988">
      <c r="I988" s="196"/>
      <c r="J988" s="196"/>
      <c r="K988" s="196"/>
      <c r="L988" s="196"/>
      <c r="M988" s="196"/>
      <c r="P988" s="196"/>
      <c r="R988" s="196"/>
      <c r="S988" s="196"/>
    </row>
    <row r="989">
      <c r="I989" s="196"/>
      <c r="J989" s="196"/>
      <c r="K989" s="196"/>
      <c r="L989" s="196"/>
      <c r="M989" s="196"/>
      <c r="P989" s="196"/>
      <c r="R989" s="196"/>
      <c r="S989" s="196"/>
    </row>
    <row r="990">
      <c r="I990" s="196"/>
      <c r="J990" s="196"/>
      <c r="K990" s="196"/>
      <c r="L990" s="196"/>
      <c r="M990" s="196"/>
      <c r="P990" s="196"/>
      <c r="R990" s="196"/>
      <c r="S990" s="196"/>
    </row>
    <row r="991">
      <c r="I991" s="196"/>
      <c r="J991" s="196"/>
      <c r="K991" s="196"/>
      <c r="L991" s="196"/>
      <c r="M991" s="196"/>
      <c r="P991" s="196"/>
      <c r="R991" s="196"/>
      <c r="S991" s="196"/>
    </row>
    <row r="992">
      <c r="I992" s="196"/>
      <c r="J992" s="196"/>
      <c r="K992" s="196"/>
      <c r="L992" s="196"/>
      <c r="M992" s="196"/>
      <c r="P992" s="196"/>
      <c r="R992" s="196"/>
      <c r="S992" s="196"/>
    </row>
    <row r="993">
      <c r="I993" s="196"/>
      <c r="J993" s="196"/>
      <c r="K993" s="196"/>
      <c r="L993" s="196"/>
      <c r="M993" s="196"/>
      <c r="P993" s="196"/>
      <c r="R993" s="196"/>
      <c r="S993" s="196"/>
    </row>
    <row r="994">
      <c r="I994" s="196"/>
      <c r="J994" s="196"/>
      <c r="K994" s="196"/>
      <c r="L994" s="196"/>
      <c r="M994" s="196"/>
      <c r="P994" s="196"/>
      <c r="R994" s="196"/>
      <c r="S994" s="196"/>
    </row>
    <row r="995">
      <c r="I995" s="196"/>
      <c r="J995" s="196"/>
      <c r="K995" s="196"/>
      <c r="L995" s="196"/>
      <c r="M995" s="196"/>
      <c r="P995" s="196"/>
      <c r="R995" s="196"/>
      <c r="S995" s="196"/>
    </row>
    <row r="996">
      <c r="I996" s="196"/>
      <c r="J996" s="196"/>
      <c r="K996" s="196"/>
      <c r="L996" s="196"/>
      <c r="M996" s="196"/>
      <c r="P996" s="196"/>
      <c r="R996" s="196"/>
      <c r="S996" s="196"/>
    </row>
    <row r="997">
      <c r="I997" s="196"/>
      <c r="J997" s="196"/>
      <c r="K997" s="196"/>
      <c r="L997" s="196"/>
      <c r="M997" s="196"/>
      <c r="P997" s="196"/>
      <c r="R997" s="196"/>
      <c r="S997" s="196"/>
    </row>
    <row r="998">
      <c r="I998" s="196"/>
      <c r="J998" s="196"/>
      <c r="K998" s="196"/>
      <c r="L998" s="196"/>
      <c r="M998" s="196"/>
      <c r="P998" s="196"/>
      <c r="R998" s="196"/>
      <c r="S998" s="196"/>
    </row>
    <row r="999">
      <c r="I999" s="196"/>
      <c r="J999" s="196"/>
      <c r="K999" s="196"/>
      <c r="L999" s="196"/>
      <c r="M999" s="196"/>
      <c r="P999" s="196"/>
      <c r="R999" s="196"/>
      <c r="S999" s="196"/>
    </row>
    <row r="1000">
      <c r="I1000" s="196"/>
      <c r="J1000" s="196"/>
      <c r="K1000" s="196"/>
      <c r="L1000" s="196"/>
      <c r="M1000" s="196"/>
      <c r="P1000" s="196"/>
      <c r="R1000" s="196"/>
      <c r="S1000" s="196"/>
    </row>
    <row r="1001">
      <c r="I1001" s="196"/>
      <c r="J1001" s="196"/>
      <c r="K1001" s="196"/>
      <c r="L1001" s="196"/>
      <c r="M1001" s="196"/>
      <c r="P1001" s="196"/>
      <c r="R1001" s="196"/>
      <c r="S1001" s="196"/>
    </row>
    <row r="1002">
      <c r="I1002" s="196"/>
      <c r="J1002" s="196"/>
      <c r="K1002" s="196"/>
      <c r="L1002" s="196"/>
      <c r="M1002" s="196"/>
      <c r="P1002" s="196"/>
      <c r="R1002" s="196"/>
      <c r="S1002" s="196"/>
    </row>
    <row r="1003">
      <c r="I1003" s="196"/>
      <c r="J1003" s="196"/>
      <c r="K1003" s="196"/>
      <c r="L1003" s="196"/>
      <c r="M1003" s="196"/>
      <c r="P1003" s="196"/>
      <c r="R1003" s="196"/>
      <c r="S1003" s="196"/>
    </row>
    <row r="1004">
      <c r="I1004" s="196"/>
      <c r="J1004" s="196"/>
      <c r="K1004" s="196"/>
      <c r="L1004" s="196"/>
      <c r="M1004" s="196"/>
      <c r="P1004" s="196"/>
      <c r="R1004" s="196"/>
      <c r="S1004" s="196"/>
    </row>
    <row r="1005">
      <c r="I1005" s="196"/>
      <c r="J1005" s="196"/>
      <c r="K1005" s="196"/>
      <c r="L1005" s="196"/>
      <c r="M1005" s="196"/>
      <c r="P1005" s="196"/>
      <c r="R1005" s="196"/>
      <c r="S1005" s="196"/>
    </row>
    <row r="1006">
      <c r="I1006" s="196"/>
      <c r="J1006" s="196"/>
      <c r="K1006" s="196"/>
      <c r="L1006" s="196"/>
      <c r="M1006" s="196"/>
      <c r="P1006" s="196"/>
      <c r="R1006" s="196"/>
      <c r="S1006" s="196"/>
    </row>
    <row r="1007">
      <c r="I1007" s="196"/>
      <c r="J1007" s="196"/>
      <c r="K1007" s="196"/>
      <c r="L1007" s="196"/>
      <c r="M1007" s="196"/>
      <c r="P1007" s="196"/>
      <c r="R1007" s="196"/>
      <c r="S1007" s="196"/>
    </row>
    <row r="1008">
      <c r="I1008" s="196"/>
      <c r="J1008" s="196"/>
      <c r="K1008" s="196"/>
      <c r="L1008" s="196"/>
      <c r="M1008" s="196"/>
      <c r="P1008" s="196"/>
      <c r="R1008" s="196"/>
      <c r="S1008" s="196"/>
    </row>
    <row r="1009">
      <c r="I1009" s="196"/>
      <c r="J1009" s="196"/>
      <c r="K1009" s="196"/>
      <c r="L1009" s="196"/>
      <c r="M1009" s="196"/>
      <c r="P1009" s="196"/>
      <c r="R1009" s="196"/>
      <c r="S1009" s="196"/>
    </row>
    <row r="1010">
      <c r="I1010" s="196"/>
      <c r="J1010" s="196"/>
      <c r="K1010" s="196"/>
      <c r="L1010" s="196"/>
      <c r="M1010" s="196"/>
      <c r="P1010" s="196"/>
      <c r="R1010" s="196"/>
      <c r="S1010" s="196"/>
    </row>
    <row r="1011">
      <c r="I1011" s="196"/>
      <c r="J1011" s="196"/>
      <c r="K1011" s="196"/>
      <c r="L1011" s="196"/>
      <c r="M1011" s="196"/>
      <c r="P1011" s="196"/>
      <c r="R1011" s="196"/>
      <c r="S1011" s="196"/>
    </row>
    <row r="1012">
      <c r="I1012" s="196"/>
      <c r="J1012" s="196"/>
      <c r="K1012" s="196"/>
      <c r="L1012" s="196"/>
      <c r="M1012" s="196"/>
      <c r="P1012" s="196"/>
      <c r="R1012" s="196"/>
      <c r="S1012" s="196"/>
    </row>
    <row r="1013">
      <c r="I1013" s="196"/>
      <c r="J1013" s="196"/>
      <c r="K1013" s="196"/>
      <c r="L1013" s="196"/>
      <c r="M1013" s="196"/>
      <c r="P1013" s="196"/>
      <c r="R1013" s="196"/>
      <c r="S1013" s="196"/>
    </row>
    <row r="1014">
      <c r="I1014" s="196"/>
      <c r="J1014" s="196"/>
      <c r="K1014" s="196"/>
      <c r="L1014" s="196"/>
      <c r="M1014" s="196"/>
      <c r="P1014" s="196"/>
      <c r="R1014" s="196"/>
      <c r="S1014" s="196"/>
    </row>
  </sheetData>
  <mergeCells count="8">
    <mergeCell ref="B2:G2"/>
    <mergeCell ref="I2:M2"/>
    <mergeCell ref="O2:U2"/>
    <mergeCell ref="B22:G22"/>
    <mergeCell ref="I22:M22"/>
    <mergeCell ref="B50:B67"/>
    <mergeCell ref="C51:C63"/>
    <mergeCell ref="D51:D5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4" max="4" width="23.5"/>
    <col customWidth="1" min="5" max="5" width="49.25"/>
    <col customWidth="1" min="6" max="6" width="8.63"/>
    <col customWidth="1" min="10" max="10" width="25.13"/>
    <col customWidth="1" min="11" max="11" width="46.25"/>
    <col customWidth="1" min="12" max="12" width="40.38"/>
  </cols>
  <sheetData>
    <row r="1">
      <c r="A1" s="2" t="s">
        <v>1</v>
      </c>
      <c r="B1" s="2" t="s">
        <v>2</v>
      </c>
      <c r="C1" s="2" t="s">
        <v>3</v>
      </c>
      <c r="D1" s="239" t="s">
        <v>4</v>
      </c>
      <c r="E1" s="2" t="s">
        <v>5</v>
      </c>
      <c r="F1" s="3" t="s">
        <v>6</v>
      </c>
      <c r="G1" s="3" t="s">
        <v>7</v>
      </c>
      <c r="H1" s="2" t="s">
        <v>2705</v>
      </c>
      <c r="I1" s="2" t="s">
        <v>10</v>
      </c>
      <c r="J1" s="7" t="s">
        <v>2706</v>
      </c>
      <c r="K1" s="240" t="s">
        <v>2707</v>
      </c>
      <c r="L1" s="7" t="s">
        <v>2708</v>
      </c>
      <c r="M1" s="5" t="s">
        <v>2709</v>
      </c>
      <c r="N1" s="5" t="s">
        <v>13</v>
      </c>
    </row>
    <row r="2">
      <c r="A2" s="241" t="s">
        <v>20</v>
      </c>
      <c r="B2" s="241" t="s">
        <v>21</v>
      </c>
      <c r="D2" s="7" t="s">
        <v>142</v>
      </c>
      <c r="E2" s="5" t="s">
        <v>143</v>
      </c>
      <c r="F2" s="7">
        <v>54.0</v>
      </c>
      <c r="G2" s="7">
        <v>72.0</v>
      </c>
      <c r="K2" s="196"/>
      <c r="L2" s="5" t="s">
        <v>2710</v>
      </c>
    </row>
    <row r="3">
      <c r="A3" s="241" t="s">
        <v>20</v>
      </c>
      <c r="B3" s="241" t="s">
        <v>21</v>
      </c>
      <c r="C3" s="7" t="s">
        <v>2711</v>
      </c>
      <c r="D3" s="7" t="s">
        <v>145</v>
      </c>
      <c r="E3" s="5" t="s">
        <v>146</v>
      </c>
      <c r="F3" s="7">
        <v>48.0</v>
      </c>
      <c r="G3" s="7">
        <v>84.0</v>
      </c>
      <c r="K3" s="196"/>
    </row>
    <row r="4">
      <c r="A4" s="241" t="s">
        <v>20</v>
      </c>
      <c r="B4" s="241" t="s">
        <v>21</v>
      </c>
      <c r="C4" s="7" t="s">
        <v>2711</v>
      </c>
      <c r="D4" s="7" t="s">
        <v>145</v>
      </c>
      <c r="E4" s="5" t="s">
        <v>152</v>
      </c>
      <c r="F4" s="7">
        <v>60.0</v>
      </c>
      <c r="G4" s="7">
        <v>84.0</v>
      </c>
      <c r="K4" s="196"/>
    </row>
    <row r="5">
      <c r="A5" s="241" t="s">
        <v>20</v>
      </c>
      <c r="B5" s="241" t="s">
        <v>21</v>
      </c>
      <c r="C5" s="7" t="s">
        <v>2711</v>
      </c>
      <c r="D5" s="7" t="s">
        <v>145</v>
      </c>
      <c r="E5" s="5" t="s">
        <v>158</v>
      </c>
      <c r="F5" s="7">
        <v>66.0</v>
      </c>
      <c r="G5" s="7">
        <v>84.0</v>
      </c>
      <c r="K5" s="196"/>
    </row>
    <row r="6">
      <c r="A6" s="241" t="s">
        <v>20</v>
      </c>
      <c r="B6" s="241" t="s">
        <v>21</v>
      </c>
      <c r="C6" s="7" t="s">
        <v>2711</v>
      </c>
      <c r="D6" s="7" t="s">
        <v>145</v>
      </c>
      <c r="E6" s="5" t="s">
        <v>154</v>
      </c>
      <c r="F6" s="7">
        <v>60.0</v>
      </c>
      <c r="G6" s="7">
        <v>96.0</v>
      </c>
      <c r="K6" s="242" t="s">
        <v>2712</v>
      </c>
    </row>
    <row r="7">
      <c r="A7" s="241" t="s">
        <v>20</v>
      </c>
      <c r="B7" s="241" t="s">
        <v>21</v>
      </c>
      <c r="C7" s="7" t="s">
        <v>2711</v>
      </c>
      <c r="D7" s="7" t="s">
        <v>145</v>
      </c>
      <c r="E7" s="5" t="s">
        <v>156</v>
      </c>
      <c r="F7" s="7">
        <v>60.0</v>
      </c>
      <c r="G7" s="7">
        <v>96.0</v>
      </c>
      <c r="K7" s="196"/>
    </row>
    <row r="8">
      <c r="A8" s="241" t="s">
        <v>20</v>
      </c>
      <c r="B8" s="241" t="s">
        <v>21</v>
      </c>
      <c r="C8" s="7" t="s">
        <v>2711</v>
      </c>
      <c r="D8" s="7" t="s">
        <v>145</v>
      </c>
      <c r="E8" s="5" t="s">
        <v>148</v>
      </c>
      <c r="F8" s="7">
        <v>54.0</v>
      </c>
      <c r="G8" s="7">
        <v>112.0</v>
      </c>
      <c r="K8" s="196"/>
    </row>
    <row r="9">
      <c r="A9" s="241" t="s">
        <v>20</v>
      </c>
      <c r="B9" s="241" t="s">
        <v>21</v>
      </c>
      <c r="C9" s="7" t="s">
        <v>2711</v>
      </c>
      <c r="D9" s="7" t="s">
        <v>145</v>
      </c>
      <c r="E9" s="5" t="s">
        <v>150</v>
      </c>
      <c r="F9" s="7">
        <v>54.0</v>
      </c>
      <c r="G9" s="7">
        <v>84.0</v>
      </c>
      <c r="K9" s="196"/>
    </row>
    <row r="10">
      <c r="A10" s="241" t="s">
        <v>20</v>
      </c>
      <c r="B10" s="241" t="s">
        <v>21</v>
      </c>
      <c r="C10" s="7" t="s">
        <v>2711</v>
      </c>
      <c r="D10" s="7" t="s">
        <v>145</v>
      </c>
      <c r="E10" s="5" t="s">
        <v>160</v>
      </c>
      <c r="F10" s="7">
        <v>72.0</v>
      </c>
      <c r="G10" s="7">
        <v>112.0</v>
      </c>
      <c r="K10" s="196"/>
    </row>
    <row r="11">
      <c r="A11" s="241" t="s">
        <v>20</v>
      </c>
      <c r="B11" s="241" t="s">
        <v>21</v>
      </c>
      <c r="C11" s="241" t="s">
        <v>2711</v>
      </c>
      <c r="D11" s="241" t="s">
        <v>162</v>
      </c>
      <c r="E11" s="243" t="s">
        <v>178</v>
      </c>
      <c r="F11" s="7">
        <v>42.0</v>
      </c>
      <c r="G11" s="7">
        <v>72.0</v>
      </c>
      <c r="K11" s="196"/>
    </row>
    <row r="12">
      <c r="A12" s="241" t="s">
        <v>20</v>
      </c>
      <c r="B12" s="241" t="s">
        <v>21</v>
      </c>
      <c r="C12" s="241" t="s">
        <v>2711</v>
      </c>
      <c r="D12" s="241" t="s">
        <v>162</v>
      </c>
      <c r="E12" s="243" t="s">
        <v>180</v>
      </c>
      <c r="F12" s="7">
        <v>42.0</v>
      </c>
      <c r="G12" s="7">
        <v>96.0</v>
      </c>
      <c r="K12" s="242" t="s">
        <v>2713</v>
      </c>
    </row>
    <row r="13">
      <c r="A13" s="241" t="s">
        <v>20</v>
      </c>
      <c r="B13" s="241" t="s">
        <v>21</v>
      </c>
      <c r="C13" s="241" t="s">
        <v>2694</v>
      </c>
      <c r="D13" s="241" t="s">
        <v>169</v>
      </c>
      <c r="E13" s="243" t="s">
        <v>172</v>
      </c>
      <c r="F13" s="7">
        <v>42.0</v>
      </c>
      <c r="G13" s="7">
        <v>72.0</v>
      </c>
      <c r="K13" s="242" t="s">
        <v>2714</v>
      </c>
    </row>
    <row r="14">
      <c r="A14" s="241" t="s">
        <v>20</v>
      </c>
      <c r="B14" s="241" t="s">
        <v>21</v>
      </c>
      <c r="C14" s="241" t="s">
        <v>2694</v>
      </c>
      <c r="D14" s="241" t="s">
        <v>169</v>
      </c>
      <c r="E14" s="243" t="s">
        <v>198</v>
      </c>
      <c r="F14" s="7">
        <v>54.0</v>
      </c>
      <c r="G14" s="7">
        <v>96.0</v>
      </c>
      <c r="K14" s="196"/>
    </row>
    <row r="15">
      <c r="A15" s="241" t="s">
        <v>20</v>
      </c>
      <c r="B15" s="241" t="s">
        <v>21</v>
      </c>
      <c r="C15" s="241" t="s">
        <v>2711</v>
      </c>
      <c r="D15" s="241" t="s">
        <v>169</v>
      </c>
      <c r="E15" s="243" t="s">
        <v>170</v>
      </c>
      <c r="F15" s="7">
        <v>36.0</v>
      </c>
      <c r="G15" s="7">
        <v>72.0</v>
      </c>
      <c r="K15" s="196"/>
    </row>
    <row r="16">
      <c r="A16" s="241" t="s">
        <v>20</v>
      </c>
      <c r="B16" s="241" t="s">
        <v>21</v>
      </c>
      <c r="C16" s="7" t="s">
        <v>2694</v>
      </c>
      <c r="D16" s="7" t="s">
        <v>162</v>
      </c>
      <c r="E16" s="5" t="s">
        <v>174</v>
      </c>
      <c r="F16" s="7">
        <v>42.0</v>
      </c>
      <c r="G16" s="7">
        <v>60.0</v>
      </c>
      <c r="K16" s="196"/>
    </row>
    <row r="17">
      <c r="A17" s="241" t="s">
        <v>20</v>
      </c>
      <c r="B17" s="241" t="s">
        <v>21</v>
      </c>
      <c r="C17" s="7" t="s">
        <v>2694</v>
      </c>
      <c r="D17" s="7" t="s">
        <v>162</v>
      </c>
      <c r="E17" s="5" t="s">
        <v>188</v>
      </c>
      <c r="F17" s="7">
        <v>48.0</v>
      </c>
      <c r="G17" s="7">
        <v>60.0</v>
      </c>
      <c r="K17" s="196"/>
    </row>
    <row r="18">
      <c r="A18" s="241" t="s">
        <v>20</v>
      </c>
      <c r="B18" s="241" t="s">
        <v>21</v>
      </c>
      <c r="C18" s="7" t="s">
        <v>2694</v>
      </c>
      <c r="D18" s="7" t="s">
        <v>162</v>
      </c>
      <c r="E18" s="5" t="s">
        <v>176</v>
      </c>
      <c r="F18" s="7">
        <v>42.0</v>
      </c>
      <c r="G18" s="7">
        <v>60.0</v>
      </c>
      <c r="K18" s="196"/>
    </row>
    <row r="19">
      <c r="A19" s="241" t="s">
        <v>20</v>
      </c>
      <c r="B19" s="241" t="s">
        <v>21</v>
      </c>
      <c r="C19" s="7" t="s">
        <v>2694</v>
      </c>
      <c r="D19" s="7" t="s">
        <v>162</v>
      </c>
      <c r="E19" s="5" t="s">
        <v>190</v>
      </c>
      <c r="F19" s="7">
        <v>48.0</v>
      </c>
      <c r="G19" s="7">
        <v>72.0</v>
      </c>
      <c r="K19" s="196"/>
    </row>
    <row r="20">
      <c r="A20" s="241" t="s">
        <v>20</v>
      </c>
      <c r="B20" s="241" t="s">
        <v>21</v>
      </c>
      <c r="C20" s="7" t="s">
        <v>2694</v>
      </c>
      <c r="D20" s="7" t="s">
        <v>162</v>
      </c>
      <c r="E20" s="5" t="s">
        <v>163</v>
      </c>
      <c r="F20" s="7">
        <v>36.0</v>
      </c>
      <c r="G20" s="7">
        <v>60.0</v>
      </c>
      <c r="J20" s="15" t="s">
        <v>2715</v>
      </c>
      <c r="K20" s="242" t="s">
        <v>2716</v>
      </c>
    </row>
    <row r="21">
      <c r="A21" s="241" t="s">
        <v>20</v>
      </c>
      <c r="B21" s="241" t="s">
        <v>21</v>
      </c>
      <c r="C21" s="7" t="s">
        <v>2694</v>
      </c>
      <c r="D21" s="7" t="s">
        <v>162</v>
      </c>
      <c r="E21" s="5" t="s">
        <v>165</v>
      </c>
      <c r="F21" s="7">
        <v>36.0</v>
      </c>
      <c r="G21" s="7">
        <v>48.0</v>
      </c>
      <c r="K21" s="196"/>
    </row>
    <row r="22">
      <c r="A22" s="241" t="s">
        <v>20</v>
      </c>
      <c r="B22" s="241" t="s">
        <v>21</v>
      </c>
      <c r="C22" s="7" t="s">
        <v>2694</v>
      </c>
      <c r="D22" s="7" t="s">
        <v>162</v>
      </c>
      <c r="E22" s="5" t="s">
        <v>167</v>
      </c>
      <c r="F22" s="7">
        <v>36.0</v>
      </c>
      <c r="G22" s="7">
        <v>48.0</v>
      </c>
      <c r="K22" s="196"/>
    </row>
    <row r="23">
      <c r="A23" s="241" t="s">
        <v>20</v>
      </c>
      <c r="B23" s="241" t="s">
        <v>21</v>
      </c>
      <c r="C23" s="7" t="s">
        <v>2694</v>
      </c>
      <c r="D23" s="7" t="s">
        <v>162</v>
      </c>
      <c r="E23" s="5" t="s">
        <v>196</v>
      </c>
      <c r="F23" s="7">
        <v>50.0</v>
      </c>
      <c r="G23" s="7">
        <v>96.0</v>
      </c>
      <c r="K23" s="196"/>
    </row>
    <row r="24">
      <c r="A24" s="241" t="s">
        <v>20</v>
      </c>
      <c r="B24" s="241" t="s">
        <v>21</v>
      </c>
      <c r="C24" s="7" t="s">
        <v>2694</v>
      </c>
      <c r="D24" s="7" t="s">
        <v>162</v>
      </c>
      <c r="E24" s="5" t="s">
        <v>192</v>
      </c>
      <c r="F24" s="7">
        <v>48.0</v>
      </c>
      <c r="G24" s="7">
        <v>96.0</v>
      </c>
      <c r="K24" s="196"/>
    </row>
    <row r="25">
      <c r="A25" s="241" t="s">
        <v>20</v>
      </c>
      <c r="B25" s="241" t="s">
        <v>21</v>
      </c>
      <c r="C25" s="7" t="s">
        <v>2711</v>
      </c>
      <c r="D25" s="7" t="s">
        <v>162</v>
      </c>
      <c r="E25" s="5" t="s">
        <v>194</v>
      </c>
      <c r="F25" s="7">
        <v>48.0</v>
      </c>
      <c r="G25" s="7">
        <v>66.0</v>
      </c>
      <c r="K25" s="196"/>
    </row>
    <row r="26">
      <c r="A26" s="241" t="s">
        <v>20</v>
      </c>
      <c r="B26" s="241" t="s">
        <v>21</v>
      </c>
      <c r="C26" s="7" t="s">
        <v>2711</v>
      </c>
      <c r="D26" s="7" t="s">
        <v>162</v>
      </c>
      <c r="E26" s="5" t="s">
        <v>182</v>
      </c>
      <c r="F26" s="7">
        <v>42.0</v>
      </c>
      <c r="G26" s="7">
        <v>66.0</v>
      </c>
      <c r="K26" s="242" t="s">
        <v>2717</v>
      </c>
      <c r="L26" s="7" t="s">
        <v>2718</v>
      </c>
    </row>
    <row r="27">
      <c r="A27" s="241" t="s">
        <v>20</v>
      </c>
      <c r="B27" s="241" t="s">
        <v>21</v>
      </c>
      <c r="C27" s="7" t="s">
        <v>2711</v>
      </c>
      <c r="D27" s="7" t="s">
        <v>162</v>
      </c>
      <c r="E27" s="5" t="s">
        <v>184</v>
      </c>
      <c r="F27" s="7">
        <v>42.0</v>
      </c>
      <c r="G27" s="7">
        <v>66.0</v>
      </c>
      <c r="K27" s="242"/>
    </row>
    <row r="28">
      <c r="A28" s="241" t="s">
        <v>20</v>
      </c>
      <c r="B28" s="241" t="s">
        <v>21</v>
      </c>
      <c r="C28" s="7" t="s">
        <v>2711</v>
      </c>
      <c r="D28" s="7" t="s">
        <v>162</v>
      </c>
      <c r="E28" s="5" t="s">
        <v>186</v>
      </c>
      <c r="F28" s="7">
        <v>42.0</v>
      </c>
      <c r="G28" s="7">
        <v>66.0</v>
      </c>
      <c r="K28" s="242"/>
    </row>
    <row r="29">
      <c r="A29" s="241" t="s">
        <v>20</v>
      </c>
      <c r="B29" s="241" t="s">
        <v>21</v>
      </c>
      <c r="C29" s="7" t="s">
        <v>98</v>
      </c>
      <c r="D29" s="7" t="s">
        <v>99</v>
      </c>
      <c r="E29" s="5" t="s">
        <v>100</v>
      </c>
      <c r="F29" s="7">
        <v>30.0</v>
      </c>
      <c r="G29" s="7">
        <v>42.0</v>
      </c>
      <c r="K29" s="196"/>
    </row>
    <row r="30">
      <c r="A30" s="241" t="s">
        <v>20</v>
      </c>
      <c r="B30" s="241" t="s">
        <v>21</v>
      </c>
      <c r="C30" s="7" t="s">
        <v>98</v>
      </c>
      <c r="D30" s="7" t="s">
        <v>99</v>
      </c>
      <c r="E30" s="5" t="s">
        <v>104</v>
      </c>
      <c r="F30" s="7">
        <v>42.0</v>
      </c>
      <c r="G30" s="7">
        <v>54.0</v>
      </c>
      <c r="K30" s="196"/>
    </row>
    <row r="31">
      <c r="A31" s="241" t="s">
        <v>20</v>
      </c>
      <c r="B31" s="241" t="s">
        <v>21</v>
      </c>
      <c r="C31" s="7" t="s">
        <v>98</v>
      </c>
      <c r="D31" s="7" t="s">
        <v>99</v>
      </c>
      <c r="E31" s="5" t="s">
        <v>102</v>
      </c>
      <c r="F31" s="7">
        <v>36.0</v>
      </c>
      <c r="G31" s="7">
        <v>66.0</v>
      </c>
      <c r="K31" s="196"/>
    </row>
    <row r="32">
      <c r="A32" s="241" t="s">
        <v>20</v>
      </c>
      <c r="B32" s="241" t="s">
        <v>21</v>
      </c>
      <c r="C32" s="241" t="s">
        <v>2694</v>
      </c>
      <c r="D32" s="241" t="s">
        <v>215</v>
      </c>
      <c r="E32" s="243" t="s">
        <v>274</v>
      </c>
      <c r="F32" s="7">
        <v>48.0</v>
      </c>
      <c r="K32" s="196"/>
    </row>
    <row r="33">
      <c r="A33" s="241" t="s">
        <v>20</v>
      </c>
      <c r="B33" s="241" t="s">
        <v>21</v>
      </c>
      <c r="C33" s="241" t="s">
        <v>2694</v>
      </c>
      <c r="D33" s="241" t="s">
        <v>215</v>
      </c>
      <c r="E33" s="243" t="s">
        <v>282</v>
      </c>
      <c r="F33" s="7">
        <v>60.0</v>
      </c>
      <c r="K33" s="196"/>
    </row>
    <row r="34">
      <c r="A34" s="241" t="s">
        <v>20</v>
      </c>
      <c r="B34" s="241" t="s">
        <v>21</v>
      </c>
      <c r="C34" s="7" t="s">
        <v>2694</v>
      </c>
      <c r="D34" s="7" t="s">
        <v>215</v>
      </c>
      <c r="E34" s="5" t="s">
        <v>216</v>
      </c>
      <c r="F34" s="7">
        <v>18.0</v>
      </c>
      <c r="G34" s="7">
        <v>30.0</v>
      </c>
      <c r="K34" s="196"/>
    </row>
    <row r="35">
      <c r="A35" s="241" t="s">
        <v>20</v>
      </c>
      <c r="B35" s="241" t="s">
        <v>21</v>
      </c>
      <c r="C35" s="7" t="s">
        <v>2694</v>
      </c>
      <c r="D35" s="7" t="s">
        <v>215</v>
      </c>
      <c r="E35" s="5" t="s">
        <v>218</v>
      </c>
      <c r="F35" s="7">
        <v>18.0</v>
      </c>
      <c r="G35" s="7">
        <v>36.0</v>
      </c>
      <c r="K35" s="196"/>
    </row>
    <row r="36">
      <c r="A36" s="241" t="s">
        <v>20</v>
      </c>
      <c r="B36" s="241" t="s">
        <v>21</v>
      </c>
      <c r="C36" s="7" t="s">
        <v>2694</v>
      </c>
      <c r="D36" s="7" t="s">
        <v>215</v>
      </c>
      <c r="E36" s="5" t="s">
        <v>2719</v>
      </c>
      <c r="F36" s="7">
        <v>24.0</v>
      </c>
      <c r="G36" s="7">
        <v>42.0</v>
      </c>
      <c r="K36" s="196"/>
    </row>
    <row r="37">
      <c r="A37" s="241" t="s">
        <v>20</v>
      </c>
      <c r="B37" s="241" t="s">
        <v>21</v>
      </c>
      <c r="C37" s="7" t="s">
        <v>2694</v>
      </c>
      <c r="D37" s="7" t="s">
        <v>215</v>
      </c>
      <c r="E37" s="224" t="s">
        <v>260</v>
      </c>
      <c r="F37" s="7">
        <v>30.0</v>
      </c>
      <c r="G37" s="7">
        <v>60.0</v>
      </c>
      <c r="K37" s="196"/>
    </row>
    <row r="38">
      <c r="A38" s="241" t="s">
        <v>20</v>
      </c>
      <c r="B38" s="241" t="s">
        <v>21</v>
      </c>
      <c r="C38" s="7" t="s">
        <v>2694</v>
      </c>
      <c r="D38" s="7" t="s">
        <v>215</v>
      </c>
      <c r="E38" s="244" t="s">
        <v>256</v>
      </c>
      <c r="F38" s="7">
        <v>24.0</v>
      </c>
      <c r="G38" s="7">
        <v>36.0</v>
      </c>
      <c r="K38" s="196"/>
    </row>
    <row r="39">
      <c r="A39" s="241" t="s">
        <v>20</v>
      </c>
      <c r="B39" s="241" t="s">
        <v>21</v>
      </c>
      <c r="C39" s="7" t="s">
        <v>2694</v>
      </c>
      <c r="D39" s="7" t="s">
        <v>215</v>
      </c>
      <c r="E39" s="244" t="s">
        <v>258</v>
      </c>
      <c r="F39" s="7">
        <v>24.0</v>
      </c>
      <c r="G39" s="7">
        <v>48.0</v>
      </c>
      <c r="K39" s="196"/>
    </row>
    <row r="40">
      <c r="A40" s="241" t="s">
        <v>20</v>
      </c>
      <c r="B40" s="241" t="s">
        <v>21</v>
      </c>
      <c r="C40" s="7" t="s">
        <v>2694</v>
      </c>
      <c r="D40" s="7" t="s">
        <v>215</v>
      </c>
      <c r="E40" s="244" t="s">
        <v>262</v>
      </c>
      <c r="F40" s="7">
        <v>30.0</v>
      </c>
      <c r="G40" s="7">
        <v>48.0</v>
      </c>
      <c r="K40" s="196"/>
    </row>
    <row r="41">
      <c r="A41" s="241" t="s">
        <v>20</v>
      </c>
      <c r="B41" s="241" t="s">
        <v>21</v>
      </c>
      <c r="C41" s="7" t="s">
        <v>2694</v>
      </c>
      <c r="D41" s="7" t="s">
        <v>215</v>
      </c>
      <c r="E41" s="5" t="s">
        <v>266</v>
      </c>
      <c r="F41" s="7">
        <v>42.0</v>
      </c>
      <c r="G41" s="7">
        <v>50.0</v>
      </c>
      <c r="K41" s="196"/>
    </row>
    <row r="42">
      <c r="A42" s="241" t="s">
        <v>20</v>
      </c>
      <c r="B42" s="241" t="s">
        <v>21</v>
      </c>
      <c r="C42" s="7" t="s">
        <v>2694</v>
      </c>
      <c r="D42" s="7" t="s">
        <v>215</v>
      </c>
      <c r="E42" s="5" t="s">
        <v>278</v>
      </c>
      <c r="F42" s="7">
        <v>54.0</v>
      </c>
      <c r="G42" s="7">
        <v>66.0</v>
      </c>
      <c r="K42" s="196"/>
    </row>
    <row r="43">
      <c r="A43" s="241" t="s">
        <v>20</v>
      </c>
      <c r="B43" s="241" t="s">
        <v>21</v>
      </c>
      <c r="C43" s="7" t="s">
        <v>2694</v>
      </c>
      <c r="D43" s="7" t="s">
        <v>215</v>
      </c>
      <c r="E43" s="5" t="s">
        <v>284</v>
      </c>
      <c r="F43" s="7">
        <v>60.0</v>
      </c>
      <c r="G43" s="7">
        <v>72.0</v>
      </c>
      <c r="K43" s="196"/>
    </row>
    <row r="44">
      <c r="A44" s="241" t="s">
        <v>20</v>
      </c>
      <c r="B44" s="241" t="s">
        <v>21</v>
      </c>
      <c r="C44" s="7" t="s">
        <v>2694</v>
      </c>
      <c r="D44" s="7" t="s">
        <v>215</v>
      </c>
      <c r="E44" s="5" t="s">
        <v>286</v>
      </c>
      <c r="F44" s="7">
        <v>72.0</v>
      </c>
      <c r="G44" s="7">
        <v>96.0</v>
      </c>
      <c r="K44" s="196"/>
    </row>
    <row r="45">
      <c r="A45" s="241" t="s">
        <v>20</v>
      </c>
      <c r="B45" s="241" t="s">
        <v>21</v>
      </c>
      <c r="C45" s="7" t="s">
        <v>2694</v>
      </c>
      <c r="D45" s="7" t="s">
        <v>215</v>
      </c>
      <c r="E45" s="5" t="s">
        <v>268</v>
      </c>
      <c r="F45" s="7">
        <v>42.0</v>
      </c>
      <c r="G45" s="7">
        <v>60.0</v>
      </c>
      <c r="K45" s="196"/>
    </row>
    <row r="46">
      <c r="A46" s="241" t="s">
        <v>20</v>
      </c>
      <c r="B46" s="241" t="s">
        <v>21</v>
      </c>
      <c r="C46" s="7" t="s">
        <v>2694</v>
      </c>
      <c r="D46" s="7" t="s">
        <v>215</v>
      </c>
      <c r="E46" s="5" t="s">
        <v>270</v>
      </c>
      <c r="F46" s="7">
        <v>42.0</v>
      </c>
      <c r="G46" s="7">
        <v>60.0</v>
      </c>
      <c r="K46" s="196"/>
    </row>
    <row r="47">
      <c r="A47" s="241" t="s">
        <v>20</v>
      </c>
      <c r="B47" s="241" t="s">
        <v>21</v>
      </c>
      <c r="C47" s="7" t="s">
        <v>2694</v>
      </c>
      <c r="D47" s="7" t="s">
        <v>215</v>
      </c>
      <c r="E47" s="5" t="s">
        <v>276</v>
      </c>
      <c r="F47" s="7">
        <v>48.0</v>
      </c>
      <c r="G47" s="7">
        <v>60.0</v>
      </c>
      <c r="K47" s="196"/>
    </row>
    <row r="48">
      <c r="A48" s="241" t="s">
        <v>20</v>
      </c>
      <c r="B48" s="241" t="s">
        <v>21</v>
      </c>
      <c r="C48" s="7" t="s">
        <v>2694</v>
      </c>
      <c r="D48" s="7" t="s">
        <v>215</v>
      </c>
      <c r="E48" s="5" t="s">
        <v>280</v>
      </c>
      <c r="F48" s="7">
        <v>54.0</v>
      </c>
      <c r="G48" s="7">
        <v>60.0</v>
      </c>
      <c r="K48" s="196"/>
    </row>
    <row r="49">
      <c r="A49" s="241" t="s">
        <v>20</v>
      </c>
      <c r="B49" s="241" t="s">
        <v>21</v>
      </c>
      <c r="C49" s="7" t="s">
        <v>2694</v>
      </c>
      <c r="D49" s="7" t="s">
        <v>215</v>
      </c>
      <c r="E49" s="5" t="s">
        <v>264</v>
      </c>
      <c r="F49" s="7">
        <v>36.0</v>
      </c>
      <c r="G49" s="7">
        <v>60.0</v>
      </c>
      <c r="K49" s="242" t="s">
        <v>2720</v>
      </c>
      <c r="L49" s="7" t="s">
        <v>2721</v>
      </c>
    </row>
    <row r="50">
      <c r="A50" s="241" t="s">
        <v>20</v>
      </c>
      <c r="B50" s="241" t="s">
        <v>21</v>
      </c>
      <c r="C50" s="7" t="s">
        <v>2694</v>
      </c>
      <c r="D50" s="7" t="s">
        <v>215</v>
      </c>
      <c r="E50" s="5" t="s">
        <v>272</v>
      </c>
      <c r="F50" s="7">
        <v>42.0</v>
      </c>
      <c r="G50" s="7">
        <v>66.0</v>
      </c>
      <c r="K50" s="196"/>
    </row>
    <row r="51">
      <c r="A51" s="241" t="s">
        <v>20</v>
      </c>
      <c r="B51" s="241" t="s">
        <v>21</v>
      </c>
      <c r="C51" s="7" t="s">
        <v>2699</v>
      </c>
      <c r="D51" s="7" t="s">
        <v>355</v>
      </c>
      <c r="E51" s="5" t="s">
        <v>356</v>
      </c>
      <c r="F51" s="7">
        <v>36.0</v>
      </c>
      <c r="G51" s="7">
        <v>72.0</v>
      </c>
      <c r="J51" s="15" t="s">
        <v>2722</v>
      </c>
      <c r="K51" s="196"/>
    </row>
    <row r="52">
      <c r="A52" s="241" t="s">
        <v>20</v>
      </c>
      <c r="B52" s="241" t="s">
        <v>21</v>
      </c>
      <c r="C52" s="7" t="s">
        <v>2711</v>
      </c>
      <c r="D52" s="7" t="s">
        <v>2723</v>
      </c>
      <c r="E52" s="5" t="s">
        <v>213</v>
      </c>
      <c r="K52" s="242" t="s">
        <v>2724</v>
      </c>
    </row>
    <row r="53">
      <c r="A53" s="241" t="s">
        <v>20</v>
      </c>
      <c r="B53" s="241" t="s">
        <v>21</v>
      </c>
      <c r="C53" s="7" t="s">
        <v>2711</v>
      </c>
      <c r="D53" s="15" t="s">
        <v>2723</v>
      </c>
      <c r="E53" s="5" t="s">
        <v>201</v>
      </c>
      <c r="F53" s="7">
        <v>36.0</v>
      </c>
      <c r="G53" s="7">
        <v>72.0</v>
      </c>
      <c r="J53" s="15" t="s">
        <v>2725</v>
      </c>
      <c r="K53" s="242" t="s">
        <v>2726</v>
      </c>
    </row>
    <row r="54">
      <c r="A54" s="241" t="s">
        <v>20</v>
      </c>
      <c r="B54" s="241" t="s">
        <v>21</v>
      </c>
      <c r="C54" s="7" t="s">
        <v>2711</v>
      </c>
      <c r="D54" s="15" t="s">
        <v>2723</v>
      </c>
      <c r="E54" s="5" t="s">
        <v>203</v>
      </c>
      <c r="F54" s="7">
        <v>36.0</v>
      </c>
      <c r="G54" s="7">
        <v>96.0</v>
      </c>
      <c r="K54" s="196"/>
    </row>
    <row r="55">
      <c r="A55" s="241" t="s">
        <v>20</v>
      </c>
      <c r="B55" s="241" t="s">
        <v>21</v>
      </c>
      <c r="C55" s="7" t="s">
        <v>2711</v>
      </c>
      <c r="D55" s="15" t="s">
        <v>2723</v>
      </c>
      <c r="E55" s="5" t="s">
        <v>207</v>
      </c>
      <c r="F55" s="7">
        <v>42.0</v>
      </c>
      <c r="G55" s="7">
        <v>96.0</v>
      </c>
      <c r="K55" s="196"/>
    </row>
    <row r="56">
      <c r="A56" s="241" t="s">
        <v>20</v>
      </c>
      <c r="B56" s="241" t="s">
        <v>21</v>
      </c>
      <c r="C56" s="7" t="s">
        <v>2711</v>
      </c>
      <c r="D56" s="15" t="s">
        <v>2723</v>
      </c>
      <c r="E56" s="5" t="s">
        <v>209</v>
      </c>
      <c r="F56" s="7">
        <v>48.0</v>
      </c>
      <c r="G56" s="7">
        <v>96.0</v>
      </c>
      <c r="K56" s="196"/>
    </row>
    <row r="57">
      <c r="A57" s="241" t="s">
        <v>20</v>
      </c>
      <c r="B57" s="241" t="s">
        <v>21</v>
      </c>
      <c r="C57" s="7" t="s">
        <v>2711</v>
      </c>
      <c r="D57" s="15" t="s">
        <v>2723</v>
      </c>
      <c r="E57" s="5" t="s">
        <v>211</v>
      </c>
      <c r="F57" s="7">
        <v>48.0</v>
      </c>
      <c r="G57" s="7">
        <v>96.0</v>
      </c>
      <c r="K57" s="196"/>
    </row>
    <row r="58">
      <c r="A58" s="241" t="s">
        <v>20</v>
      </c>
      <c r="B58" s="241" t="s">
        <v>21</v>
      </c>
      <c r="C58" s="7" t="s">
        <v>2711</v>
      </c>
      <c r="D58" s="15" t="s">
        <v>2723</v>
      </c>
      <c r="E58" s="5" t="s">
        <v>205</v>
      </c>
      <c r="F58" s="7">
        <v>36.0</v>
      </c>
      <c r="G58" s="7">
        <v>72.0</v>
      </c>
      <c r="K58" s="196"/>
    </row>
    <row r="59">
      <c r="A59" s="241" t="s">
        <v>20</v>
      </c>
      <c r="B59" s="241" t="s">
        <v>21</v>
      </c>
      <c r="C59" s="241" t="s">
        <v>2694</v>
      </c>
      <c r="D59" s="241" t="s">
        <v>290</v>
      </c>
      <c r="E59" s="243" t="s">
        <v>293</v>
      </c>
      <c r="F59" s="7">
        <v>36.0</v>
      </c>
      <c r="G59" s="7">
        <v>48.0</v>
      </c>
      <c r="K59" s="196"/>
    </row>
    <row r="60">
      <c r="A60" s="241" t="s">
        <v>20</v>
      </c>
      <c r="B60" s="241" t="s">
        <v>21</v>
      </c>
      <c r="C60" s="241" t="s">
        <v>2694</v>
      </c>
      <c r="D60" s="241" t="s">
        <v>290</v>
      </c>
      <c r="E60" s="243" t="s">
        <v>297</v>
      </c>
      <c r="F60" s="7">
        <v>42.0</v>
      </c>
      <c r="G60" s="7">
        <v>60.0</v>
      </c>
      <c r="K60" s="196"/>
    </row>
    <row r="61">
      <c r="A61" s="241" t="s">
        <v>20</v>
      </c>
      <c r="B61" s="241" t="s">
        <v>21</v>
      </c>
      <c r="C61" s="241" t="s">
        <v>2694</v>
      </c>
      <c r="D61" s="241" t="s">
        <v>290</v>
      </c>
      <c r="E61" s="243" t="s">
        <v>301</v>
      </c>
      <c r="F61" s="7">
        <v>54.0</v>
      </c>
      <c r="G61" s="7">
        <v>66.0</v>
      </c>
      <c r="K61" s="196"/>
    </row>
    <row r="62">
      <c r="A62" s="241" t="s">
        <v>20</v>
      </c>
      <c r="B62" s="241" t="s">
        <v>21</v>
      </c>
      <c r="C62" s="241" t="s">
        <v>2694</v>
      </c>
      <c r="D62" s="241" t="s">
        <v>290</v>
      </c>
      <c r="E62" s="243" t="s">
        <v>303</v>
      </c>
      <c r="F62" s="7">
        <v>60.0</v>
      </c>
      <c r="G62" s="7">
        <v>72.0</v>
      </c>
      <c r="K62" s="196"/>
    </row>
    <row r="63">
      <c r="A63" s="241" t="s">
        <v>20</v>
      </c>
      <c r="B63" s="241" t="s">
        <v>21</v>
      </c>
      <c r="C63" s="245"/>
      <c r="D63" s="241" t="s">
        <v>290</v>
      </c>
      <c r="E63" s="243" t="s">
        <v>291</v>
      </c>
      <c r="F63" s="7">
        <v>30.0</v>
      </c>
      <c r="G63" s="7">
        <v>48.0</v>
      </c>
      <c r="K63" s="196"/>
    </row>
    <row r="64">
      <c r="A64" s="241" t="s">
        <v>20</v>
      </c>
      <c r="B64" s="241" t="s">
        <v>21</v>
      </c>
      <c r="C64" s="7" t="s">
        <v>2694</v>
      </c>
      <c r="D64" s="7" t="s">
        <v>290</v>
      </c>
      <c r="E64" s="5" t="s">
        <v>299</v>
      </c>
      <c r="F64" s="7">
        <v>42.0</v>
      </c>
      <c r="G64" s="7">
        <v>60.0</v>
      </c>
      <c r="K64" s="196"/>
    </row>
    <row r="65">
      <c r="A65" s="241" t="s">
        <v>20</v>
      </c>
      <c r="B65" s="241" t="s">
        <v>21</v>
      </c>
      <c r="C65" s="7" t="s">
        <v>2694</v>
      </c>
      <c r="D65" s="7" t="s">
        <v>290</v>
      </c>
      <c r="E65" s="5" t="s">
        <v>295</v>
      </c>
      <c r="F65" s="7">
        <v>36.0</v>
      </c>
      <c r="G65" s="7">
        <v>72.0</v>
      </c>
      <c r="K65" s="196"/>
    </row>
    <row r="66">
      <c r="A66" s="241" t="s">
        <v>20</v>
      </c>
      <c r="B66" s="241" t="s">
        <v>21</v>
      </c>
      <c r="C66" s="7" t="s">
        <v>98</v>
      </c>
      <c r="D66" s="7" t="s">
        <v>106</v>
      </c>
      <c r="E66" s="5" t="s">
        <v>107</v>
      </c>
      <c r="F66" s="7">
        <v>48.0</v>
      </c>
      <c r="G66" s="7">
        <v>72.0</v>
      </c>
      <c r="K66" s="196"/>
    </row>
    <row r="67">
      <c r="A67" s="241" t="s">
        <v>20</v>
      </c>
      <c r="B67" s="241" t="s">
        <v>21</v>
      </c>
      <c r="C67" s="241" t="s">
        <v>2694</v>
      </c>
      <c r="D67" s="241" t="s">
        <v>305</v>
      </c>
      <c r="E67" s="5" t="s">
        <v>306</v>
      </c>
      <c r="F67" s="7">
        <v>48.0</v>
      </c>
      <c r="G67" s="7">
        <v>60.0</v>
      </c>
      <c r="K67" s="196"/>
    </row>
    <row r="68">
      <c r="A68" s="241" t="s">
        <v>20</v>
      </c>
      <c r="B68" s="241" t="s">
        <v>21</v>
      </c>
      <c r="C68" s="241" t="s">
        <v>2694</v>
      </c>
      <c r="D68" s="241" t="s">
        <v>305</v>
      </c>
      <c r="E68" s="243" t="s">
        <v>308</v>
      </c>
      <c r="F68" s="7">
        <v>60.0</v>
      </c>
      <c r="G68" s="7">
        <v>96.0</v>
      </c>
      <c r="K68" s="196"/>
    </row>
    <row r="69">
      <c r="A69" s="241" t="s">
        <v>20</v>
      </c>
      <c r="B69" s="241" t="s">
        <v>21</v>
      </c>
      <c r="C69" s="7" t="s">
        <v>2694</v>
      </c>
      <c r="D69" s="7" t="s">
        <v>310</v>
      </c>
      <c r="E69" s="5" t="s">
        <v>311</v>
      </c>
      <c r="F69" s="7">
        <v>36.0</v>
      </c>
      <c r="G69" s="7">
        <v>66.0</v>
      </c>
      <c r="K69" s="196"/>
    </row>
    <row r="70">
      <c r="A70" s="241" t="s">
        <v>20</v>
      </c>
      <c r="B70" s="241" t="s">
        <v>21</v>
      </c>
      <c r="C70" s="7" t="s">
        <v>22</v>
      </c>
      <c r="D70" s="7" t="s">
        <v>23</v>
      </c>
      <c r="E70" s="5" t="s">
        <v>24</v>
      </c>
      <c r="F70" s="7">
        <v>48.0</v>
      </c>
      <c r="G70" s="7">
        <v>60.0</v>
      </c>
      <c r="K70" s="196"/>
    </row>
    <row r="71">
      <c r="A71" s="241" t="s">
        <v>20</v>
      </c>
      <c r="B71" s="241" t="s">
        <v>21</v>
      </c>
      <c r="C71" s="7" t="s">
        <v>22</v>
      </c>
      <c r="D71" s="7" t="s">
        <v>23</v>
      </c>
      <c r="E71" s="5" t="s">
        <v>29</v>
      </c>
      <c r="F71" s="7">
        <v>60.0</v>
      </c>
      <c r="G71" s="7">
        <v>72.0</v>
      </c>
      <c r="K71" s="196"/>
    </row>
    <row r="72">
      <c r="A72" s="241" t="s">
        <v>20</v>
      </c>
      <c r="B72" s="241" t="s">
        <v>21</v>
      </c>
      <c r="C72" s="7" t="s">
        <v>2711</v>
      </c>
      <c r="D72" s="7" t="s">
        <v>313</v>
      </c>
      <c r="E72" s="5" t="s">
        <v>316</v>
      </c>
      <c r="F72" s="7">
        <v>36.0</v>
      </c>
      <c r="G72" s="7">
        <v>48.0</v>
      </c>
      <c r="K72" s="196"/>
    </row>
    <row r="73">
      <c r="A73" s="241" t="s">
        <v>20</v>
      </c>
      <c r="B73" s="241" t="s">
        <v>21</v>
      </c>
      <c r="C73" s="7" t="s">
        <v>2711</v>
      </c>
      <c r="D73" s="7" t="s">
        <v>313</v>
      </c>
      <c r="E73" s="224" t="s">
        <v>314</v>
      </c>
      <c r="F73" s="7">
        <v>30.0</v>
      </c>
      <c r="G73" s="7">
        <v>48.0</v>
      </c>
      <c r="K73" s="196"/>
    </row>
    <row r="74">
      <c r="A74" s="241" t="s">
        <v>20</v>
      </c>
      <c r="B74" s="241" t="s">
        <v>21</v>
      </c>
      <c r="C74" s="7" t="s">
        <v>2711</v>
      </c>
      <c r="D74" s="7" t="s">
        <v>313</v>
      </c>
      <c r="E74" s="5" t="s">
        <v>318</v>
      </c>
      <c r="F74" s="7">
        <v>42.0</v>
      </c>
      <c r="G74" s="7">
        <v>60.0</v>
      </c>
      <c r="K74" s="196"/>
    </row>
    <row r="75">
      <c r="A75" s="241" t="s">
        <v>20</v>
      </c>
      <c r="B75" s="241" t="s">
        <v>21</v>
      </c>
      <c r="C75" s="7" t="s">
        <v>2711</v>
      </c>
      <c r="D75" s="7" t="s">
        <v>313</v>
      </c>
      <c r="E75" s="5" t="s">
        <v>320</v>
      </c>
      <c r="F75" s="7">
        <v>48.0</v>
      </c>
      <c r="G75" s="7">
        <v>66.0</v>
      </c>
      <c r="K75" s="196"/>
    </row>
    <row r="76">
      <c r="A76" s="241" t="s">
        <v>20</v>
      </c>
      <c r="B76" s="241" t="s">
        <v>21</v>
      </c>
      <c r="C76" s="7" t="s">
        <v>98</v>
      </c>
      <c r="D76" s="7" t="s">
        <v>109</v>
      </c>
      <c r="E76" s="5" t="s">
        <v>112</v>
      </c>
      <c r="F76" s="7">
        <v>24.0</v>
      </c>
      <c r="G76" s="7">
        <v>42.0</v>
      </c>
      <c r="K76" s="196"/>
    </row>
    <row r="77">
      <c r="A77" s="241" t="s">
        <v>20</v>
      </c>
      <c r="B77" s="241" t="s">
        <v>21</v>
      </c>
      <c r="C77" s="7" t="s">
        <v>98</v>
      </c>
      <c r="D77" s="7" t="s">
        <v>109</v>
      </c>
      <c r="E77" s="5" t="s">
        <v>120</v>
      </c>
      <c r="F77" s="7">
        <v>42.0</v>
      </c>
      <c r="G77" s="7">
        <v>60.0</v>
      </c>
      <c r="K77" s="196"/>
    </row>
    <row r="78">
      <c r="A78" s="241" t="s">
        <v>20</v>
      </c>
      <c r="B78" s="241" t="s">
        <v>21</v>
      </c>
      <c r="C78" s="7" t="s">
        <v>98</v>
      </c>
      <c r="D78" s="7" t="s">
        <v>109</v>
      </c>
      <c r="E78" s="5" t="s">
        <v>114</v>
      </c>
      <c r="F78" s="7">
        <v>24.0</v>
      </c>
      <c r="G78" s="7">
        <v>36.0</v>
      </c>
      <c r="K78" s="196"/>
    </row>
    <row r="79">
      <c r="A79" s="241" t="s">
        <v>20</v>
      </c>
      <c r="B79" s="241" t="s">
        <v>21</v>
      </c>
      <c r="C79" s="7" t="s">
        <v>98</v>
      </c>
      <c r="D79" s="7" t="s">
        <v>109</v>
      </c>
      <c r="E79" s="5" t="s">
        <v>110</v>
      </c>
      <c r="F79" s="7">
        <v>18.0</v>
      </c>
      <c r="G79" s="7">
        <v>28.0</v>
      </c>
      <c r="K79" s="196"/>
    </row>
    <row r="80">
      <c r="A80" s="241" t="s">
        <v>20</v>
      </c>
      <c r="B80" s="241" t="s">
        <v>21</v>
      </c>
      <c r="C80" s="7" t="s">
        <v>98</v>
      </c>
      <c r="D80" s="7" t="s">
        <v>109</v>
      </c>
      <c r="E80" s="5" t="s">
        <v>116</v>
      </c>
      <c r="F80" s="7">
        <v>24.0</v>
      </c>
      <c r="G80" s="7">
        <v>48.0</v>
      </c>
      <c r="K80" s="196"/>
    </row>
    <row r="81">
      <c r="A81" s="241" t="s">
        <v>20</v>
      </c>
      <c r="B81" s="241" t="s">
        <v>21</v>
      </c>
      <c r="C81" s="7" t="s">
        <v>98</v>
      </c>
      <c r="D81" s="7" t="s">
        <v>109</v>
      </c>
      <c r="E81" s="5" t="s">
        <v>118</v>
      </c>
      <c r="F81" s="7">
        <v>24.0</v>
      </c>
      <c r="G81" s="7">
        <v>60.0</v>
      </c>
      <c r="K81" s="196"/>
    </row>
    <row r="82">
      <c r="A82" s="241" t="s">
        <v>20</v>
      </c>
      <c r="B82" s="241" t="s">
        <v>21</v>
      </c>
      <c r="C82" s="7" t="s">
        <v>98</v>
      </c>
      <c r="D82" s="7" t="s">
        <v>122</v>
      </c>
      <c r="E82" s="5" t="s">
        <v>127</v>
      </c>
      <c r="F82" s="7">
        <v>60.0</v>
      </c>
      <c r="G82" s="7">
        <v>72.0</v>
      </c>
      <c r="K82" s="196"/>
    </row>
    <row r="83">
      <c r="A83" s="241" t="s">
        <v>20</v>
      </c>
      <c r="B83" s="241" t="s">
        <v>21</v>
      </c>
      <c r="C83" s="7" t="s">
        <v>98</v>
      </c>
      <c r="D83" s="7" t="s">
        <v>122</v>
      </c>
      <c r="E83" s="5" t="s">
        <v>123</v>
      </c>
      <c r="F83" s="7">
        <v>36.0</v>
      </c>
      <c r="G83" s="7">
        <v>60.0</v>
      </c>
      <c r="K83" s="196"/>
    </row>
    <row r="84">
      <c r="A84" s="241" t="s">
        <v>20</v>
      </c>
      <c r="B84" s="241" t="s">
        <v>21</v>
      </c>
      <c r="C84" s="7" t="s">
        <v>98</v>
      </c>
      <c r="D84" s="7" t="s">
        <v>122</v>
      </c>
      <c r="E84" s="5" t="s">
        <v>125</v>
      </c>
      <c r="F84" s="7">
        <v>54.0</v>
      </c>
      <c r="G84" s="7">
        <v>66.0</v>
      </c>
      <c r="K84" s="196"/>
    </row>
    <row r="85">
      <c r="A85" s="241" t="s">
        <v>20</v>
      </c>
      <c r="B85" s="241" t="s">
        <v>21</v>
      </c>
      <c r="C85" s="7" t="s">
        <v>400</v>
      </c>
      <c r="D85" s="7" t="s">
        <v>401</v>
      </c>
      <c r="E85" s="5" t="s">
        <v>402</v>
      </c>
      <c r="F85" s="7">
        <v>30.0</v>
      </c>
      <c r="G85" s="7">
        <v>54.0</v>
      </c>
      <c r="K85" s="196"/>
    </row>
    <row r="86">
      <c r="A86" s="241" t="s">
        <v>20</v>
      </c>
      <c r="B86" s="241" t="s">
        <v>21</v>
      </c>
      <c r="C86" s="7" t="s">
        <v>400</v>
      </c>
      <c r="D86" s="7" t="s">
        <v>401</v>
      </c>
      <c r="E86" s="5" t="s">
        <v>404</v>
      </c>
      <c r="F86" s="7">
        <v>42.0</v>
      </c>
      <c r="G86" s="7">
        <v>60.0</v>
      </c>
      <c r="K86" s="196"/>
    </row>
    <row r="87">
      <c r="A87" s="241" t="s">
        <v>20</v>
      </c>
      <c r="B87" s="241" t="s">
        <v>21</v>
      </c>
      <c r="C87" s="7" t="s">
        <v>400</v>
      </c>
      <c r="D87" s="7" t="s">
        <v>406</v>
      </c>
      <c r="E87" s="5" t="s">
        <v>407</v>
      </c>
      <c r="F87" s="7">
        <v>42.0</v>
      </c>
      <c r="G87" s="7">
        <v>72.0</v>
      </c>
      <c r="K87" s="196"/>
    </row>
    <row r="88">
      <c r="A88" s="241" t="s">
        <v>20</v>
      </c>
      <c r="B88" s="241" t="s">
        <v>21</v>
      </c>
      <c r="C88" s="7" t="s">
        <v>354</v>
      </c>
      <c r="D88" s="7" t="s">
        <v>358</v>
      </c>
      <c r="E88" s="5" t="s">
        <v>361</v>
      </c>
      <c r="F88" s="7">
        <v>60.0</v>
      </c>
      <c r="G88" s="7">
        <v>96.0</v>
      </c>
      <c r="K88" s="196"/>
    </row>
    <row r="89">
      <c r="A89" s="241" t="s">
        <v>20</v>
      </c>
      <c r="B89" s="241" t="s">
        <v>21</v>
      </c>
      <c r="C89" s="7" t="s">
        <v>354</v>
      </c>
      <c r="D89" s="7" t="s">
        <v>358</v>
      </c>
      <c r="E89" s="5" t="s">
        <v>359</v>
      </c>
      <c r="F89" s="7">
        <v>54.0</v>
      </c>
      <c r="G89" s="7">
        <v>72.0</v>
      </c>
      <c r="K89" s="196"/>
    </row>
    <row r="90">
      <c r="A90" s="241" t="s">
        <v>20</v>
      </c>
      <c r="B90" s="241" t="s">
        <v>21</v>
      </c>
      <c r="C90" s="7" t="s">
        <v>444</v>
      </c>
      <c r="D90" s="7" t="s">
        <v>445</v>
      </c>
      <c r="E90" s="5" t="s">
        <v>446</v>
      </c>
      <c r="F90" s="7">
        <v>36.0</v>
      </c>
      <c r="G90" s="7">
        <v>60.0</v>
      </c>
      <c r="K90" s="196"/>
    </row>
    <row r="91">
      <c r="A91" s="241" t="s">
        <v>20</v>
      </c>
      <c r="B91" s="241" t="s">
        <v>21</v>
      </c>
      <c r="C91" s="7" t="s">
        <v>444</v>
      </c>
      <c r="D91" s="7" t="s">
        <v>445</v>
      </c>
      <c r="E91" s="5" t="s">
        <v>449</v>
      </c>
      <c r="F91" s="7">
        <v>48.0</v>
      </c>
      <c r="G91" s="7">
        <v>72.0</v>
      </c>
      <c r="K91" s="196"/>
    </row>
    <row r="92">
      <c r="A92" s="241" t="s">
        <v>20</v>
      </c>
      <c r="B92" s="241" t="s">
        <v>21</v>
      </c>
      <c r="C92" s="7" t="s">
        <v>444</v>
      </c>
      <c r="D92" s="7" t="s">
        <v>445</v>
      </c>
      <c r="E92" s="5" t="s">
        <v>448</v>
      </c>
      <c r="F92" s="7">
        <v>42.0</v>
      </c>
      <c r="G92" s="7">
        <v>60.0</v>
      </c>
      <c r="K92" s="196"/>
    </row>
    <row r="93">
      <c r="A93" s="241" t="s">
        <v>20</v>
      </c>
      <c r="B93" s="241" t="s">
        <v>21</v>
      </c>
      <c r="C93" s="7" t="s">
        <v>444</v>
      </c>
      <c r="D93" s="7" t="s">
        <v>445</v>
      </c>
      <c r="E93" s="5" t="s">
        <v>451</v>
      </c>
      <c r="F93" s="7">
        <v>48.0</v>
      </c>
      <c r="G93" s="7">
        <v>72.0</v>
      </c>
      <c r="K93" s="196"/>
    </row>
    <row r="94">
      <c r="A94" s="241" t="s">
        <v>20</v>
      </c>
      <c r="B94" s="241" t="s">
        <v>21</v>
      </c>
      <c r="C94" s="7" t="s">
        <v>444</v>
      </c>
      <c r="D94" s="7" t="s">
        <v>445</v>
      </c>
      <c r="E94" s="5" t="s">
        <v>453</v>
      </c>
      <c r="F94" s="7">
        <v>60.0</v>
      </c>
      <c r="G94" s="7">
        <v>72.0</v>
      </c>
      <c r="J94" s="15" t="s">
        <v>2727</v>
      </c>
      <c r="K94" s="196"/>
    </row>
    <row r="95">
      <c r="A95" s="241" t="s">
        <v>20</v>
      </c>
      <c r="B95" s="241" t="s">
        <v>21</v>
      </c>
      <c r="C95" s="241" t="s">
        <v>2694</v>
      </c>
      <c r="D95" s="241" t="s">
        <v>322</v>
      </c>
      <c r="E95" s="243" t="s">
        <v>323</v>
      </c>
      <c r="F95" s="7">
        <v>66.0</v>
      </c>
      <c r="G95" s="7">
        <v>96.0</v>
      </c>
      <c r="K95" s="196"/>
    </row>
    <row r="96">
      <c r="A96" s="241" t="s">
        <v>20</v>
      </c>
      <c r="B96" s="241" t="s">
        <v>21</v>
      </c>
      <c r="C96" s="241" t="s">
        <v>2694</v>
      </c>
      <c r="D96" s="241" t="s">
        <v>322</v>
      </c>
      <c r="E96" s="243" t="s">
        <v>325</v>
      </c>
      <c r="F96" s="7">
        <v>66.0</v>
      </c>
      <c r="G96" s="7">
        <v>96.0</v>
      </c>
      <c r="K96" s="196"/>
    </row>
    <row r="97">
      <c r="A97" s="241" t="s">
        <v>20</v>
      </c>
      <c r="B97" s="241" t="s">
        <v>21</v>
      </c>
      <c r="C97" s="241" t="s">
        <v>2694</v>
      </c>
      <c r="D97" s="241" t="s">
        <v>327</v>
      </c>
      <c r="E97" s="243" t="s">
        <v>332</v>
      </c>
      <c r="F97" s="7">
        <v>48.0</v>
      </c>
      <c r="G97" s="7">
        <v>66.0</v>
      </c>
      <c r="K97" s="196"/>
    </row>
    <row r="98">
      <c r="A98" s="241" t="s">
        <v>20</v>
      </c>
      <c r="B98" s="241" t="s">
        <v>21</v>
      </c>
      <c r="C98" s="241" t="s">
        <v>2694</v>
      </c>
      <c r="D98" s="241" t="s">
        <v>327</v>
      </c>
      <c r="E98" s="243" t="s">
        <v>334</v>
      </c>
      <c r="F98" s="7">
        <v>48.0</v>
      </c>
      <c r="G98" s="7">
        <v>72.0</v>
      </c>
      <c r="K98" s="196"/>
    </row>
    <row r="99">
      <c r="A99" s="241" t="s">
        <v>20</v>
      </c>
      <c r="B99" s="241" t="s">
        <v>21</v>
      </c>
      <c r="C99" s="241" t="s">
        <v>2694</v>
      </c>
      <c r="D99" s="241" t="s">
        <v>327</v>
      </c>
      <c r="E99" s="243" t="s">
        <v>336</v>
      </c>
      <c r="F99" s="7">
        <v>48.0</v>
      </c>
      <c r="G99" s="7">
        <v>72.0</v>
      </c>
      <c r="K99" s="242" t="s">
        <v>2728</v>
      </c>
    </row>
    <row r="100">
      <c r="A100" s="241" t="s">
        <v>20</v>
      </c>
      <c r="B100" s="241" t="s">
        <v>21</v>
      </c>
      <c r="C100" s="241" t="s">
        <v>2694</v>
      </c>
      <c r="D100" s="241" t="s">
        <v>327</v>
      </c>
      <c r="E100" s="243" t="s">
        <v>340</v>
      </c>
      <c r="F100" s="7">
        <v>54.0</v>
      </c>
      <c r="G100" s="7">
        <v>96.0</v>
      </c>
      <c r="K100" s="196"/>
    </row>
    <row r="101">
      <c r="A101" s="241" t="s">
        <v>20</v>
      </c>
      <c r="B101" s="241" t="s">
        <v>21</v>
      </c>
      <c r="C101" s="241" t="s">
        <v>2694</v>
      </c>
      <c r="D101" s="241" t="s">
        <v>327</v>
      </c>
      <c r="E101" s="243" t="s">
        <v>338</v>
      </c>
      <c r="F101" s="7">
        <v>48.0</v>
      </c>
      <c r="G101" s="7">
        <v>60.0</v>
      </c>
      <c r="K101" s="196"/>
    </row>
    <row r="102">
      <c r="A102" s="241" t="s">
        <v>20</v>
      </c>
      <c r="B102" s="241" t="s">
        <v>21</v>
      </c>
      <c r="C102" s="7" t="s">
        <v>2694</v>
      </c>
      <c r="D102" s="7" t="s">
        <v>327</v>
      </c>
      <c r="E102" s="5" t="s">
        <v>328</v>
      </c>
      <c r="F102" s="7">
        <v>36.0</v>
      </c>
      <c r="G102" s="7">
        <v>60.0</v>
      </c>
      <c r="K102" s="196"/>
    </row>
    <row r="103">
      <c r="A103" s="241" t="s">
        <v>20</v>
      </c>
      <c r="B103" s="241" t="s">
        <v>21</v>
      </c>
      <c r="C103" s="7" t="s">
        <v>2694</v>
      </c>
      <c r="D103" s="7" t="s">
        <v>327</v>
      </c>
      <c r="E103" s="5" t="s">
        <v>330</v>
      </c>
      <c r="F103" s="7">
        <v>42.0</v>
      </c>
      <c r="G103" s="7">
        <v>66.0</v>
      </c>
      <c r="K103" s="196"/>
    </row>
    <row r="104">
      <c r="A104" s="241" t="s">
        <v>20</v>
      </c>
      <c r="B104" s="241" t="s">
        <v>21</v>
      </c>
      <c r="C104" s="7" t="s">
        <v>400</v>
      </c>
      <c r="D104" s="7" t="s">
        <v>409</v>
      </c>
      <c r="E104" s="5" t="s">
        <v>412</v>
      </c>
      <c r="F104" s="7">
        <v>36.0</v>
      </c>
      <c r="G104" s="7">
        <v>48.0</v>
      </c>
      <c r="K104" s="196"/>
    </row>
    <row r="105">
      <c r="A105" s="241" t="s">
        <v>20</v>
      </c>
      <c r="B105" s="241" t="s">
        <v>21</v>
      </c>
      <c r="C105" s="7" t="s">
        <v>400</v>
      </c>
      <c r="D105" s="7" t="s">
        <v>409</v>
      </c>
      <c r="E105" s="5" t="s">
        <v>410</v>
      </c>
      <c r="F105" s="7">
        <v>24.0</v>
      </c>
      <c r="G105" s="7">
        <v>36.0</v>
      </c>
      <c r="K105" s="196"/>
    </row>
    <row r="106">
      <c r="A106" s="241" t="s">
        <v>20</v>
      </c>
      <c r="B106" s="241" t="s">
        <v>21</v>
      </c>
      <c r="C106" s="7" t="s">
        <v>98</v>
      </c>
      <c r="D106" s="7" t="s">
        <v>129</v>
      </c>
      <c r="E106" s="5" t="s">
        <v>130</v>
      </c>
      <c r="F106" s="7">
        <v>42.0</v>
      </c>
      <c r="G106" s="7">
        <v>66.0</v>
      </c>
      <c r="J106" s="15" t="s">
        <v>2729</v>
      </c>
      <c r="K106" s="242" t="s">
        <v>2730</v>
      </c>
    </row>
    <row r="107">
      <c r="A107" s="241" t="s">
        <v>20</v>
      </c>
      <c r="B107" s="241" t="s">
        <v>21</v>
      </c>
      <c r="C107" s="7" t="s">
        <v>2699</v>
      </c>
      <c r="D107" s="7" t="s">
        <v>363</v>
      </c>
      <c r="E107" s="46" t="s">
        <v>364</v>
      </c>
      <c r="F107" s="7">
        <v>36.0</v>
      </c>
      <c r="G107" s="7">
        <v>60.0</v>
      </c>
      <c r="K107" s="196"/>
    </row>
    <row r="108">
      <c r="A108" s="241" t="s">
        <v>20</v>
      </c>
      <c r="B108" s="241" t="s">
        <v>21</v>
      </c>
      <c r="C108" s="241" t="s">
        <v>2694</v>
      </c>
      <c r="D108" s="241" t="s">
        <v>342</v>
      </c>
      <c r="E108" s="243" t="s">
        <v>343</v>
      </c>
      <c r="F108" s="7">
        <v>36.0</v>
      </c>
      <c r="G108" s="7">
        <v>54.0</v>
      </c>
      <c r="K108" s="196"/>
    </row>
    <row r="109">
      <c r="A109" s="241" t="s">
        <v>20</v>
      </c>
      <c r="B109" s="241" t="s">
        <v>21</v>
      </c>
      <c r="C109" s="7" t="s">
        <v>2694</v>
      </c>
      <c r="D109" s="7" t="s">
        <v>342</v>
      </c>
      <c r="E109" s="5" t="s">
        <v>345</v>
      </c>
      <c r="F109" s="7">
        <v>36.0</v>
      </c>
      <c r="G109" s="7">
        <v>60.0</v>
      </c>
      <c r="K109" s="242" t="s">
        <v>2731</v>
      </c>
    </row>
    <row r="110">
      <c r="A110" s="241" t="s">
        <v>20</v>
      </c>
      <c r="B110" s="241" t="s">
        <v>21</v>
      </c>
      <c r="C110" s="241" t="s">
        <v>2694</v>
      </c>
      <c r="D110" s="241" t="s">
        <v>347</v>
      </c>
      <c r="E110" s="243" t="s">
        <v>348</v>
      </c>
      <c r="F110" s="7">
        <v>66.0</v>
      </c>
      <c r="G110" s="7">
        <v>96.0</v>
      </c>
      <c r="K110" s="196"/>
    </row>
    <row r="111">
      <c r="A111" s="241" t="s">
        <v>20</v>
      </c>
      <c r="B111" s="241" t="s">
        <v>21</v>
      </c>
      <c r="C111" s="241" t="s">
        <v>2694</v>
      </c>
      <c r="D111" s="241" t="s">
        <v>347</v>
      </c>
      <c r="E111" s="243" t="s">
        <v>350</v>
      </c>
      <c r="F111" s="7">
        <v>66.0</v>
      </c>
      <c r="G111" s="7">
        <v>96.0</v>
      </c>
      <c r="K111" s="196"/>
    </row>
    <row r="112">
      <c r="A112" s="241" t="s">
        <v>20</v>
      </c>
      <c r="B112" s="241" t="s">
        <v>21</v>
      </c>
      <c r="C112" s="241" t="s">
        <v>2694</v>
      </c>
      <c r="D112" s="241" t="s">
        <v>347</v>
      </c>
      <c r="E112" s="243" t="s">
        <v>352</v>
      </c>
      <c r="F112" s="7">
        <v>66.0</v>
      </c>
      <c r="G112" s="7">
        <v>72.0</v>
      </c>
      <c r="K112" s="196"/>
    </row>
    <row r="113">
      <c r="A113" s="241" t="s">
        <v>20</v>
      </c>
      <c r="B113" s="241" t="s">
        <v>21</v>
      </c>
      <c r="C113" s="7" t="s">
        <v>354</v>
      </c>
      <c r="D113" s="7" t="s">
        <v>367</v>
      </c>
      <c r="E113" s="46" t="s">
        <v>368</v>
      </c>
      <c r="F113" s="7">
        <v>42.0</v>
      </c>
      <c r="G113" s="7">
        <v>66.0</v>
      </c>
      <c r="K113" s="196"/>
    </row>
    <row r="114">
      <c r="A114" s="241" t="s">
        <v>20</v>
      </c>
      <c r="B114" s="241" t="s">
        <v>21</v>
      </c>
      <c r="C114" s="7" t="s">
        <v>354</v>
      </c>
      <c r="D114" s="7" t="s">
        <v>370</v>
      </c>
      <c r="E114" s="5" t="s">
        <v>371</v>
      </c>
      <c r="F114" s="7">
        <v>24.0</v>
      </c>
      <c r="G114" s="7">
        <v>36.0</v>
      </c>
      <c r="K114" s="196"/>
    </row>
    <row r="115">
      <c r="A115" s="241" t="s">
        <v>20</v>
      </c>
      <c r="B115" s="241" t="s">
        <v>21</v>
      </c>
      <c r="C115" s="7" t="s">
        <v>354</v>
      </c>
      <c r="D115" s="7" t="s">
        <v>370</v>
      </c>
      <c r="E115" s="5" t="s">
        <v>374</v>
      </c>
      <c r="F115" s="7">
        <v>24.0</v>
      </c>
      <c r="G115" s="7">
        <v>42.0</v>
      </c>
      <c r="K115" s="196"/>
    </row>
    <row r="116">
      <c r="A116" s="241" t="s">
        <v>20</v>
      </c>
      <c r="B116" s="241" t="s">
        <v>21</v>
      </c>
      <c r="C116" s="7" t="s">
        <v>354</v>
      </c>
      <c r="D116" s="7" t="s">
        <v>370</v>
      </c>
      <c r="E116" s="5" t="s">
        <v>376</v>
      </c>
      <c r="F116" s="7">
        <v>30.0</v>
      </c>
      <c r="G116" s="7">
        <v>48.0</v>
      </c>
      <c r="K116" s="196"/>
    </row>
    <row r="117">
      <c r="A117" s="241" t="s">
        <v>20</v>
      </c>
      <c r="B117" s="241" t="s">
        <v>21</v>
      </c>
      <c r="C117" s="7" t="s">
        <v>354</v>
      </c>
      <c r="D117" s="7" t="s">
        <v>370</v>
      </c>
      <c r="E117" s="5" t="s">
        <v>378</v>
      </c>
      <c r="F117" s="7">
        <v>30.0</v>
      </c>
      <c r="G117" s="7">
        <v>66.0</v>
      </c>
      <c r="K117" s="196"/>
    </row>
    <row r="118">
      <c r="A118" s="241" t="s">
        <v>20</v>
      </c>
      <c r="B118" s="241" t="s">
        <v>21</v>
      </c>
      <c r="C118" s="7" t="s">
        <v>354</v>
      </c>
      <c r="D118" s="7" t="s">
        <v>370</v>
      </c>
      <c r="E118" s="5" t="s">
        <v>380</v>
      </c>
      <c r="F118" s="7">
        <v>36.0</v>
      </c>
      <c r="G118" s="7">
        <v>72.0</v>
      </c>
      <c r="K118" s="196"/>
    </row>
    <row r="119">
      <c r="A119" s="241" t="s">
        <v>20</v>
      </c>
      <c r="B119" s="241" t="s">
        <v>21</v>
      </c>
      <c r="C119" s="7" t="s">
        <v>354</v>
      </c>
      <c r="D119" s="7" t="s">
        <v>370</v>
      </c>
      <c r="E119" s="5" t="s">
        <v>382</v>
      </c>
      <c r="F119" s="7">
        <v>36.0</v>
      </c>
      <c r="G119" s="7">
        <v>72.0</v>
      </c>
      <c r="K119" s="196"/>
    </row>
    <row r="120">
      <c r="A120" s="241" t="s">
        <v>20</v>
      </c>
      <c r="B120" s="241" t="s">
        <v>21</v>
      </c>
      <c r="C120" s="7" t="s">
        <v>354</v>
      </c>
      <c r="D120" s="7" t="s">
        <v>370</v>
      </c>
      <c r="E120" s="5" t="s">
        <v>388</v>
      </c>
      <c r="F120" s="7">
        <v>66.0</v>
      </c>
      <c r="G120" s="7">
        <v>96.0</v>
      </c>
      <c r="K120" s="196"/>
    </row>
    <row r="121">
      <c r="A121" s="241" t="s">
        <v>20</v>
      </c>
      <c r="B121" s="241" t="s">
        <v>21</v>
      </c>
      <c r="C121" s="7" t="s">
        <v>354</v>
      </c>
      <c r="D121" s="7" t="s">
        <v>370</v>
      </c>
      <c r="E121" s="5" t="s">
        <v>384</v>
      </c>
      <c r="F121" s="7">
        <v>54.0</v>
      </c>
      <c r="G121" s="7">
        <v>72.0</v>
      </c>
      <c r="K121" s="196"/>
    </row>
    <row r="122">
      <c r="A122" s="241" t="s">
        <v>20</v>
      </c>
      <c r="B122" s="241" t="s">
        <v>21</v>
      </c>
      <c r="C122" s="7" t="s">
        <v>354</v>
      </c>
      <c r="D122" s="7" t="s">
        <v>370</v>
      </c>
      <c r="E122" s="5" t="s">
        <v>386</v>
      </c>
      <c r="F122" s="7">
        <v>60.0</v>
      </c>
      <c r="G122" s="7">
        <v>96.0</v>
      </c>
      <c r="K122" s="196"/>
    </row>
    <row r="123">
      <c r="A123" s="241" t="s">
        <v>20</v>
      </c>
      <c r="B123" s="241" t="s">
        <v>21</v>
      </c>
      <c r="C123" s="7" t="s">
        <v>444</v>
      </c>
      <c r="D123" s="7" t="s">
        <v>455</v>
      </c>
      <c r="E123" s="5" t="s">
        <v>456</v>
      </c>
      <c r="F123" s="7">
        <v>60.0</v>
      </c>
      <c r="G123" s="7">
        <v>96.0</v>
      </c>
      <c r="K123" s="196"/>
    </row>
    <row r="124">
      <c r="A124" s="241" t="s">
        <v>20</v>
      </c>
      <c r="B124" s="241" t="s">
        <v>21</v>
      </c>
      <c r="C124" s="7" t="s">
        <v>2699</v>
      </c>
      <c r="D124" s="7" t="s">
        <v>390</v>
      </c>
      <c r="E124" s="46" t="s">
        <v>391</v>
      </c>
      <c r="F124" s="7">
        <v>48.0</v>
      </c>
      <c r="G124" s="7">
        <v>84.0</v>
      </c>
      <c r="K124" s="242" t="s">
        <v>2732</v>
      </c>
    </row>
    <row r="125">
      <c r="A125" s="241" t="s">
        <v>20</v>
      </c>
      <c r="B125" s="241" t="s">
        <v>21</v>
      </c>
      <c r="C125" s="7" t="s">
        <v>22</v>
      </c>
      <c r="D125" s="7" t="s">
        <v>31</v>
      </c>
      <c r="E125" s="5" t="s">
        <v>32</v>
      </c>
      <c r="F125" s="7">
        <v>36.0</v>
      </c>
      <c r="G125" s="7">
        <v>66.0</v>
      </c>
      <c r="K125" s="196"/>
    </row>
    <row r="126">
      <c r="A126" s="241" t="s">
        <v>20</v>
      </c>
      <c r="B126" s="241" t="s">
        <v>21</v>
      </c>
      <c r="C126" s="7" t="s">
        <v>22</v>
      </c>
      <c r="D126" s="7" t="s">
        <v>31</v>
      </c>
      <c r="E126" s="5" t="s">
        <v>38</v>
      </c>
      <c r="F126" s="7">
        <v>48.0</v>
      </c>
      <c r="G126" s="7">
        <v>66.0</v>
      </c>
      <c r="K126" s="196"/>
    </row>
    <row r="127">
      <c r="A127" s="241" t="s">
        <v>20</v>
      </c>
      <c r="B127" s="241" t="s">
        <v>21</v>
      </c>
      <c r="C127" s="7" t="s">
        <v>22</v>
      </c>
      <c r="D127" s="7" t="s">
        <v>31</v>
      </c>
      <c r="E127" s="5" t="s">
        <v>42</v>
      </c>
      <c r="F127" s="7">
        <v>60.0</v>
      </c>
      <c r="G127" s="7">
        <v>78.0</v>
      </c>
      <c r="K127" s="196"/>
    </row>
    <row r="128">
      <c r="A128" s="241" t="s">
        <v>20</v>
      </c>
      <c r="B128" s="241" t="s">
        <v>21</v>
      </c>
      <c r="C128" s="7" t="s">
        <v>22</v>
      </c>
      <c r="D128" s="7" t="s">
        <v>31</v>
      </c>
      <c r="E128" s="5" t="s">
        <v>40</v>
      </c>
      <c r="F128" s="7">
        <v>54.0</v>
      </c>
      <c r="G128" s="7">
        <v>72.0</v>
      </c>
      <c r="K128" s="196"/>
    </row>
    <row r="129">
      <c r="A129" s="241" t="s">
        <v>20</v>
      </c>
      <c r="B129" s="241" t="s">
        <v>21</v>
      </c>
      <c r="C129" s="7" t="s">
        <v>22</v>
      </c>
      <c r="D129" s="7" t="s">
        <v>31</v>
      </c>
      <c r="E129" s="5" t="s">
        <v>44</v>
      </c>
      <c r="F129" s="7">
        <v>60.0</v>
      </c>
      <c r="G129" s="7">
        <v>84.0</v>
      </c>
      <c r="K129" s="196"/>
    </row>
    <row r="130">
      <c r="A130" s="241" t="s">
        <v>20</v>
      </c>
      <c r="B130" s="241" t="s">
        <v>21</v>
      </c>
      <c r="C130" s="7" t="s">
        <v>22</v>
      </c>
      <c r="D130" s="7" t="s">
        <v>31</v>
      </c>
      <c r="E130" s="5" t="s">
        <v>36</v>
      </c>
      <c r="F130" s="7">
        <v>42.0</v>
      </c>
      <c r="G130" s="7">
        <v>60.0</v>
      </c>
      <c r="K130" s="196"/>
    </row>
    <row r="131">
      <c r="A131" s="241" t="s">
        <v>20</v>
      </c>
      <c r="B131" s="241" t="s">
        <v>21</v>
      </c>
      <c r="C131" s="7" t="s">
        <v>2699</v>
      </c>
      <c r="D131" s="7" t="s">
        <v>393</v>
      </c>
      <c r="E131" s="5" t="s">
        <v>394</v>
      </c>
      <c r="F131" s="7">
        <v>24.0</v>
      </c>
      <c r="G131" s="7">
        <v>54.0</v>
      </c>
      <c r="K131" s="196"/>
    </row>
    <row r="132">
      <c r="A132" s="241" t="s">
        <v>20</v>
      </c>
      <c r="B132" s="241" t="s">
        <v>21</v>
      </c>
      <c r="C132" s="7" t="s">
        <v>2699</v>
      </c>
      <c r="D132" s="7" t="s">
        <v>393</v>
      </c>
      <c r="E132" s="46" t="s">
        <v>396</v>
      </c>
      <c r="F132" s="7">
        <v>42.0</v>
      </c>
      <c r="G132" s="7">
        <v>78.0</v>
      </c>
      <c r="K132" s="196"/>
    </row>
    <row r="133">
      <c r="A133" s="241" t="s">
        <v>20</v>
      </c>
      <c r="B133" s="241" t="s">
        <v>21</v>
      </c>
      <c r="C133" s="7" t="s">
        <v>2699</v>
      </c>
      <c r="D133" s="7" t="s">
        <v>393</v>
      </c>
      <c r="E133" s="46" t="s">
        <v>398</v>
      </c>
      <c r="F133" s="7">
        <v>54.0</v>
      </c>
      <c r="G133" s="7">
        <v>90.0</v>
      </c>
      <c r="K133" s="196"/>
    </row>
    <row r="134">
      <c r="A134" s="241" t="s">
        <v>20</v>
      </c>
      <c r="B134" s="241" t="s">
        <v>21</v>
      </c>
      <c r="C134" s="7" t="s">
        <v>400</v>
      </c>
      <c r="D134" s="7" t="s">
        <v>414</v>
      </c>
      <c r="E134" s="224" t="s">
        <v>415</v>
      </c>
      <c r="F134" s="7">
        <v>18.0</v>
      </c>
      <c r="G134" s="7">
        <v>42.0</v>
      </c>
      <c r="K134" s="196"/>
    </row>
    <row r="135">
      <c r="A135" s="241" t="s">
        <v>20</v>
      </c>
      <c r="B135" s="241" t="s">
        <v>21</v>
      </c>
      <c r="C135" s="7" t="s">
        <v>400</v>
      </c>
      <c r="D135" s="7" t="s">
        <v>414</v>
      </c>
      <c r="E135" s="5" t="s">
        <v>417</v>
      </c>
      <c r="F135" s="7">
        <v>42.0</v>
      </c>
      <c r="G135" s="7">
        <v>60.0</v>
      </c>
      <c r="K135" s="196"/>
    </row>
    <row r="136">
      <c r="A136" s="241" t="s">
        <v>20</v>
      </c>
      <c r="B136" s="241" t="s">
        <v>21</v>
      </c>
      <c r="C136" s="7" t="s">
        <v>400</v>
      </c>
      <c r="D136" s="7" t="s">
        <v>414</v>
      </c>
      <c r="E136" s="5" t="s">
        <v>419</v>
      </c>
      <c r="F136" s="7">
        <v>54.0</v>
      </c>
      <c r="G136" s="7">
        <v>66.0</v>
      </c>
      <c r="K136" s="196"/>
    </row>
    <row r="137">
      <c r="A137" s="241" t="s">
        <v>20</v>
      </c>
      <c r="B137" s="241" t="s">
        <v>21</v>
      </c>
      <c r="C137" s="7" t="s">
        <v>400</v>
      </c>
      <c r="D137" s="7" t="s">
        <v>421</v>
      </c>
      <c r="E137" s="5" t="s">
        <v>422</v>
      </c>
      <c r="F137" s="7">
        <v>60.0</v>
      </c>
      <c r="G137" s="7">
        <v>72.0</v>
      </c>
      <c r="K137" s="196"/>
    </row>
    <row r="138">
      <c r="A138" s="241" t="s">
        <v>20</v>
      </c>
      <c r="B138" s="241" t="s">
        <v>21</v>
      </c>
      <c r="C138" s="7" t="s">
        <v>400</v>
      </c>
      <c r="D138" s="7" t="s">
        <v>424</v>
      </c>
      <c r="E138" s="5" t="s">
        <v>425</v>
      </c>
      <c r="F138" s="7">
        <v>60.0</v>
      </c>
      <c r="G138" s="7">
        <v>72.0</v>
      </c>
      <c r="K138" s="196"/>
    </row>
    <row r="139">
      <c r="A139" s="241" t="s">
        <v>20</v>
      </c>
      <c r="B139" s="241" t="s">
        <v>21</v>
      </c>
      <c r="C139" s="7" t="s">
        <v>98</v>
      </c>
      <c r="D139" s="7" t="s">
        <v>132</v>
      </c>
      <c r="E139" s="5" t="s">
        <v>133</v>
      </c>
      <c r="F139" s="7">
        <v>18.0</v>
      </c>
      <c r="G139" s="7">
        <v>54.0</v>
      </c>
      <c r="K139" s="196"/>
    </row>
    <row r="140">
      <c r="A140" s="241" t="s">
        <v>20</v>
      </c>
      <c r="B140" s="241" t="s">
        <v>21</v>
      </c>
      <c r="C140" s="7" t="s">
        <v>98</v>
      </c>
      <c r="D140" s="7" t="s">
        <v>132</v>
      </c>
      <c r="E140" s="5" t="s">
        <v>135</v>
      </c>
      <c r="F140" s="7">
        <v>18.0</v>
      </c>
      <c r="G140" s="7">
        <v>54.0</v>
      </c>
      <c r="K140" s="196"/>
    </row>
    <row r="141">
      <c r="A141" s="241" t="s">
        <v>20</v>
      </c>
      <c r="B141" s="241" t="s">
        <v>21</v>
      </c>
      <c r="C141" s="7" t="s">
        <v>98</v>
      </c>
      <c r="D141" s="7" t="s">
        <v>132</v>
      </c>
      <c r="E141" s="5" t="s">
        <v>137</v>
      </c>
      <c r="F141" s="7">
        <v>42.0</v>
      </c>
      <c r="G141" s="7">
        <v>66.0</v>
      </c>
      <c r="K141" s="196"/>
    </row>
    <row r="142">
      <c r="A142" s="241" t="s">
        <v>20</v>
      </c>
      <c r="B142" s="241" t="s">
        <v>21</v>
      </c>
      <c r="C142" s="7" t="s">
        <v>22</v>
      </c>
      <c r="D142" s="7" t="s">
        <v>46</v>
      </c>
      <c r="E142" s="244" t="s">
        <v>51</v>
      </c>
      <c r="F142" s="7">
        <v>24.0</v>
      </c>
      <c r="G142" s="7">
        <v>48.0</v>
      </c>
      <c r="K142" s="242" t="s">
        <v>2733</v>
      </c>
    </row>
    <row r="143">
      <c r="A143" s="241" t="s">
        <v>20</v>
      </c>
      <c r="B143" s="241" t="s">
        <v>21</v>
      </c>
      <c r="C143" s="7" t="s">
        <v>22</v>
      </c>
      <c r="D143" s="7" t="s">
        <v>46</v>
      </c>
      <c r="E143" s="5" t="s">
        <v>65</v>
      </c>
      <c r="F143" s="7">
        <v>60.0</v>
      </c>
      <c r="G143" s="7">
        <v>84.0</v>
      </c>
      <c r="K143" s="196"/>
    </row>
    <row r="144">
      <c r="A144" s="241" t="s">
        <v>20</v>
      </c>
      <c r="B144" s="241" t="s">
        <v>21</v>
      </c>
      <c r="C144" s="7" t="s">
        <v>22</v>
      </c>
      <c r="D144" s="7" t="s">
        <v>46</v>
      </c>
      <c r="E144" s="5" t="s">
        <v>57</v>
      </c>
      <c r="F144" s="7">
        <v>42.0</v>
      </c>
      <c r="G144" s="7">
        <v>60.0</v>
      </c>
      <c r="K144" s="196"/>
    </row>
    <row r="145">
      <c r="A145" s="241" t="s">
        <v>20</v>
      </c>
      <c r="B145" s="241" t="s">
        <v>21</v>
      </c>
      <c r="C145" s="7" t="s">
        <v>22</v>
      </c>
      <c r="D145" s="7" t="s">
        <v>46</v>
      </c>
      <c r="E145" s="5" t="s">
        <v>59</v>
      </c>
      <c r="F145" s="7">
        <v>42.0</v>
      </c>
      <c r="G145" s="7">
        <v>60.0</v>
      </c>
      <c r="K145" s="196"/>
    </row>
    <row r="146">
      <c r="A146" s="241" t="s">
        <v>20</v>
      </c>
      <c r="B146" s="241" t="s">
        <v>21</v>
      </c>
      <c r="C146" s="7" t="s">
        <v>22</v>
      </c>
      <c r="D146" s="7" t="s">
        <v>46</v>
      </c>
      <c r="E146" s="5" t="s">
        <v>55</v>
      </c>
      <c r="F146" s="7">
        <v>36.0</v>
      </c>
      <c r="G146" s="7">
        <v>60.0</v>
      </c>
      <c r="K146" s="196"/>
    </row>
    <row r="147">
      <c r="A147" s="241" t="s">
        <v>20</v>
      </c>
      <c r="B147" s="241" t="s">
        <v>21</v>
      </c>
      <c r="C147" s="7" t="s">
        <v>22</v>
      </c>
      <c r="D147" s="7" t="s">
        <v>46</v>
      </c>
      <c r="E147" s="5" t="s">
        <v>61</v>
      </c>
      <c r="F147" s="7">
        <v>42.0</v>
      </c>
      <c r="G147" s="7">
        <v>66.0</v>
      </c>
      <c r="K147" s="196"/>
    </row>
    <row r="148">
      <c r="A148" s="241" t="s">
        <v>20</v>
      </c>
      <c r="B148" s="241" t="s">
        <v>21</v>
      </c>
      <c r="C148" s="7" t="s">
        <v>22</v>
      </c>
      <c r="D148" s="7" t="s">
        <v>46</v>
      </c>
      <c r="E148" s="5" t="s">
        <v>67</v>
      </c>
      <c r="F148" s="7">
        <v>60.0</v>
      </c>
      <c r="G148" s="7">
        <v>84.0</v>
      </c>
      <c r="K148" s="196"/>
    </row>
    <row r="149">
      <c r="A149" s="241" t="s">
        <v>20</v>
      </c>
      <c r="B149" s="241" t="s">
        <v>21</v>
      </c>
      <c r="C149" s="7" t="s">
        <v>22</v>
      </c>
      <c r="D149" s="7" t="s">
        <v>46</v>
      </c>
      <c r="E149" s="5" t="s">
        <v>47</v>
      </c>
      <c r="F149" s="7">
        <v>18.0</v>
      </c>
      <c r="G149" s="7">
        <v>30.0</v>
      </c>
      <c r="K149" s="196"/>
    </row>
    <row r="150">
      <c r="A150" s="241" t="s">
        <v>20</v>
      </c>
      <c r="B150" s="241" t="s">
        <v>21</v>
      </c>
      <c r="C150" s="7" t="s">
        <v>22</v>
      </c>
      <c r="D150" s="7" t="s">
        <v>46</v>
      </c>
      <c r="E150" s="5" t="s">
        <v>49</v>
      </c>
      <c r="F150" s="7">
        <v>18.0</v>
      </c>
      <c r="G150" s="7">
        <v>36.0</v>
      </c>
      <c r="K150" s="196"/>
    </row>
    <row r="151">
      <c r="A151" s="241" t="s">
        <v>20</v>
      </c>
      <c r="B151" s="241" t="s">
        <v>21</v>
      </c>
      <c r="C151" s="7" t="s">
        <v>22</v>
      </c>
      <c r="D151" s="7" t="s">
        <v>46</v>
      </c>
      <c r="E151" s="5" t="s">
        <v>53</v>
      </c>
      <c r="F151" s="7">
        <v>24.0</v>
      </c>
      <c r="G151" s="7">
        <v>42.0</v>
      </c>
      <c r="K151" s="196"/>
    </row>
    <row r="152">
      <c r="A152" s="241" t="s">
        <v>20</v>
      </c>
      <c r="B152" s="241" t="s">
        <v>21</v>
      </c>
      <c r="C152" s="7" t="s">
        <v>22</v>
      </c>
      <c r="D152" s="7" t="s">
        <v>46</v>
      </c>
      <c r="E152" s="5" t="s">
        <v>63</v>
      </c>
      <c r="F152" s="7">
        <v>42.0</v>
      </c>
      <c r="G152" s="7">
        <v>60.0</v>
      </c>
      <c r="K152" s="196"/>
    </row>
    <row r="153">
      <c r="A153" s="241" t="s">
        <v>20</v>
      </c>
      <c r="B153" s="241" t="s">
        <v>21</v>
      </c>
      <c r="C153" s="241" t="s">
        <v>141</v>
      </c>
      <c r="D153" s="241" t="s">
        <v>215</v>
      </c>
      <c r="E153" s="243" t="s">
        <v>288</v>
      </c>
      <c r="K153" s="196"/>
    </row>
    <row r="154">
      <c r="A154" s="241" t="s">
        <v>20</v>
      </c>
      <c r="B154" s="241" t="s">
        <v>21</v>
      </c>
      <c r="C154" s="7" t="s">
        <v>400</v>
      </c>
      <c r="E154" s="5" t="s">
        <v>429</v>
      </c>
      <c r="F154" s="7">
        <v>42.0</v>
      </c>
      <c r="G154" s="7">
        <v>60.0</v>
      </c>
      <c r="K154" s="196"/>
    </row>
    <row r="155">
      <c r="A155" s="241" t="s">
        <v>20</v>
      </c>
      <c r="B155" s="241" t="s">
        <v>21</v>
      </c>
      <c r="C155" s="7" t="s">
        <v>400</v>
      </c>
      <c r="E155" s="5" t="s">
        <v>427</v>
      </c>
      <c r="F155" s="7">
        <v>36.0</v>
      </c>
      <c r="G155" s="7">
        <v>60.0</v>
      </c>
      <c r="K155" s="196"/>
    </row>
    <row r="156">
      <c r="A156" s="241" t="s">
        <v>20</v>
      </c>
      <c r="B156" s="241" t="s">
        <v>21</v>
      </c>
      <c r="C156" s="7" t="s">
        <v>98</v>
      </c>
      <c r="E156" s="5" t="s">
        <v>139</v>
      </c>
      <c r="F156" s="7">
        <v>12.0</v>
      </c>
      <c r="G156" s="7">
        <v>24.0</v>
      </c>
      <c r="K156" s="242" t="s">
        <v>2734</v>
      </c>
      <c r="L156" s="7" t="s">
        <v>2735</v>
      </c>
    </row>
    <row r="157">
      <c r="A157" s="241" t="s">
        <v>20</v>
      </c>
      <c r="B157" s="241" t="s">
        <v>21</v>
      </c>
      <c r="C157" s="7" t="s">
        <v>2736</v>
      </c>
      <c r="E157" s="46" t="s">
        <v>432</v>
      </c>
      <c r="F157" s="7">
        <v>36.0</v>
      </c>
      <c r="G157" s="7">
        <v>96.0</v>
      </c>
      <c r="K157" s="196"/>
    </row>
    <row r="158">
      <c r="A158" s="241" t="s">
        <v>20</v>
      </c>
      <c r="B158" s="241" t="s">
        <v>21</v>
      </c>
      <c r="C158" s="7" t="s">
        <v>2736</v>
      </c>
      <c r="E158" s="46" t="s">
        <v>434</v>
      </c>
      <c r="F158" s="7">
        <v>36.0</v>
      </c>
      <c r="G158" s="7">
        <v>96.0</v>
      </c>
      <c r="K158" s="196"/>
    </row>
    <row r="159">
      <c r="A159" s="241" t="s">
        <v>20</v>
      </c>
      <c r="B159" s="241" t="s">
        <v>21</v>
      </c>
      <c r="C159" s="7" t="s">
        <v>2736</v>
      </c>
      <c r="E159" s="46" t="s">
        <v>438</v>
      </c>
      <c r="F159" s="7">
        <v>48.0</v>
      </c>
      <c r="G159" s="7">
        <v>96.0</v>
      </c>
      <c r="K159" s="196"/>
    </row>
    <row r="160">
      <c r="A160" s="241" t="s">
        <v>20</v>
      </c>
      <c r="B160" s="241" t="s">
        <v>21</v>
      </c>
      <c r="C160" s="7" t="s">
        <v>2736</v>
      </c>
      <c r="E160" s="46" t="s">
        <v>440</v>
      </c>
      <c r="F160" s="7">
        <v>48.0</v>
      </c>
      <c r="G160" s="7">
        <v>96.0</v>
      </c>
      <c r="K160" s="196"/>
    </row>
    <row r="161">
      <c r="A161" s="241" t="s">
        <v>20</v>
      </c>
      <c r="B161" s="241" t="s">
        <v>21</v>
      </c>
      <c r="C161" s="7" t="s">
        <v>2736</v>
      </c>
      <c r="E161" s="46" t="s">
        <v>442</v>
      </c>
      <c r="F161" s="7">
        <v>48.0</v>
      </c>
      <c r="G161" s="7">
        <v>96.0</v>
      </c>
      <c r="K161" s="196"/>
    </row>
    <row r="162">
      <c r="A162" s="241" t="s">
        <v>20</v>
      </c>
      <c r="B162" s="241" t="s">
        <v>21</v>
      </c>
      <c r="C162" s="7" t="s">
        <v>2736</v>
      </c>
      <c r="E162" s="46" t="s">
        <v>436</v>
      </c>
      <c r="F162" s="7">
        <v>42.0</v>
      </c>
      <c r="G162" s="7">
        <v>78.0</v>
      </c>
      <c r="K162" s="196"/>
    </row>
    <row r="163">
      <c r="A163" s="241" t="s">
        <v>20</v>
      </c>
      <c r="B163" s="7" t="s">
        <v>21</v>
      </c>
      <c r="C163" s="7" t="s">
        <v>69</v>
      </c>
      <c r="E163" s="5" t="s">
        <v>78</v>
      </c>
      <c r="F163" s="7">
        <v>42.0</v>
      </c>
      <c r="G163" s="7">
        <v>72.0</v>
      </c>
      <c r="K163" s="196"/>
    </row>
    <row r="164">
      <c r="A164" s="241" t="s">
        <v>20</v>
      </c>
      <c r="B164" s="7" t="s">
        <v>21</v>
      </c>
      <c r="C164" s="7" t="s">
        <v>69</v>
      </c>
      <c r="E164" s="5" t="s">
        <v>94</v>
      </c>
      <c r="F164" s="7">
        <v>66.0</v>
      </c>
      <c r="G164" s="7">
        <v>96.0</v>
      </c>
      <c r="K164" s="196"/>
    </row>
    <row r="165">
      <c r="A165" s="241" t="s">
        <v>20</v>
      </c>
      <c r="B165" s="7" t="s">
        <v>21</v>
      </c>
      <c r="C165" s="7" t="s">
        <v>69</v>
      </c>
      <c r="E165" s="5" t="s">
        <v>72</v>
      </c>
      <c r="F165" s="7">
        <v>36.0</v>
      </c>
      <c r="G165" s="7">
        <v>66.0</v>
      </c>
      <c r="J165" s="7" t="s">
        <v>2737</v>
      </c>
      <c r="K165" s="196"/>
    </row>
    <row r="166">
      <c r="A166" s="241" t="s">
        <v>20</v>
      </c>
      <c r="B166" s="7" t="s">
        <v>21</v>
      </c>
      <c r="C166" s="7" t="s">
        <v>69</v>
      </c>
      <c r="E166" s="5" t="s">
        <v>84</v>
      </c>
      <c r="F166" s="7">
        <v>48.0</v>
      </c>
      <c r="G166" s="7">
        <v>78.0</v>
      </c>
      <c r="J166" s="7" t="s">
        <v>2738</v>
      </c>
      <c r="K166" s="242" t="s">
        <v>2739</v>
      </c>
    </row>
    <row r="167">
      <c r="A167" s="241" t="s">
        <v>20</v>
      </c>
      <c r="B167" s="7" t="s">
        <v>21</v>
      </c>
      <c r="C167" s="7" t="s">
        <v>69</v>
      </c>
      <c r="E167" s="5" t="s">
        <v>96</v>
      </c>
      <c r="F167" s="7">
        <v>66.0</v>
      </c>
      <c r="G167" s="7">
        <v>96.0</v>
      </c>
      <c r="J167" s="7" t="s">
        <v>2740</v>
      </c>
      <c r="K167" s="242" t="s">
        <v>2741</v>
      </c>
    </row>
    <row r="168">
      <c r="A168" s="241" t="s">
        <v>20</v>
      </c>
      <c r="B168" s="7" t="s">
        <v>21</v>
      </c>
      <c r="C168" s="7" t="s">
        <v>69</v>
      </c>
      <c r="E168" s="5" t="s">
        <v>74</v>
      </c>
      <c r="F168" s="7">
        <v>36.0</v>
      </c>
      <c r="G168" s="7">
        <v>96.0</v>
      </c>
      <c r="J168" s="7" t="s">
        <v>2740</v>
      </c>
      <c r="K168" s="196"/>
    </row>
    <row r="169">
      <c r="A169" s="241" t="s">
        <v>20</v>
      </c>
      <c r="B169" s="7" t="s">
        <v>21</v>
      </c>
      <c r="C169" s="7" t="s">
        <v>69</v>
      </c>
      <c r="E169" s="5" t="s">
        <v>86</v>
      </c>
      <c r="F169" s="7">
        <v>48.0</v>
      </c>
      <c r="G169" s="7">
        <v>96.0</v>
      </c>
      <c r="J169" s="7" t="s">
        <v>2742</v>
      </c>
      <c r="K169" s="196"/>
    </row>
    <row r="170">
      <c r="A170" s="241" t="s">
        <v>20</v>
      </c>
      <c r="B170" s="7" t="s">
        <v>21</v>
      </c>
      <c r="C170" s="7" t="s">
        <v>69</v>
      </c>
      <c r="E170" s="5" t="s">
        <v>80</v>
      </c>
      <c r="F170" s="7">
        <v>42.0</v>
      </c>
      <c r="G170" s="7">
        <v>96.0</v>
      </c>
      <c r="J170" s="7" t="s">
        <v>2742</v>
      </c>
      <c r="K170" s="196"/>
    </row>
    <row r="171">
      <c r="A171" s="241" t="s">
        <v>20</v>
      </c>
      <c r="B171" s="7" t="s">
        <v>21</v>
      </c>
      <c r="C171" s="7" t="s">
        <v>69</v>
      </c>
      <c r="E171" s="5" t="s">
        <v>76</v>
      </c>
      <c r="F171" s="7">
        <v>36.0</v>
      </c>
      <c r="G171" s="7">
        <v>96.0</v>
      </c>
      <c r="J171" s="7" t="s">
        <v>2742</v>
      </c>
      <c r="K171" s="196"/>
    </row>
    <row r="172">
      <c r="A172" s="241" t="s">
        <v>20</v>
      </c>
      <c r="B172" s="7" t="s">
        <v>21</v>
      </c>
      <c r="C172" s="7" t="s">
        <v>69</v>
      </c>
      <c r="E172" s="5" t="s">
        <v>82</v>
      </c>
      <c r="F172" s="7">
        <v>42.0</v>
      </c>
      <c r="G172" s="7">
        <v>96.0</v>
      </c>
      <c r="J172" s="7" t="s">
        <v>2742</v>
      </c>
      <c r="K172" s="242" t="s">
        <v>2743</v>
      </c>
    </row>
    <row r="173">
      <c r="A173" s="241" t="s">
        <v>20</v>
      </c>
      <c r="B173" s="7" t="s">
        <v>21</v>
      </c>
      <c r="C173" s="7" t="s">
        <v>69</v>
      </c>
      <c r="E173" s="5" t="s">
        <v>70</v>
      </c>
      <c r="F173" s="7">
        <v>24.0</v>
      </c>
      <c r="G173" s="7">
        <v>96.0</v>
      </c>
      <c r="K173" s="196"/>
    </row>
    <row r="174">
      <c r="A174" s="241" t="s">
        <v>20</v>
      </c>
      <c r="B174" s="7" t="s">
        <v>21</v>
      </c>
      <c r="C174" s="7" t="s">
        <v>69</v>
      </c>
      <c r="E174" s="5" t="s">
        <v>88</v>
      </c>
      <c r="F174" s="7">
        <v>48.0</v>
      </c>
      <c r="G174" s="7">
        <v>72.0</v>
      </c>
      <c r="K174" s="196"/>
    </row>
    <row r="175">
      <c r="A175" s="241" t="s">
        <v>20</v>
      </c>
      <c r="B175" s="7" t="s">
        <v>21</v>
      </c>
      <c r="C175" s="7" t="s">
        <v>69</v>
      </c>
      <c r="E175" s="5" t="s">
        <v>90</v>
      </c>
      <c r="F175" s="7">
        <v>54.0</v>
      </c>
      <c r="G175" s="7">
        <v>72.0</v>
      </c>
      <c r="K175" s="196"/>
    </row>
    <row r="176">
      <c r="A176" s="241" t="s">
        <v>20</v>
      </c>
      <c r="B176" s="7" t="s">
        <v>21</v>
      </c>
      <c r="C176" s="7" t="s">
        <v>69</v>
      </c>
      <c r="E176" s="5" t="s">
        <v>92</v>
      </c>
      <c r="F176" s="7">
        <v>54.0</v>
      </c>
      <c r="G176" s="7">
        <v>72.0</v>
      </c>
      <c r="K176" s="196"/>
    </row>
    <row r="177">
      <c r="A177" s="7" t="s">
        <v>20</v>
      </c>
      <c r="B177" s="7" t="s">
        <v>21</v>
      </c>
      <c r="E177" s="196"/>
      <c r="K177" s="196"/>
    </row>
    <row r="178">
      <c r="A178" s="17"/>
      <c r="E178" s="196"/>
      <c r="K178" s="196"/>
    </row>
    <row r="179">
      <c r="A179" s="17"/>
      <c r="E179" s="196"/>
      <c r="K179" s="196"/>
    </row>
    <row r="180">
      <c r="A180" s="17"/>
      <c r="E180" s="196"/>
      <c r="K180" s="196"/>
    </row>
    <row r="181">
      <c r="A181" s="17"/>
      <c r="E181" s="196"/>
      <c r="K181" s="196"/>
    </row>
    <row r="182">
      <c r="A182" s="17"/>
      <c r="E182" s="196"/>
      <c r="K182" s="196"/>
    </row>
    <row r="183">
      <c r="A183" s="17"/>
      <c r="E183" s="196"/>
      <c r="K183" s="196"/>
    </row>
    <row r="184">
      <c r="A184" s="17"/>
      <c r="E184" s="196"/>
      <c r="K184" s="196"/>
    </row>
    <row r="185">
      <c r="A185" s="17"/>
      <c r="E185" s="196"/>
      <c r="K185" s="196"/>
    </row>
    <row r="186">
      <c r="A186" s="17"/>
      <c r="E186" s="196"/>
      <c r="K186" s="196"/>
    </row>
    <row r="187">
      <c r="A187" s="17"/>
      <c r="E187" s="196"/>
      <c r="K187" s="196"/>
    </row>
    <row r="188">
      <c r="A188" s="17"/>
      <c r="E188" s="196"/>
      <c r="K188" s="196"/>
    </row>
    <row r="189">
      <c r="A189" s="17"/>
      <c r="E189" s="196"/>
      <c r="K189" s="196"/>
    </row>
    <row r="190">
      <c r="A190" s="17"/>
      <c r="E190" s="196"/>
      <c r="K190" s="196"/>
    </row>
    <row r="191">
      <c r="A191" s="17"/>
      <c r="E191" s="196"/>
      <c r="K191" s="196"/>
    </row>
    <row r="192">
      <c r="A192" s="17"/>
      <c r="E192" s="196"/>
      <c r="K192" s="196"/>
    </row>
    <row r="193">
      <c r="A193" s="17"/>
      <c r="E193" s="196"/>
      <c r="K193" s="196"/>
    </row>
    <row r="194">
      <c r="A194" s="17"/>
      <c r="E194" s="196"/>
      <c r="K194" s="196"/>
    </row>
    <row r="195">
      <c r="A195" s="17"/>
      <c r="E195" s="196"/>
      <c r="K195" s="196"/>
    </row>
    <row r="196">
      <c r="A196" s="17"/>
      <c r="E196" s="196"/>
      <c r="K196" s="196"/>
    </row>
    <row r="197">
      <c r="A197" s="17"/>
      <c r="E197" s="196"/>
      <c r="K197" s="196"/>
    </row>
    <row r="198">
      <c r="A198" s="17"/>
      <c r="E198" s="196"/>
      <c r="K198" s="196"/>
    </row>
    <row r="199">
      <c r="A199" s="17"/>
      <c r="E199" s="196"/>
      <c r="K199" s="196"/>
    </row>
    <row r="200">
      <c r="A200" s="17"/>
      <c r="E200" s="196"/>
      <c r="K200" s="196"/>
    </row>
    <row r="201">
      <c r="A201" s="17"/>
      <c r="E201" s="196"/>
      <c r="K201" s="196"/>
    </row>
    <row r="202">
      <c r="A202" s="17"/>
      <c r="E202" s="196"/>
      <c r="K202" s="196"/>
    </row>
    <row r="203">
      <c r="A203" s="17"/>
      <c r="E203" s="196"/>
      <c r="K203" s="196"/>
    </row>
    <row r="204">
      <c r="A204" s="17"/>
      <c r="E204" s="196"/>
      <c r="K204" s="196"/>
    </row>
    <row r="205">
      <c r="A205" s="17"/>
      <c r="E205" s="196"/>
      <c r="K205" s="196"/>
    </row>
    <row r="206">
      <c r="A206" s="17"/>
      <c r="E206" s="196"/>
      <c r="K206" s="196"/>
    </row>
    <row r="207">
      <c r="A207" s="17"/>
      <c r="E207" s="196"/>
      <c r="K207" s="196"/>
    </row>
    <row r="208">
      <c r="A208" s="17"/>
      <c r="E208" s="196"/>
      <c r="K208" s="196"/>
    </row>
    <row r="209">
      <c r="A209" s="17"/>
      <c r="E209" s="196"/>
      <c r="K209" s="196"/>
    </row>
    <row r="210">
      <c r="A210" s="17"/>
      <c r="E210" s="196"/>
      <c r="K210" s="196"/>
    </row>
    <row r="211">
      <c r="A211" s="17"/>
      <c r="E211" s="196"/>
      <c r="K211" s="196"/>
    </row>
    <row r="212">
      <c r="A212" s="17"/>
      <c r="E212" s="196"/>
      <c r="K212" s="196"/>
    </row>
    <row r="213">
      <c r="A213" s="17"/>
      <c r="E213" s="196"/>
      <c r="K213" s="196"/>
    </row>
    <row r="214">
      <c r="A214" s="17"/>
      <c r="E214" s="196"/>
      <c r="K214" s="196"/>
    </row>
    <row r="215">
      <c r="A215" s="17"/>
      <c r="E215" s="196"/>
      <c r="K215" s="196"/>
    </row>
    <row r="216">
      <c r="A216" s="17"/>
      <c r="E216" s="196"/>
      <c r="K216" s="196"/>
    </row>
    <row r="217">
      <c r="A217" s="17"/>
      <c r="E217" s="196"/>
      <c r="K217" s="196"/>
    </row>
    <row r="218">
      <c r="A218" s="17"/>
      <c r="E218" s="196"/>
      <c r="K218" s="196"/>
    </row>
    <row r="219">
      <c r="A219" s="17"/>
      <c r="E219" s="196"/>
      <c r="K219" s="196"/>
    </row>
    <row r="220">
      <c r="A220" s="17"/>
      <c r="E220" s="196"/>
      <c r="K220" s="196"/>
    </row>
    <row r="221">
      <c r="A221" s="17"/>
      <c r="E221" s="196"/>
      <c r="K221" s="196"/>
    </row>
    <row r="222">
      <c r="A222" s="17"/>
      <c r="E222" s="196"/>
      <c r="K222" s="196"/>
    </row>
    <row r="223">
      <c r="A223" s="17"/>
      <c r="E223" s="196"/>
      <c r="K223" s="196"/>
    </row>
    <row r="224">
      <c r="A224" s="17"/>
      <c r="E224" s="196"/>
      <c r="K224" s="196"/>
    </row>
    <row r="225">
      <c r="A225" s="17"/>
      <c r="E225" s="196"/>
      <c r="K225" s="196"/>
    </row>
    <row r="226">
      <c r="A226" s="17"/>
      <c r="E226" s="196"/>
      <c r="K226" s="196"/>
    </row>
    <row r="227">
      <c r="A227" s="17"/>
      <c r="E227" s="196"/>
      <c r="K227" s="196"/>
    </row>
    <row r="228">
      <c r="A228" s="17"/>
      <c r="E228" s="196"/>
      <c r="K228" s="196"/>
    </row>
    <row r="229">
      <c r="A229" s="17"/>
      <c r="E229" s="196"/>
      <c r="K229" s="196"/>
    </row>
    <row r="230">
      <c r="A230" s="17"/>
      <c r="E230" s="196"/>
      <c r="K230" s="196"/>
    </row>
    <row r="231">
      <c r="A231" s="17"/>
      <c r="E231" s="196"/>
      <c r="K231" s="196"/>
    </row>
    <row r="232">
      <c r="A232" s="17"/>
      <c r="E232" s="196"/>
      <c r="K232" s="196"/>
    </row>
    <row r="233">
      <c r="A233" s="17"/>
      <c r="E233" s="196"/>
      <c r="K233" s="196"/>
    </row>
    <row r="234">
      <c r="A234" s="17"/>
      <c r="E234" s="196"/>
      <c r="K234" s="196"/>
    </row>
    <row r="235">
      <c r="A235" s="17"/>
      <c r="E235" s="196"/>
      <c r="K235" s="196"/>
    </row>
    <row r="236">
      <c r="A236" s="17"/>
      <c r="E236" s="196"/>
      <c r="K236" s="196"/>
    </row>
    <row r="237">
      <c r="A237" s="17"/>
      <c r="E237" s="196"/>
      <c r="K237" s="196"/>
    </row>
    <row r="238">
      <c r="A238" s="17"/>
      <c r="E238" s="196"/>
      <c r="K238" s="196"/>
    </row>
    <row r="239">
      <c r="A239" s="17"/>
      <c r="E239" s="196"/>
      <c r="K239" s="196"/>
    </row>
    <row r="240">
      <c r="A240" s="17"/>
      <c r="E240" s="196"/>
      <c r="K240" s="196"/>
    </row>
    <row r="241">
      <c r="A241" s="17"/>
      <c r="E241" s="196"/>
      <c r="K241" s="196"/>
    </row>
    <row r="242">
      <c r="A242" s="17"/>
      <c r="E242" s="196"/>
      <c r="K242" s="196"/>
    </row>
    <row r="243">
      <c r="A243" s="17"/>
      <c r="E243" s="196"/>
      <c r="K243" s="196"/>
    </row>
    <row r="244">
      <c r="A244" s="17"/>
      <c r="E244" s="196"/>
      <c r="K244" s="196"/>
    </row>
    <row r="245">
      <c r="A245" s="17"/>
      <c r="E245" s="196"/>
      <c r="K245" s="196"/>
    </row>
    <row r="246">
      <c r="A246" s="17"/>
      <c r="E246" s="196"/>
      <c r="K246" s="196"/>
    </row>
    <row r="247">
      <c r="A247" s="17"/>
      <c r="E247" s="196"/>
      <c r="K247" s="196"/>
    </row>
    <row r="248">
      <c r="A248" s="17"/>
      <c r="E248" s="196"/>
      <c r="K248" s="196"/>
    </row>
    <row r="249">
      <c r="A249" s="17"/>
      <c r="E249" s="196"/>
      <c r="K249" s="196"/>
    </row>
    <row r="250">
      <c r="A250" s="17"/>
      <c r="E250" s="196"/>
      <c r="K250" s="196"/>
    </row>
    <row r="251">
      <c r="A251" s="17"/>
      <c r="E251" s="196"/>
      <c r="K251" s="196"/>
    </row>
    <row r="252">
      <c r="A252" s="17"/>
      <c r="E252" s="196"/>
      <c r="K252" s="196"/>
    </row>
    <row r="253">
      <c r="A253" s="17"/>
      <c r="E253" s="196"/>
      <c r="K253" s="196"/>
    </row>
    <row r="254">
      <c r="A254" s="17"/>
      <c r="E254" s="196"/>
      <c r="K254" s="196"/>
    </row>
    <row r="255">
      <c r="A255" s="17"/>
      <c r="E255" s="196"/>
      <c r="K255" s="196"/>
    </row>
    <row r="256">
      <c r="A256" s="17"/>
      <c r="E256" s="196"/>
      <c r="K256" s="196"/>
    </row>
    <row r="257">
      <c r="A257" s="17"/>
      <c r="E257" s="196"/>
      <c r="K257" s="196"/>
    </row>
    <row r="258">
      <c r="A258" s="17"/>
      <c r="E258" s="196"/>
      <c r="K258" s="196"/>
    </row>
    <row r="259">
      <c r="A259" s="17"/>
      <c r="E259" s="196"/>
      <c r="K259" s="196"/>
    </row>
    <row r="260">
      <c r="A260" s="17"/>
      <c r="E260" s="196"/>
      <c r="K260" s="196"/>
    </row>
    <row r="261">
      <c r="A261" s="17"/>
      <c r="E261" s="196"/>
      <c r="K261" s="196"/>
    </row>
    <row r="262">
      <c r="A262" s="17"/>
      <c r="E262" s="196"/>
      <c r="K262" s="196"/>
    </row>
    <row r="263">
      <c r="A263" s="17"/>
      <c r="E263" s="196"/>
      <c r="K263" s="196"/>
    </row>
    <row r="264">
      <c r="A264" s="17"/>
      <c r="E264" s="196"/>
      <c r="K264" s="196"/>
    </row>
    <row r="265">
      <c r="A265" s="17"/>
      <c r="E265" s="196"/>
      <c r="K265" s="196"/>
    </row>
    <row r="266">
      <c r="A266" s="17"/>
      <c r="E266" s="196"/>
      <c r="K266" s="196"/>
    </row>
    <row r="267">
      <c r="A267" s="17"/>
      <c r="E267" s="196"/>
      <c r="K267" s="196"/>
    </row>
    <row r="268">
      <c r="A268" s="17"/>
      <c r="E268" s="196"/>
      <c r="K268" s="196"/>
    </row>
    <row r="269">
      <c r="A269" s="17"/>
      <c r="E269" s="196"/>
      <c r="K269" s="196"/>
    </row>
    <row r="270">
      <c r="A270" s="17"/>
      <c r="E270" s="196"/>
      <c r="K270" s="196"/>
    </row>
    <row r="271">
      <c r="A271" s="17"/>
      <c r="E271" s="196"/>
      <c r="K271" s="196"/>
    </row>
    <row r="272">
      <c r="A272" s="17"/>
      <c r="E272" s="196"/>
      <c r="K272" s="196"/>
    </row>
    <row r="273">
      <c r="A273" s="17"/>
      <c r="E273" s="196"/>
      <c r="K273" s="196"/>
    </row>
    <row r="274">
      <c r="A274" s="17"/>
      <c r="E274" s="196"/>
      <c r="K274" s="196"/>
    </row>
    <row r="275">
      <c r="A275" s="17"/>
      <c r="E275" s="196"/>
      <c r="K275" s="196"/>
    </row>
    <row r="276">
      <c r="A276" s="17"/>
      <c r="E276" s="196"/>
      <c r="K276" s="196"/>
    </row>
    <row r="277">
      <c r="A277" s="17"/>
      <c r="E277" s="196"/>
      <c r="K277" s="196"/>
    </row>
    <row r="278">
      <c r="A278" s="17"/>
      <c r="E278" s="196"/>
      <c r="K278" s="196"/>
    </row>
    <row r="279">
      <c r="A279" s="17"/>
      <c r="E279" s="196"/>
      <c r="K279" s="196"/>
    </row>
    <row r="280">
      <c r="A280" s="17"/>
      <c r="E280" s="196"/>
      <c r="K280" s="196"/>
    </row>
    <row r="281">
      <c r="A281" s="17"/>
      <c r="E281" s="196"/>
      <c r="K281" s="196"/>
    </row>
    <row r="282">
      <c r="A282" s="17"/>
      <c r="E282" s="196"/>
      <c r="K282" s="196"/>
    </row>
    <row r="283">
      <c r="A283" s="17"/>
      <c r="E283" s="196"/>
      <c r="K283" s="196"/>
    </row>
    <row r="284">
      <c r="A284" s="17"/>
      <c r="E284" s="196"/>
      <c r="K284" s="196"/>
    </row>
    <row r="285">
      <c r="A285" s="17"/>
      <c r="E285" s="196"/>
      <c r="K285" s="196"/>
    </row>
    <row r="286">
      <c r="A286" s="17"/>
      <c r="E286" s="196"/>
      <c r="K286" s="196"/>
    </row>
    <row r="287">
      <c r="A287" s="17"/>
      <c r="E287" s="196"/>
      <c r="K287" s="196"/>
    </row>
    <row r="288">
      <c r="A288" s="17"/>
      <c r="E288" s="196"/>
      <c r="K288" s="196"/>
    </row>
    <row r="289">
      <c r="A289" s="17"/>
      <c r="E289" s="196"/>
      <c r="K289" s="196"/>
    </row>
    <row r="290">
      <c r="A290" s="17"/>
      <c r="E290" s="196"/>
      <c r="K290" s="196"/>
    </row>
    <row r="291">
      <c r="A291" s="17"/>
      <c r="E291" s="196"/>
      <c r="K291" s="196"/>
    </row>
    <row r="292">
      <c r="A292" s="17"/>
      <c r="E292" s="196"/>
      <c r="K292" s="196"/>
    </row>
    <row r="293">
      <c r="A293" s="17"/>
      <c r="E293" s="196"/>
      <c r="K293" s="196"/>
    </row>
    <row r="294">
      <c r="A294" s="17"/>
      <c r="E294" s="196"/>
      <c r="K294" s="196"/>
    </row>
    <row r="295">
      <c r="A295" s="17"/>
      <c r="E295" s="196"/>
      <c r="K295" s="196"/>
    </row>
    <row r="296">
      <c r="A296" s="17"/>
      <c r="E296" s="196"/>
      <c r="K296" s="196"/>
    </row>
    <row r="297">
      <c r="A297" s="17"/>
      <c r="E297" s="196"/>
      <c r="K297" s="196"/>
    </row>
    <row r="298">
      <c r="A298" s="17"/>
      <c r="E298" s="196"/>
      <c r="K298" s="196"/>
    </row>
    <row r="299">
      <c r="A299" s="17"/>
      <c r="E299" s="196"/>
      <c r="K299" s="196"/>
    </row>
    <row r="300">
      <c r="A300" s="17"/>
      <c r="E300" s="196"/>
      <c r="K300" s="196"/>
    </row>
    <row r="301">
      <c r="A301" s="17"/>
      <c r="E301" s="196"/>
      <c r="K301" s="196"/>
    </row>
    <row r="302">
      <c r="A302" s="17"/>
      <c r="E302" s="196"/>
      <c r="K302" s="196"/>
    </row>
    <row r="303">
      <c r="A303" s="17"/>
      <c r="E303" s="196"/>
      <c r="K303" s="196"/>
    </row>
    <row r="304">
      <c r="A304" s="17"/>
      <c r="E304" s="196"/>
      <c r="K304" s="196"/>
    </row>
    <row r="305">
      <c r="A305" s="17"/>
      <c r="E305" s="196"/>
      <c r="K305" s="196"/>
    </row>
    <row r="306">
      <c r="A306" s="17"/>
      <c r="E306" s="196"/>
      <c r="K306" s="196"/>
    </row>
    <row r="307">
      <c r="A307" s="17"/>
      <c r="E307" s="196"/>
      <c r="K307" s="196"/>
    </row>
    <row r="308">
      <c r="A308" s="17"/>
      <c r="E308" s="196"/>
      <c r="K308" s="196"/>
    </row>
    <row r="309">
      <c r="A309" s="17"/>
      <c r="E309" s="196"/>
      <c r="K309" s="196"/>
    </row>
    <row r="310">
      <c r="A310" s="17"/>
      <c r="E310" s="196"/>
      <c r="K310" s="196"/>
    </row>
    <row r="311">
      <c r="A311" s="17"/>
      <c r="E311" s="196"/>
      <c r="K311" s="196"/>
    </row>
    <row r="312">
      <c r="A312" s="17"/>
      <c r="E312" s="196"/>
      <c r="K312" s="196"/>
    </row>
    <row r="313">
      <c r="A313" s="17"/>
      <c r="E313" s="196"/>
      <c r="K313" s="196"/>
    </row>
    <row r="314">
      <c r="A314" s="17"/>
      <c r="E314" s="196"/>
      <c r="K314" s="196"/>
    </row>
    <row r="315">
      <c r="A315" s="17"/>
      <c r="E315" s="196"/>
      <c r="K315" s="196"/>
    </row>
    <row r="316">
      <c r="A316" s="17"/>
      <c r="E316" s="196"/>
      <c r="K316" s="196"/>
    </row>
    <row r="317">
      <c r="A317" s="17"/>
      <c r="E317" s="196"/>
      <c r="K317" s="196"/>
    </row>
    <row r="318">
      <c r="A318" s="17"/>
      <c r="E318" s="196"/>
      <c r="K318" s="196"/>
    </row>
    <row r="319">
      <c r="A319" s="17"/>
      <c r="E319" s="196"/>
      <c r="K319" s="196"/>
    </row>
    <row r="320">
      <c r="A320" s="17"/>
      <c r="E320" s="196"/>
      <c r="K320" s="196"/>
    </row>
    <row r="321">
      <c r="A321" s="17"/>
      <c r="E321" s="196"/>
      <c r="K321" s="196"/>
    </row>
    <row r="322">
      <c r="A322" s="17"/>
      <c r="E322" s="196"/>
      <c r="K322" s="196"/>
    </row>
    <row r="323">
      <c r="A323" s="17"/>
      <c r="E323" s="196"/>
      <c r="K323" s="196"/>
    </row>
    <row r="324">
      <c r="A324" s="17"/>
      <c r="E324" s="196"/>
      <c r="K324" s="196"/>
    </row>
    <row r="325">
      <c r="A325" s="17"/>
      <c r="E325" s="196"/>
      <c r="K325" s="196"/>
    </row>
    <row r="326">
      <c r="A326" s="17"/>
      <c r="E326" s="196"/>
      <c r="K326" s="196"/>
    </row>
    <row r="327">
      <c r="A327" s="17"/>
      <c r="E327" s="196"/>
      <c r="K327" s="196"/>
    </row>
    <row r="328">
      <c r="A328" s="17"/>
      <c r="E328" s="196"/>
      <c r="K328" s="196"/>
    </row>
    <row r="329">
      <c r="A329" s="17"/>
      <c r="E329" s="196"/>
      <c r="K329" s="196"/>
    </row>
    <row r="330">
      <c r="A330" s="17"/>
      <c r="E330" s="196"/>
      <c r="K330" s="196"/>
    </row>
    <row r="331">
      <c r="A331" s="17"/>
      <c r="E331" s="196"/>
      <c r="K331" s="196"/>
    </row>
    <row r="332">
      <c r="A332" s="17"/>
      <c r="E332" s="196"/>
      <c r="K332" s="196"/>
    </row>
    <row r="333">
      <c r="A333" s="17"/>
      <c r="E333" s="196"/>
      <c r="K333" s="196"/>
    </row>
    <row r="334">
      <c r="A334" s="17"/>
      <c r="E334" s="196"/>
      <c r="K334" s="196"/>
    </row>
    <row r="335">
      <c r="A335" s="17"/>
      <c r="E335" s="196"/>
      <c r="K335" s="196"/>
    </row>
    <row r="336">
      <c r="A336" s="17"/>
      <c r="E336" s="196"/>
      <c r="K336" s="196"/>
    </row>
    <row r="337">
      <c r="A337" s="17"/>
      <c r="E337" s="196"/>
      <c r="K337" s="196"/>
    </row>
    <row r="338">
      <c r="A338" s="17"/>
      <c r="E338" s="196"/>
      <c r="K338" s="196"/>
    </row>
    <row r="339">
      <c r="A339" s="17"/>
      <c r="E339" s="196"/>
      <c r="K339" s="196"/>
    </row>
    <row r="340">
      <c r="A340" s="17"/>
      <c r="E340" s="196"/>
      <c r="K340" s="196"/>
    </row>
    <row r="341">
      <c r="A341" s="17"/>
      <c r="E341" s="196"/>
      <c r="K341" s="196"/>
    </row>
    <row r="342">
      <c r="A342" s="17"/>
      <c r="E342" s="196"/>
      <c r="K342" s="196"/>
    </row>
    <row r="343">
      <c r="A343" s="17"/>
      <c r="E343" s="196"/>
      <c r="K343" s="196"/>
    </row>
    <row r="344">
      <c r="A344" s="17"/>
      <c r="E344" s="196"/>
      <c r="K344" s="196"/>
    </row>
    <row r="345">
      <c r="A345" s="17"/>
      <c r="E345" s="196"/>
      <c r="K345" s="196"/>
    </row>
    <row r="346">
      <c r="A346" s="17"/>
      <c r="E346" s="196"/>
      <c r="K346" s="196"/>
    </row>
    <row r="347">
      <c r="A347" s="17"/>
      <c r="E347" s="196"/>
      <c r="K347" s="196"/>
    </row>
    <row r="348">
      <c r="A348" s="17"/>
      <c r="E348" s="196"/>
      <c r="K348" s="196"/>
    </row>
    <row r="349">
      <c r="A349" s="17"/>
      <c r="E349" s="196"/>
      <c r="K349" s="196"/>
    </row>
    <row r="350">
      <c r="A350" s="17"/>
      <c r="E350" s="196"/>
      <c r="K350" s="196"/>
    </row>
    <row r="351">
      <c r="A351" s="17"/>
      <c r="E351" s="196"/>
      <c r="K351" s="196"/>
    </row>
    <row r="352">
      <c r="A352" s="17"/>
      <c r="E352" s="196"/>
      <c r="K352" s="196"/>
    </row>
    <row r="353">
      <c r="A353" s="17"/>
      <c r="E353" s="196"/>
      <c r="K353" s="196"/>
    </row>
    <row r="354">
      <c r="A354" s="17"/>
      <c r="E354" s="196"/>
      <c r="K354" s="196"/>
    </row>
    <row r="355">
      <c r="A355" s="17"/>
      <c r="E355" s="196"/>
      <c r="K355" s="196"/>
    </row>
    <row r="356">
      <c r="A356" s="17"/>
      <c r="E356" s="196"/>
      <c r="K356" s="196"/>
    </row>
    <row r="357">
      <c r="A357" s="17"/>
      <c r="E357" s="196"/>
      <c r="K357" s="196"/>
    </row>
    <row r="358">
      <c r="A358" s="17"/>
      <c r="E358" s="196"/>
      <c r="K358" s="196"/>
    </row>
    <row r="359">
      <c r="A359" s="17"/>
      <c r="E359" s="196"/>
      <c r="K359" s="196"/>
    </row>
    <row r="360">
      <c r="A360" s="17"/>
      <c r="E360" s="196"/>
      <c r="K360" s="196"/>
    </row>
    <row r="361">
      <c r="A361" s="17"/>
      <c r="E361" s="196"/>
      <c r="K361" s="196"/>
    </row>
    <row r="362">
      <c r="A362" s="17"/>
      <c r="E362" s="196"/>
      <c r="K362" s="196"/>
    </row>
    <row r="363">
      <c r="A363" s="17"/>
      <c r="E363" s="196"/>
      <c r="K363" s="196"/>
    </row>
    <row r="364">
      <c r="A364" s="17"/>
      <c r="E364" s="196"/>
      <c r="K364" s="196"/>
    </row>
    <row r="365">
      <c r="A365" s="17"/>
      <c r="E365" s="196"/>
      <c r="K365" s="196"/>
    </row>
    <row r="366">
      <c r="A366" s="17"/>
      <c r="E366" s="196"/>
      <c r="K366" s="196"/>
    </row>
    <row r="367">
      <c r="A367" s="17"/>
      <c r="E367" s="196"/>
      <c r="K367" s="196"/>
    </row>
    <row r="368">
      <c r="A368" s="17"/>
      <c r="E368" s="196"/>
      <c r="K368" s="196"/>
    </row>
    <row r="369">
      <c r="A369" s="17"/>
      <c r="E369" s="196"/>
      <c r="K369" s="196"/>
    </row>
    <row r="370">
      <c r="A370" s="17"/>
      <c r="E370" s="196"/>
      <c r="K370" s="196"/>
    </row>
    <row r="371">
      <c r="A371" s="17"/>
      <c r="E371" s="196"/>
      <c r="K371" s="196"/>
    </row>
    <row r="372">
      <c r="A372" s="17"/>
      <c r="E372" s="196"/>
      <c r="K372" s="196"/>
    </row>
    <row r="373">
      <c r="A373" s="17"/>
      <c r="E373" s="196"/>
      <c r="K373" s="196"/>
    </row>
    <row r="374">
      <c r="A374" s="17"/>
      <c r="E374" s="196"/>
      <c r="K374" s="196"/>
    </row>
    <row r="375">
      <c r="A375" s="17"/>
      <c r="E375" s="196"/>
      <c r="K375" s="196"/>
    </row>
    <row r="376">
      <c r="A376" s="17"/>
      <c r="E376" s="196"/>
      <c r="K376" s="196"/>
    </row>
    <row r="377">
      <c r="A377" s="17"/>
      <c r="E377" s="196"/>
      <c r="K377" s="196"/>
    </row>
    <row r="378">
      <c r="A378" s="17"/>
      <c r="E378" s="196"/>
      <c r="K378" s="196"/>
    </row>
    <row r="379">
      <c r="A379" s="17"/>
      <c r="E379" s="196"/>
      <c r="K379" s="196"/>
    </row>
    <row r="380">
      <c r="A380" s="17"/>
      <c r="E380" s="196"/>
      <c r="K380" s="196"/>
    </row>
    <row r="381">
      <c r="A381" s="17"/>
      <c r="E381" s="196"/>
      <c r="K381" s="196"/>
    </row>
    <row r="382">
      <c r="A382" s="17"/>
      <c r="E382" s="196"/>
      <c r="K382" s="196"/>
    </row>
    <row r="383">
      <c r="A383" s="17"/>
      <c r="E383" s="196"/>
      <c r="K383" s="196"/>
    </row>
    <row r="384">
      <c r="A384" s="17"/>
      <c r="E384" s="196"/>
      <c r="K384" s="196"/>
    </row>
    <row r="385">
      <c r="A385" s="17"/>
      <c r="E385" s="196"/>
      <c r="K385" s="196"/>
    </row>
    <row r="386">
      <c r="A386" s="17"/>
      <c r="E386" s="196"/>
      <c r="K386" s="196"/>
    </row>
    <row r="387">
      <c r="A387" s="17"/>
      <c r="E387" s="196"/>
      <c r="K387" s="196"/>
    </row>
    <row r="388">
      <c r="A388" s="17"/>
      <c r="E388" s="196"/>
      <c r="K388" s="196"/>
    </row>
    <row r="389">
      <c r="A389" s="17"/>
      <c r="E389" s="196"/>
      <c r="K389" s="196"/>
    </row>
    <row r="390">
      <c r="A390" s="17"/>
      <c r="E390" s="196"/>
      <c r="K390" s="196"/>
    </row>
    <row r="391">
      <c r="A391" s="17"/>
      <c r="E391" s="196"/>
      <c r="K391" s="196"/>
    </row>
    <row r="392">
      <c r="A392" s="17"/>
      <c r="E392" s="196"/>
      <c r="K392" s="196"/>
    </row>
    <row r="393">
      <c r="A393" s="17"/>
      <c r="E393" s="196"/>
      <c r="K393" s="196"/>
    </row>
    <row r="394">
      <c r="A394" s="17"/>
      <c r="E394" s="196"/>
      <c r="K394" s="196"/>
    </row>
    <row r="395">
      <c r="A395" s="17"/>
      <c r="E395" s="196"/>
      <c r="K395" s="196"/>
    </row>
    <row r="396">
      <c r="A396" s="17"/>
      <c r="E396" s="196"/>
      <c r="K396" s="196"/>
    </row>
    <row r="397">
      <c r="A397" s="17"/>
      <c r="E397" s="196"/>
      <c r="K397" s="196"/>
    </row>
    <row r="398">
      <c r="A398" s="17"/>
      <c r="E398" s="196"/>
      <c r="K398" s="196"/>
    </row>
    <row r="399">
      <c r="A399" s="17"/>
      <c r="E399" s="196"/>
      <c r="K399" s="196"/>
    </row>
    <row r="400">
      <c r="A400" s="17"/>
      <c r="E400" s="196"/>
      <c r="K400" s="196"/>
    </row>
    <row r="401">
      <c r="A401" s="17"/>
      <c r="E401" s="196"/>
      <c r="K401" s="196"/>
    </row>
    <row r="402">
      <c r="A402" s="17"/>
      <c r="E402" s="196"/>
      <c r="K402" s="196"/>
    </row>
    <row r="403">
      <c r="A403" s="17"/>
      <c r="E403" s="196"/>
      <c r="K403" s="196"/>
    </row>
    <row r="404">
      <c r="A404" s="17"/>
      <c r="E404" s="196"/>
      <c r="K404" s="196"/>
    </row>
    <row r="405">
      <c r="A405" s="17"/>
      <c r="E405" s="196"/>
      <c r="K405" s="196"/>
    </row>
    <row r="406">
      <c r="A406" s="17"/>
      <c r="E406" s="196"/>
      <c r="K406" s="196"/>
    </row>
    <row r="407">
      <c r="A407" s="17"/>
      <c r="E407" s="196"/>
      <c r="K407" s="196"/>
    </row>
    <row r="408">
      <c r="A408" s="17"/>
      <c r="E408" s="196"/>
      <c r="K408" s="196"/>
    </row>
    <row r="409">
      <c r="A409" s="17"/>
      <c r="E409" s="196"/>
      <c r="K409" s="196"/>
    </row>
    <row r="410">
      <c r="A410" s="17"/>
      <c r="E410" s="196"/>
      <c r="K410" s="196"/>
    </row>
    <row r="411">
      <c r="A411" s="17"/>
      <c r="E411" s="196"/>
      <c r="K411" s="196"/>
    </row>
    <row r="412">
      <c r="A412" s="17"/>
      <c r="E412" s="196"/>
      <c r="K412" s="196"/>
    </row>
    <row r="413">
      <c r="A413" s="17"/>
      <c r="E413" s="196"/>
      <c r="K413" s="196"/>
    </row>
    <row r="414">
      <c r="A414" s="17"/>
      <c r="E414" s="196"/>
      <c r="K414" s="196"/>
    </row>
    <row r="415">
      <c r="A415" s="17"/>
      <c r="E415" s="196"/>
      <c r="K415" s="196"/>
    </row>
    <row r="416">
      <c r="A416" s="17"/>
      <c r="E416" s="196"/>
      <c r="K416" s="196"/>
    </row>
    <row r="417">
      <c r="A417" s="17"/>
      <c r="E417" s="196"/>
      <c r="K417" s="196"/>
    </row>
    <row r="418">
      <c r="A418" s="17"/>
      <c r="E418" s="196"/>
      <c r="K418" s="196"/>
    </row>
    <row r="419">
      <c r="A419" s="17"/>
      <c r="E419" s="196"/>
      <c r="K419" s="196"/>
    </row>
    <row r="420">
      <c r="A420" s="17"/>
      <c r="E420" s="196"/>
      <c r="K420" s="196"/>
    </row>
    <row r="421">
      <c r="A421" s="17"/>
      <c r="E421" s="196"/>
      <c r="K421" s="196"/>
    </row>
    <row r="422">
      <c r="A422" s="17"/>
      <c r="E422" s="196"/>
      <c r="K422" s="196"/>
    </row>
    <row r="423">
      <c r="A423" s="17"/>
      <c r="E423" s="196"/>
      <c r="K423" s="196"/>
    </row>
    <row r="424">
      <c r="A424" s="17"/>
      <c r="E424" s="196"/>
      <c r="K424" s="196"/>
    </row>
    <row r="425">
      <c r="A425" s="17"/>
      <c r="E425" s="196"/>
      <c r="K425" s="196"/>
    </row>
    <row r="426">
      <c r="A426" s="17"/>
      <c r="E426" s="196"/>
      <c r="K426" s="196"/>
    </row>
    <row r="427">
      <c r="A427" s="17"/>
      <c r="E427" s="196"/>
      <c r="K427" s="196"/>
    </row>
    <row r="428">
      <c r="A428" s="17"/>
      <c r="E428" s="196"/>
      <c r="K428" s="196"/>
    </row>
    <row r="429">
      <c r="A429" s="17"/>
      <c r="E429" s="196"/>
      <c r="K429" s="196"/>
    </row>
    <row r="430">
      <c r="A430" s="17"/>
      <c r="E430" s="196"/>
      <c r="K430" s="196"/>
    </row>
    <row r="431">
      <c r="A431" s="17"/>
      <c r="E431" s="196"/>
      <c r="K431" s="196"/>
    </row>
    <row r="432">
      <c r="A432" s="17"/>
      <c r="E432" s="196"/>
      <c r="K432" s="196"/>
    </row>
    <row r="433">
      <c r="A433" s="17"/>
      <c r="E433" s="196"/>
      <c r="K433" s="196"/>
    </row>
    <row r="434">
      <c r="A434" s="17"/>
      <c r="E434" s="196"/>
      <c r="K434" s="196"/>
    </row>
    <row r="435">
      <c r="A435" s="17"/>
      <c r="E435" s="196"/>
      <c r="K435" s="196"/>
    </row>
    <row r="436">
      <c r="A436" s="17"/>
      <c r="E436" s="196"/>
      <c r="K436" s="196"/>
    </row>
    <row r="437">
      <c r="A437" s="17"/>
      <c r="E437" s="196"/>
      <c r="K437" s="196"/>
    </row>
    <row r="438">
      <c r="A438" s="17"/>
      <c r="E438" s="196"/>
      <c r="K438" s="196"/>
    </row>
    <row r="439">
      <c r="A439" s="17"/>
      <c r="E439" s="196"/>
      <c r="K439" s="196"/>
    </row>
    <row r="440">
      <c r="A440" s="17"/>
      <c r="E440" s="196"/>
      <c r="K440" s="196"/>
    </row>
    <row r="441">
      <c r="A441" s="17"/>
      <c r="E441" s="196"/>
      <c r="K441" s="196"/>
    </row>
    <row r="442">
      <c r="A442" s="17"/>
      <c r="E442" s="196"/>
      <c r="K442" s="196"/>
    </row>
    <row r="443">
      <c r="A443" s="17"/>
      <c r="E443" s="196"/>
      <c r="K443" s="196"/>
    </row>
    <row r="444">
      <c r="A444" s="17"/>
      <c r="E444" s="196"/>
      <c r="K444" s="196"/>
    </row>
    <row r="445">
      <c r="A445" s="17"/>
      <c r="E445" s="196"/>
      <c r="K445" s="196"/>
    </row>
    <row r="446">
      <c r="A446" s="17"/>
      <c r="E446" s="196"/>
      <c r="K446" s="196"/>
    </row>
    <row r="447">
      <c r="A447" s="17"/>
      <c r="E447" s="196"/>
      <c r="K447" s="196"/>
    </row>
    <row r="448">
      <c r="A448" s="17"/>
      <c r="E448" s="196"/>
      <c r="K448" s="196"/>
    </row>
    <row r="449">
      <c r="A449" s="17"/>
      <c r="E449" s="196"/>
      <c r="K449" s="196"/>
    </row>
    <row r="450">
      <c r="A450" s="17"/>
      <c r="E450" s="196"/>
      <c r="K450" s="196"/>
    </row>
    <row r="451">
      <c r="A451" s="17"/>
      <c r="E451" s="196"/>
      <c r="K451" s="196"/>
    </row>
    <row r="452">
      <c r="A452" s="17"/>
      <c r="E452" s="196"/>
      <c r="K452" s="196"/>
    </row>
    <row r="453">
      <c r="A453" s="17"/>
      <c r="E453" s="196"/>
      <c r="K453" s="196"/>
    </row>
    <row r="454">
      <c r="A454" s="17"/>
      <c r="E454" s="196"/>
      <c r="K454" s="196"/>
    </row>
    <row r="455">
      <c r="A455" s="17"/>
      <c r="E455" s="196"/>
      <c r="K455" s="196"/>
    </row>
    <row r="456">
      <c r="A456" s="17"/>
      <c r="E456" s="196"/>
      <c r="K456" s="196"/>
    </row>
    <row r="457">
      <c r="A457" s="17"/>
      <c r="E457" s="196"/>
      <c r="K457" s="196"/>
    </row>
    <row r="458">
      <c r="A458" s="17"/>
      <c r="E458" s="196"/>
      <c r="K458" s="196"/>
    </row>
    <row r="459">
      <c r="A459" s="17"/>
      <c r="E459" s="196"/>
      <c r="K459" s="196"/>
    </row>
    <row r="460">
      <c r="A460" s="17"/>
      <c r="E460" s="196"/>
      <c r="K460" s="196"/>
    </row>
    <row r="461">
      <c r="A461" s="17"/>
      <c r="E461" s="196"/>
      <c r="K461" s="196"/>
    </row>
    <row r="462">
      <c r="A462" s="17"/>
      <c r="E462" s="196"/>
      <c r="K462" s="196"/>
    </row>
    <row r="463">
      <c r="A463" s="17"/>
      <c r="E463" s="196"/>
      <c r="K463" s="196"/>
    </row>
    <row r="464">
      <c r="A464" s="17"/>
      <c r="E464" s="196"/>
      <c r="K464" s="196"/>
    </row>
    <row r="465">
      <c r="A465" s="17"/>
      <c r="E465" s="196"/>
      <c r="K465" s="196"/>
    </row>
    <row r="466">
      <c r="A466" s="17"/>
      <c r="E466" s="196"/>
      <c r="K466" s="196"/>
    </row>
    <row r="467">
      <c r="A467" s="17"/>
      <c r="E467" s="196"/>
      <c r="K467" s="196"/>
    </row>
    <row r="468">
      <c r="A468" s="17"/>
      <c r="E468" s="196"/>
      <c r="K468" s="196"/>
    </row>
    <row r="469">
      <c r="A469" s="17"/>
      <c r="E469" s="196"/>
      <c r="K469" s="196"/>
    </row>
    <row r="470">
      <c r="A470" s="17"/>
      <c r="E470" s="196"/>
      <c r="K470" s="196"/>
    </row>
    <row r="471">
      <c r="A471" s="17"/>
      <c r="E471" s="196"/>
      <c r="K471" s="196"/>
    </row>
    <row r="472">
      <c r="A472" s="17"/>
      <c r="E472" s="196"/>
      <c r="K472" s="196"/>
    </row>
    <row r="473">
      <c r="A473" s="17"/>
      <c r="E473" s="196"/>
      <c r="K473" s="196"/>
    </row>
    <row r="474">
      <c r="A474" s="17"/>
      <c r="E474" s="196"/>
      <c r="K474" s="196"/>
    </row>
    <row r="475">
      <c r="A475" s="17"/>
      <c r="E475" s="196"/>
      <c r="K475" s="196"/>
    </row>
    <row r="476">
      <c r="A476" s="17"/>
      <c r="E476" s="196"/>
      <c r="K476" s="196"/>
    </row>
    <row r="477">
      <c r="A477" s="17"/>
      <c r="E477" s="196"/>
      <c r="K477" s="196"/>
    </row>
    <row r="478">
      <c r="A478" s="17"/>
      <c r="E478" s="196"/>
      <c r="K478" s="196"/>
    </row>
    <row r="479">
      <c r="A479" s="17"/>
      <c r="E479" s="196"/>
      <c r="K479" s="196"/>
    </row>
    <row r="480">
      <c r="A480" s="17"/>
      <c r="E480" s="196"/>
      <c r="K480" s="196"/>
    </row>
    <row r="481">
      <c r="A481" s="17"/>
      <c r="E481" s="196"/>
      <c r="K481" s="196"/>
    </row>
    <row r="482">
      <c r="A482" s="17"/>
      <c r="E482" s="196"/>
      <c r="K482" s="196"/>
    </row>
    <row r="483">
      <c r="A483" s="17"/>
      <c r="E483" s="196"/>
      <c r="K483" s="196"/>
    </row>
    <row r="484">
      <c r="A484" s="17"/>
      <c r="E484" s="196"/>
      <c r="K484" s="196"/>
    </row>
    <row r="485">
      <c r="A485" s="17"/>
      <c r="E485" s="196"/>
      <c r="K485" s="196"/>
    </row>
    <row r="486">
      <c r="A486" s="17"/>
      <c r="E486" s="196"/>
      <c r="K486" s="196"/>
    </row>
    <row r="487">
      <c r="A487" s="17"/>
      <c r="E487" s="196"/>
      <c r="K487" s="196"/>
    </row>
    <row r="488">
      <c r="A488" s="17"/>
      <c r="E488" s="196"/>
      <c r="K488" s="196"/>
    </row>
    <row r="489">
      <c r="A489" s="17"/>
      <c r="E489" s="196"/>
      <c r="K489" s="196"/>
    </row>
    <row r="490">
      <c r="A490" s="17"/>
      <c r="E490" s="196"/>
      <c r="K490" s="196"/>
    </row>
    <row r="491">
      <c r="A491" s="17"/>
      <c r="E491" s="196"/>
      <c r="K491" s="196"/>
    </row>
    <row r="492">
      <c r="A492" s="17"/>
      <c r="E492" s="196"/>
      <c r="K492" s="196"/>
    </row>
    <row r="493">
      <c r="A493" s="17"/>
      <c r="E493" s="196"/>
      <c r="K493" s="196"/>
    </row>
    <row r="494">
      <c r="A494" s="17"/>
      <c r="E494" s="196"/>
      <c r="K494" s="196"/>
    </row>
    <row r="495">
      <c r="A495" s="17"/>
      <c r="E495" s="196"/>
      <c r="K495" s="196"/>
    </row>
    <row r="496">
      <c r="A496" s="17"/>
      <c r="E496" s="196"/>
      <c r="K496" s="196"/>
    </row>
    <row r="497">
      <c r="A497" s="17"/>
      <c r="E497" s="196"/>
      <c r="K497" s="196"/>
    </row>
    <row r="498">
      <c r="A498" s="17"/>
      <c r="E498" s="196"/>
      <c r="K498" s="196"/>
    </row>
    <row r="499">
      <c r="A499" s="17"/>
      <c r="E499" s="196"/>
      <c r="K499" s="196"/>
    </row>
    <row r="500">
      <c r="A500" s="17"/>
      <c r="E500" s="196"/>
      <c r="K500" s="196"/>
    </row>
    <row r="501">
      <c r="A501" s="17"/>
      <c r="E501" s="196"/>
      <c r="K501" s="196"/>
    </row>
    <row r="502">
      <c r="A502" s="17"/>
      <c r="E502" s="196"/>
      <c r="K502" s="196"/>
    </row>
    <row r="503">
      <c r="A503" s="17"/>
      <c r="E503" s="196"/>
      <c r="K503" s="196"/>
    </row>
    <row r="504">
      <c r="A504" s="17"/>
      <c r="E504" s="196"/>
      <c r="K504" s="196"/>
    </row>
    <row r="505">
      <c r="A505" s="17"/>
      <c r="E505" s="196"/>
      <c r="K505" s="196"/>
    </row>
    <row r="506">
      <c r="A506" s="17"/>
      <c r="E506" s="196"/>
      <c r="K506" s="196"/>
    </row>
    <row r="507">
      <c r="A507" s="17"/>
      <c r="E507" s="196"/>
      <c r="K507" s="196"/>
    </row>
    <row r="508">
      <c r="A508" s="17"/>
      <c r="E508" s="196"/>
      <c r="K508" s="196"/>
    </row>
    <row r="509">
      <c r="A509" s="17"/>
      <c r="E509" s="196"/>
      <c r="K509" s="196"/>
    </row>
    <row r="510">
      <c r="A510" s="17"/>
      <c r="E510" s="196"/>
      <c r="K510" s="196"/>
    </row>
    <row r="511">
      <c r="A511" s="17"/>
      <c r="E511" s="196"/>
      <c r="K511" s="196"/>
    </row>
    <row r="512">
      <c r="A512" s="17"/>
      <c r="E512" s="196"/>
      <c r="K512" s="196"/>
    </row>
    <row r="513">
      <c r="A513" s="17"/>
      <c r="E513" s="196"/>
      <c r="K513" s="196"/>
    </row>
    <row r="514">
      <c r="A514" s="17"/>
      <c r="E514" s="196"/>
      <c r="K514" s="196"/>
    </row>
    <row r="515">
      <c r="A515" s="17"/>
      <c r="E515" s="196"/>
      <c r="K515" s="196"/>
    </row>
    <row r="516">
      <c r="A516" s="17"/>
      <c r="E516" s="196"/>
      <c r="K516" s="196"/>
    </row>
    <row r="517">
      <c r="A517" s="17"/>
      <c r="E517" s="196"/>
      <c r="K517" s="196"/>
    </row>
    <row r="518">
      <c r="A518" s="17"/>
      <c r="E518" s="196"/>
      <c r="K518" s="196"/>
    </row>
    <row r="519">
      <c r="A519" s="17"/>
      <c r="E519" s="196"/>
      <c r="K519" s="196"/>
    </row>
    <row r="520">
      <c r="A520" s="17"/>
      <c r="E520" s="196"/>
      <c r="K520" s="196"/>
    </row>
    <row r="521">
      <c r="A521" s="17"/>
      <c r="E521" s="196"/>
      <c r="K521" s="196"/>
    </row>
    <row r="522">
      <c r="A522" s="17"/>
      <c r="E522" s="196"/>
      <c r="K522" s="196"/>
    </row>
    <row r="523">
      <c r="A523" s="17"/>
      <c r="E523" s="196"/>
      <c r="K523" s="196"/>
    </row>
    <row r="524">
      <c r="A524" s="17"/>
      <c r="E524" s="196"/>
      <c r="K524" s="196"/>
    </row>
    <row r="525">
      <c r="A525" s="17"/>
      <c r="E525" s="196"/>
      <c r="K525" s="196"/>
    </row>
    <row r="526">
      <c r="A526" s="17"/>
      <c r="E526" s="196"/>
      <c r="K526" s="196"/>
    </row>
    <row r="527">
      <c r="A527" s="17"/>
      <c r="E527" s="196"/>
      <c r="K527" s="196"/>
    </row>
    <row r="528">
      <c r="A528" s="17"/>
      <c r="E528" s="196"/>
      <c r="K528" s="196"/>
    </row>
    <row r="529">
      <c r="A529" s="17"/>
      <c r="E529" s="196"/>
      <c r="K529" s="196"/>
    </row>
    <row r="530">
      <c r="A530" s="17"/>
      <c r="E530" s="196"/>
      <c r="K530" s="196"/>
    </row>
    <row r="531">
      <c r="A531" s="17"/>
      <c r="E531" s="196"/>
      <c r="K531" s="196"/>
    </row>
    <row r="532">
      <c r="A532" s="17"/>
      <c r="E532" s="196"/>
      <c r="K532" s="196"/>
    </row>
    <row r="533">
      <c r="A533" s="17"/>
      <c r="E533" s="196"/>
      <c r="K533" s="196"/>
    </row>
    <row r="534">
      <c r="A534" s="17"/>
      <c r="E534" s="196"/>
      <c r="K534" s="196"/>
    </row>
    <row r="535">
      <c r="A535" s="17"/>
      <c r="E535" s="196"/>
      <c r="K535" s="196"/>
    </row>
    <row r="536">
      <c r="A536" s="17"/>
      <c r="E536" s="196"/>
      <c r="K536" s="196"/>
    </row>
    <row r="537">
      <c r="A537" s="17"/>
      <c r="E537" s="196"/>
      <c r="K537" s="196"/>
    </row>
    <row r="538">
      <c r="A538" s="17"/>
      <c r="E538" s="196"/>
      <c r="K538" s="196"/>
    </row>
    <row r="539">
      <c r="A539" s="17"/>
      <c r="E539" s="196"/>
      <c r="K539" s="196"/>
    </row>
    <row r="540">
      <c r="A540" s="17"/>
      <c r="E540" s="196"/>
      <c r="K540" s="196"/>
    </row>
    <row r="541">
      <c r="A541" s="17"/>
      <c r="E541" s="196"/>
      <c r="K541" s="196"/>
    </row>
    <row r="542">
      <c r="A542" s="17"/>
      <c r="E542" s="196"/>
      <c r="K542" s="196"/>
    </row>
    <row r="543">
      <c r="A543" s="17"/>
      <c r="E543" s="196"/>
      <c r="K543" s="196"/>
    </row>
    <row r="544">
      <c r="A544" s="17"/>
      <c r="E544" s="196"/>
      <c r="K544" s="196"/>
    </row>
    <row r="545">
      <c r="A545" s="17"/>
      <c r="E545" s="196"/>
      <c r="K545" s="196"/>
    </row>
    <row r="546">
      <c r="A546" s="17"/>
      <c r="E546" s="196"/>
      <c r="K546" s="196"/>
    </row>
    <row r="547">
      <c r="A547" s="17"/>
      <c r="E547" s="196"/>
      <c r="K547" s="196"/>
    </row>
    <row r="548">
      <c r="A548" s="17"/>
      <c r="E548" s="196"/>
      <c r="K548" s="196"/>
    </row>
    <row r="549">
      <c r="A549" s="17"/>
      <c r="E549" s="196"/>
      <c r="K549" s="196"/>
    </row>
    <row r="550">
      <c r="A550" s="17"/>
      <c r="E550" s="196"/>
      <c r="K550" s="196"/>
    </row>
    <row r="551">
      <c r="A551" s="17"/>
      <c r="E551" s="196"/>
      <c r="K551" s="196"/>
    </row>
    <row r="552">
      <c r="A552" s="17"/>
      <c r="E552" s="196"/>
      <c r="K552" s="196"/>
    </row>
    <row r="553">
      <c r="A553" s="17"/>
      <c r="E553" s="196"/>
      <c r="K553" s="196"/>
    </row>
    <row r="554">
      <c r="A554" s="17"/>
      <c r="E554" s="196"/>
      <c r="K554" s="196"/>
    </row>
    <row r="555">
      <c r="A555" s="17"/>
      <c r="E555" s="196"/>
      <c r="K555" s="196"/>
    </row>
    <row r="556">
      <c r="A556" s="17"/>
      <c r="E556" s="196"/>
      <c r="K556" s="196"/>
    </row>
    <row r="557">
      <c r="A557" s="17"/>
      <c r="E557" s="196"/>
      <c r="K557" s="196"/>
    </row>
    <row r="558">
      <c r="A558" s="17"/>
      <c r="E558" s="196"/>
      <c r="K558" s="196"/>
    </row>
    <row r="559">
      <c r="A559" s="17"/>
      <c r="E559" s="196"/>
      <c r="K559" s="196"/>
    </row>
    <row r="560">
      <c r="A560" s="17"/>
      <c r="E560" s="196"/>
      <c r="K560" s="196"/>
    </row>
    <row r="561">
      <c r="A561" s="17"/>
      <c r="E561" s="196"/>
      <c r="K561" s="196"/>
    </row>
    <row r="562">
      <c r="A562" s="17"/>
      <c r="E562" s="196"/>
      <c r="K562" s="196"/>
    </row>
    <row r="563">
      <c r="A563" s="17"/>
      <c r="E563" s="196"/>
      <c r="K563" s="196"/>
    </row>
    <row r="564">
      <c r="A564" s="17"/>
      <c r="E564" s="196"/>
      <c r="K564" s="196"/>
    </row>
    <row r="565">
      <c r="A565" s="17"/>
      <c r="E565" s="196"/>
      <c r="K565" s="196"/>
    </row>
    <row r="566">
      <c r="A566" s="17"/>
      <c r="E566" s="196"/>
      <c r="K566" s="196"/>
    </row>
    <row r="567">
      <c r="A567" s="17"/>
      <c r="E567" s="196"/>
      <c r="K567" s="196"/>
    </row>
    <row r="568">
      <c r="A568" s="17"/>
      <c r="E568" s="196"/>
      <c r="K568" s="196"/>
    </row>
    <row r="569">
      <c r="A569" s="17"/>
      <c r="E569" s="196"/>
      <c r="K569" s="196"/>
    </row>
    <row r="570">
      <c r="A570" s="17"/>
      <c r="E570" s="196"/>
      <c r="K570" s="196"/>
    </row>
    <row r="571">
      <c r="A571" s="17"/>
      <c r="E571" s="196"/>
      <c r="K571" s="196"/>
    </row>
    <row r="572">
      <c r="A572" s="17"/>
      <c r="E572" s="196"/>
      <c r="K572" s="196"/>
    </row>
    <row r="573">
      <c r="A573" s="17"/>
      <c r="E573" s="196"/>
      <c r="K573" s="196"/>
    </row>
    <row r="574">
      <c r="A574" s="17"/>
      <c r="E574" s="196"/>
      <c r="K574" s="196"/>
    </row>
    <row r="575">
      <c r="A575" s="17"/>
      <c r="E575" s="196"/>
      <c r="K575" s="196"/>
    </row>
    <row r="576">
      <c r="A576" s="17"/>
      <c r="E576" s="196"/>
      <c r="K576" s="196"/>
    </row>
    <row r="577">
      <c r="A577" s="17"/>
      <c r="E577" s="196"/>
      <c r="K577" s="196"/>
    </row>
    <row r="578">
      <c r="A578" s="17"/>
      <c r="E578" s="196"/>
      <c r="K578" s="196"/>
    </row>
    <row r="579">
      <c r="A579" s="17"/>
      <c r="E579" s="196"/>
      <c r="K579" s="196"/>
    </row>
    <row r="580">
      <c r="A580" s="17"/>
      <c r="E580" s="196"/>
      <c r="K580" s="196"/>
    </row>
    <row r="581">
      <c r="A581" s="17"/>
      <c r="E581" s="196"/>
      <c r="K581" s="196"/>
    </row>
    <row r="582">
      <c r="A582" s="17"/>
      <c r="E582" s="196"/>
      <c r="K582" s="196"/>
    </row>
    <row r="583">
      <c r="A583" s="17"/>
      <c r="E583" s="196"/>
      <c r="K583" s="196"/>
    </row>
    <row r="584">
      <c r="A584" s="17"/>
      <c r="E584" s="196"/>
      <c r="K584" s="196"/>
    </row>
    <row r="585">
      <c r="A585" s="17"/>
      <c r="E585" s="196"/>
      <c r="K585" s="196"/>
    </row>
    <row r="586">
      <c r="A586" s="17"/>
      <c r="E586" s="196"/>
      <c r="K586" s="196"/>
    </row>
    <row r="587">
      <c r="A587" s="17"/>
      <c r="E587" s="196"/>
      <c r="K587" s="196"/>
    </row>
    <row r="588">
      <c r="A588" s="17"/>
      <c r="E588" s="196"/>
      <c r="K588" s="196"/>
    </row>
    <row r="589">
      <c r="A589" s="17"/>
      <c r="E589" s="196"/>
      <c r="K589" s="196"/>
    </row>
    <row r="590">
      <c r="A590" s="17"/>
      <c r="E590" s="196"/>
      <c r="K590" s="196"/>
    </row>
    <row r="591">
      <c r="A591" s="17"/>
      <c r="E591" s="196"/>
      <c r="K591" s="196"/>
    </row>
    <row r="592">
      <c r="A592" s="17"/>
      <c r="E592" s="196"/>
      <c r="K592" s="196"/>
    </row>
    <row r="593">
      <c r="A593" s="17"/>
      <c r="E593" s="196"/>
      <c r="K593" s="196"/>
    </row>
    <row r="594">
      <c r="A594" s="17"/>
      <c r="E594" s="196"/>
      <c r="K594" s="196"/>
    </row>
    <row r="595">
      <c r="A595" s="17"/>
      <c r="E595" s="196"/>
      <c r="K595" s="196"/>
    </row>
    <row r="596">
      <c r="A596" s="17"/>
      <c r="E596" s="196"/>
      <c r="K596" s="196"/>
    </row>
    <row r="597">
      <c r="A597" s="17"/>
      <c r="E597" s="196"/>
      <c r="K597" s="196"/>
    </row>
    <row r="598">
      <c r="A598" s="17"/>
      <c r="E598" s="196"/>
      <c r="K598" s="196"/>
    </row>
    <row r="599">
      <c r="A599" s="17"/>
      <c r="E599" s="196"/>
      <c r="K599" s="196"/>
    </row>
    <row r="600">
      <c r="A600" s="17"/>
      <c r="E600" s="196"/>
      <c r="K600" s="196"/>
    </row>
    <row r="601">
      <c r="A601" s="17"/>
      <c r="E601" s="196"/>
      <c r="K601" s="196"/>
    </row>
    <row r="602">
      <c r="A602" s="17"/>
      <c r="E602" s="196"/>
      <c r="K602" s="196"/>
    </row>
    <row r="603">
      <c r="A603" s="17"/>
      <c r="E603" s="196"/>
      <c r="K603" s="196"/>
    </row>
    <row r="604">
      <c r="A604" s="17"/>
      <c r="E604" s="196"/>
      <c r="K604" s="196"/>
    </row>
    <row r="605">
      <c r="A605" s="17"/>
      <c r="E605" s="196"/>
      <c r="K605" s="196"/>
    </row>
    <row r="606">
      <c r="A606" s="17"/>
      <c r="E606" s="196"/>
      <c r="K606" s="196"/>
    </row>
    <row r="607">
      <c r="A607" s="17"/>
      <c r="E607" s="196"/>
      <c r="K607" s="196"/>
    </row>
    <row r="608">
      <c r="A608" s="17"/>
      <c r="E608" s="196"/>
      <c r="K608" s="196"/>
    </row>
    <row r="609">
      <c r="A609" s="17"/>
      <c r="E609" s="196"/>
      <c r="K609" s="196"/>
    </row>
    <row r="610">
      <c r="A610" s="17"/>
      <c r="E610" s="196"/>
      <c r="K610" s="196"/>
    </row>
    <row r="611">
      <c r="A611" s="17"/>
      <c r="E611" s="196"/>
      <c r="K611" s="196"/>
    </row>
    <row r="612">
      <c r="A612" s="17"/>
      <c r="E612" s="196"/>
      <c r="K612" s="196"/>
    </row>
    <row r="613">
      <c r="A613" s="17"/>
      <c r="E613" s="196"/>
      <c r="K613" s="196"/>
    </row>
    <row r="614">
      <c r="A614" s="17"/>
      <c r="E614" s="196"/>
      <c r="K614" s="196"/>
    </row>
    <row r="615">
      <c r="A615" s="17"/>
      <c r="E615" s="196"/>
      <c r="K615" s="196"/>
    </row>
    <row r="616">
      <c r="A616" s="17"/>
      <c r="E616" s="196"/>
      <c r="K616" s="196"/>
    </row>
    <row r="617">
      <c r="A617" s="17"/>
      <c r="E617" s="196"/>
      <c r="K617" s="196"/>
    </row>
    <row r="618">
      <c r="A618" s="17"/>
      <c r="E618" s="196"/>
      <c r="K618" s="196"/>
    </row>
    <row r="619">
      <c r="A619" s="17"/>
      <c r="E619" s="196"/>
      <c r="K619" s="196"/>
    </row>
    <row r="620">
      <c r="A620" s="17"/>
      <c r="E620" s="196"/>
      <c r="K620" s="196"/>
    </row>
    <row r="621">
      <c r="A621" s="17"/>
      <c r="E621" s="196"/>
      <c r="K621" s="196"/>
    </row>
    <row r="622">
      <c r="A622" s="17"/>
      <c r="E622" s="196"/>
      <c r="K622" s="196"/>
    </row>
    <row r="623">
      <c r="A623" s="17"/>
      <c r="E623" s="196"/>
      <c r="K623" s="196"/>
    </row>
    <row r="624">
      <c r="A624" s="17"/>
      <c r="E624" s="196"/>
      <c r="K624" s="196"/>
    </row>
    <row r="625">
      <c r="A625" s="17"/>
      <c r="E625" s="196"/>
      <c r="K625" s="196"/>
    </row>
    <row r="626">
      <c r="A626" s="17"/>
      <c r="E626" s="196"/>
      <c r="K626" s="196"/>
    </row>
    <row r="627">
      <c r="A627" s="17"/>
      <c r="E627" s="196"/>
      <c r="K627" s="196"/>
    </row>
    <row r="628">
      <c r="A628" s="17"/>
      <c r="E628" s="196"/>
      <c r="K628" s="196"/>
    </row>
    <row r="629">
      <c r="A629" s="17"/>
      <c r="E629" s="196"/>
      <c r="K629" s="196"/>
    </row>
    <row r="630">
      <c r="A630" s="17"/>
      <c r="E630" s="196"/>
      <c r="K630" s="196"/>
    </row>
    <row r="631">
      <c r="A631" s="17"/>
      <c r="E631" s="196"/>
      <c r="K631" s="196"/>
    </row>
    <row r="632">
      <c r="A632" s="17"/>
      <c r="E632" s="196"/>
      <c r="K632" s="196"/>
    </row>
    <row r="633">
      <c r="A633" s="17"/>
      <c r="E633" s="196"/>
      <c r="K633" s="196"/>
    </row>
    <row r="634">
      <c r="A634" s="17"/>
      <c r="E634" s="196"/>
      <c r="K634" s="196"/>
    </row>
    <row r="635">
      <c r="A635" s="17"/>
      <c r="E635" s="196"/>
      <c r="K635" s="196"/>
    </row>
    <row r="636">
      <c r="A636" s="17"/>
      <c r="E636" s="196"/>
      <c r="K636" s="196"/>
    </row>
    <row r="637">
      <c r="A637" s="17"/>
      <c r="E637" s="196"/>
      <c r="K637" s="196"/>
    </row>
    <row r="638">
      <c r="A638" s="17"/>
      <c r="E638" s="196"/>
      <c r="K638" s="196"/>
    </row>
    <row r="639">
      <c r="A639" s="17"/>
      <c r="E639" s="196"/>
      <c r="K639" s="196"/>
    </row>
    <row r="640">
      <c r="A640" s="17"/>
      <c r="E640" s="196"/>
      <c r="K640" s="196"/>
    </row>
    <row r="641">
      <c r="A641" s="17"/>
      <c r="E641" s="196"/>
      <c r="K641" s="196"/>
    </row>
    <row r="642">
      <c r="A642" s="17"/>
      <c r="E642" s="196"/>
      <c r="K642" s="196"/>
    </row>
    <row r="643">
      <c r="A643" s="17"/>
      <c r="E643" s="196"/>
      <c r="K643" s="196"/>
    </row>
    <row r="644">
      <c r="A644" s="17"/>
      <c r="E644" s="196"/>
      <c r="K644" s="196"/>
    </row>
    <row r="645">
      <c r="A645" s="17"/>
      <c r="E645" s="196"/>
      <c r="K645" s="196"/>
    </row>
    <row r="646">
      <c r="A646" s="17"/>
      <c r="E646" s="196"/>
      <c r="K646" s="196"/>
    </row>
    <row r="647">
      <c r="A647" s="17"/>
      <c r="E647" s="196"/>
      <c r="K647" s="196"/>
    </row>
    <row r="648">
      <c r="A648" s="17"/>
      <c r="E648" s="196"/>
      <c r="K648" s="196"/>
    </row>
    <row r="649">
      <c r="A649" s="17"/>
      <c r="E649" s="196"/>
      <c r="K649" s="196"/>
    </row>
    <row r="650">
      <c r="A650" s="17"/>
      <c r="E650" s="196"/>
      <c r="K650" s="196"/>
    </row>
    <row r="651">
      <c r="A651" s="17"/>
      <c r="E651" s="196"/>
      <c r="K651" s="196"/>
    </row>
    <row r="652">
      <c r="A652" s="17"/>
      <c r="E652" s="196"/>
      <c r="K652" s="196"/>
    </row>
    <row r="653">
      <c r="A653" s="17"/>
      <c r="E653" s="196"/>
      <c r="K653" s="196"/>
    </row>
    <row r="654">
      <c r="A654" s="17"/>
      <c r="E654" s="196"/>
      <c r="K654" s="196"/>
    </row>
    <row r="655">
      <c r="A655" s="17"/>
      <c r="E655" s="196"/>
      <c r="K655" s="196"/>
    </row>
    <row r="656">
      <c r="A656" s="17"/>
      <c r="E656" s="196"/>
      <c r="K656" s="196"/>
    </row>
    <row r="657">
      <c r="A657" s="17"/>
      <c r="E657" s="196"/>
      <c r="K657" s="196"/>
    </row>
    <row r="658">
      <c r="A658" s="17"/>
      <c r="E658" s="196"/>
      <c r="K658" s="196"/>
    </row>
    <row r="659">
      <c r="A659" s="17"/>
      <c r="E659" s="196"/>
      <c r="K659" s="196"/>
    </row>
    <row r="660">
      <c r="A660" s="17"/>
      <c r="E660" s="196"/>
      <c r="K660" s="196"/>
    </row>
    <row r="661">
      <c r="A661" s="17"/>
      <c r="E661" s="196"/>
      <c r="K661" s="196"/>
    </row>
    <row r="662">
      <c r="A662" s="17"/>
      <c r="E662" s="196"/>
      <c r="K662" s="196"/>
    </row>
    <row r="663">
      <c r="A663" s="17"/>
      <c r="E663" s="196"/>
      <c r="K663" s="196"/>
    </row>
    <row r="664">
      <c r="A664" s="17"/>
      <c r="E664" s="196"/>
      <c r="K664" s="196"/>
    </row>
    <row r="665">
      <c r="A665" s="17"/>
      <c r="E665" s="196"/>
      <c r="K665" s="196"/>
    </row>
    <row r="666">
      <c r="A666" s="17"/>
      <c r="E666" s="196"/>
      <c r="K666" s="196"/>
    </row>
    <row r="667">
      <c r="A667" s="17"/>
      <c r="E667" s="196"/>
      <c r="K667" s="196"/>
    </row>
    <row r="668">
      <c r="A668" s="17"/>
      <c r="E668" s="196"/>
      <c r="K668" s="196"/>
    </row>
    <row r="669">
      <c r="A669" s="17"/>
      <c r="E669" s="196"/>
      <c r="K669" s="196"/>
    </row>
    <row r="670">
      <c r="A670" s="17"/>
      <c r="E670" s="196"/>
      <c r="K670" s="196"/>
    </row>
    <row r="671">
      <c r="A671" s="17"/>
      <c r="E671" s="196"/>
      <c r="K671" s="196"/>
    </row>
    <row r="672">
      <c r="A672" s="17"/>
      <c r="E672" s="196"/>
      <c r="K672" s="196"/>
    </row>
    <row r="673">
      <c r="A673" s="17"/>
      <c r="E673" s="196"/>
      <c r="K673" s="196"/>
    </row>
    <row r="674">
      <c r="A674" s="17"/>
      <c r="E674" s="196"/>
      <c r="K674" s="196"/>
    </row>
    <row r="675">
      <c r="A675" s="17"/>
      <c r="E675" s="196"/>
      <c r="K675" s="196"/>
    </row>
    <row r="676">
      <c r="A676" s="17"/>
      <c r="E676" s="196"/>
      <c r="K676" s="196"/>
    </row>
    <row r="677">
      <c r="A677" s="17"/>
      <c r="E677" s="196"/>
      <c r="K677" s="196"/>
    </row>
    <row r="678">
      <c r="A678" s="17"/>
      <c r="E678" s="196"/>
      <c r="K678" s="196"/>
    </row>
    <row r="679">
      <c r="A679" s="17"/>
      <c r="E679" s="196"/>
      <c r="K679" s="196"/>
    </row>
    <row r="680">
      <c r="A680" s="17"/>
      <c r="E680" s="196"/>
      <c r="K680" s="196"/>
    </row>
    <row r="681">
      <c r="A681" s="17"/>
      <c r="E681" s="196"/>
      <c r="K681" s="196"/>
    </row>
    <row r="682">
      <c r="A682" s="17"/>
      <c r="E682" s="196"/>
      <c r="K682" s="196"/>
    </row>
    <row r="683">
      <c r="A683" s="17"/>
      <c r="E683" s="196"/>
      <c r="K683" s="196"/>
    </row>
    <row r="684">
      <c r="A684" s="17"/>
      <c r="E684" s="196"/>
      <c r="K684" s="196"/>
    </row>
    <row r="685">
      <c r="A685" s="17"/>
      <c r="E685" s="196"/>
      <c r="K685" s="196"/>
    </row>
    <row r="686">
      <c r="A686" s="17"/>
      <c r="E686" s="196"/>
      <c r="K686" s="196"/>
    </row>
    <row r="687">
      <c r="A687" s="17"/>
      <c r="E687" s="196"/>
      <c r="K687" s="196"/>
    </row>
    <row r="688">
      <c r="A688" s="17"/>
      <c r="E688" s="196"/>
      <c r="K688" s="196"/>
    </row>
    <row r="689">
      <c r="A689" s="17"/>
      <c r="E689" s="196"/>
      <c r="K689" s="196"/>
    </row>
    <row r="690">
      <c r="A690" s="17"/>
      <c r="E690" s="196"/>
      <c r="K690" s="196"/>
    </row>
    <row r="691">
      <c r="A691" s="17"/>
      <c r="E691" s="196"/>
      <c r="K691" s="196"/>
    </row>
    <row r="692">
      <c r="A692" s="17"/>
      <c r="E692" s="196"/>
      <c r="K692" s="196"/>
    </row>
    <row r="693">
      <c r="A693" s="17"/>
      <c r="E693" s="196"/>
      <c r="K693" s="196"/>
    </row>
    <row r="694">
      <c r="A694" s="17"/>
      <c r="E694" s="196"/>
      <c r="K694" s="196"/>
    </row>
    <row r="695">
      <c r="A695" s="17"/>
      <c r="E695" s="196"/>
      <c r="K695" s="196"/>
    </row>
    <row r="696">
      <c r="A696" s="17"/>
      <c r="E696" s="196"/>
      <c r="K696" s="196"/>
    </row>
    <row r="697">
      <c r="A697" s="17"/>
      <c r="E697" s="196"/>
      <c r="K697" s="196"/>
    </row>
    <row r="698">
      <c r="A698" s="17"/>
      <c r="E698" s="196"/>
      <c r="K698" s="196"/>
    </row>
    <row r="699">
      <c r="A699" s="17"/>
      <c r="E699" s="196"/>
      <c r="K699" s="196"/>
    </row>
    <row r="700">
      <c r="A700" s="17"/>
      <c r="E700" s="196"/>
      <c r="K700" s="196"/>
    </row>
    <row r="701">
      <c r="A701" s="17"/>
      <c r="E701" s="196"/>
      <c r="K701" s="196"/>
    </row>
    <row r="702">
      <c r="A702" s="17"/>
      <c r="E702" s="196"/>
      <c r="K702" s="196"/>
    </row>
    <row r="703">
      <c r="A703" s="17"/>
      <c r="E703" s="196"/>
      <c r="K703" s="196"/>
    </row>
    <row r="704">
      <c r="A704" s="17"/>
      <c r="E704" s="196"/>
      <c r="K704" s="196"/>
    </row>
    <row r="705">
      <c r="A705" s="17"/>
      <c r="E705" s="196"/>
      <c r="K705" s="196"/>
    </row>
    <row r="706">
      <c r="A706" s="17"/>
      <c r="E706" s="196"/>
      <c r="K706" s="196"/>
    </row>
    <row r="707">
      <c r="A707" s="17"/>
      <c r="E707" s="196"/>
      <c r="K707" s="196"/>
    </row>
    <row r="708">
      <c r="A708" s="17"/>
      <c r="E708" s="196"/>
      <c r="K708" s="196"/>
    </row>
    <row r="709">
      <c r="A709" s="17"/>
      <c r="E709" s="196"/>
      <c r="K709" s="196"/>
    </row>
    <row r="710">
      <c r="A710" s="17"/>
      <c r="E710" s="196"/>
      <c r="K710" s="196"/>
    </row>
    <row r="711">
      <c r="A711" s="17"/>
      <c r="E711" s="196"/>
      <c r="K711" s="196"/>
    </row>
    <row r="712">
      <c r="A712" s="17"/>
      <c r="E712" s="196"/>
      <c r="K712" s="196"/>
    </row>
    <row r="713">
      <c r="A713" s="17"/>
      <c r="E713" s="196"/>
      <c r="K713" s="196"/>
    </row>
    <row r="714">
      <c r="A714" s="17"/>
      <c r="E714" s="196"/>
      <c r="K714" s="196"/>
    </row>
    <row r="715">
      <c r="A715" s="17"/>
      <c r="E715" s="196"/>
      <c r="K715" s="196"/>
    </row>
    <row r="716">
      <c r="A716" s="17"/>
      <c r="E716" s="196"/>
      <c r="K716" s="196"/>
    </row>
    <row r="717">
      <c r="A717" s="17"/>
      <c r="E717" s="196"/>
      <c r="K717" s="196"/>
    </row>
    <row r="718">
      <c r="A718" s="17"/>
      <c r="E718" s="196"/>
      <c r="K718" s="196"/>
    </row>
    <row r="719">
      <c r="A719" s="17"/>
      <c r="E719" s="196"/>
      <c r="K719" s="196"/>
    </row>
    <row r="720">
      <c r="A720" s="17"/>
      <c r="E720" s="196"/>
      <c r="K720" s="196"/>
    </row>
    <row r="721">
      <c r="A721" s="17"/>
      <c r="E721" s="196"/>
      <c r="K721" s="196"/>
    </row>
    <row r="722">
      <c r="A722" s="17"/>
      <c r="E722" s="196"/>
      <c r="K722" s="196"/>
    </row>
    <row r="723">
      <c r="A723" s="17"/>
      <c r="E723" s="196"/>
      <c r="K723" s="196"/>
    </row>
    <row r="724">
      <c r="A724" s="17"/>
      <c r="E724" s="196"/>
      <c r="K724" s="196"/>
    </row>
    <row r="725">
      <c r="A725" s="17"/>
      <c r="E725" s="196"/>
      <c r="K725" s="196"/>
    </row>
    <row r="726">
      <c r="A726" s="17"/>
      <c r="E726" s="196"/>
      <c r="K726" s="196"/>
    </row>
    <row r="727">
      <c r="A727" s="17"/>
      <c r="E727" s="196"/>
      <c r="K727" s="196"/>
    </row>
    <row r="728">
      <c r="A728" s="17"/>
      <c r="E728" s="196"/>
      <c r="K728" s="196"/>
    </row>
    <row r="729">
      <c r="A729" s="17"/>
      <c r="E729" s="196"/>
      <c r="K729" s="196"/>
    </row>
    <row r="730">
      <c r="A730" s="17"/>
      <c r="E730" s="196"/>
      <c r="K730" s="196"/>
    </row>
    <row r="731">
      <c r="A731" s="17"/>
      <c r="E731" s="196"/>
      <c r="K731" s="196"/>
    </row>
    <row r="732">
      <c r="A732" s="17"/>
      <c r="E732" s="196"/>
      <c r="K732" s="196"/>
    </row>
    <row r="733">
      <c r="A733" s="17"/>
      <c r="E733" s="196"/>
      <c r="K733" s="196"/>
    </row>
    <row r="734">
      <c r="A734" s="17"/>
      <c r="E734" s="196"/>
      <c r="K734" s="196"/>
    </row>
    <row r="735">
      <c r="A735" s="17"/>
      <c r="E735" s="196"/>
      <c r="K735" s="196"/>
    </row>
    <row r="736">
      <c r="A736" s="17"/>
      <c r="E736" s="196"/>
      <c r="K736" s="196"/>
    </row>
    <row r="737">
      <c r="A737" s="17"/>
      <c r="E737" s="196"/>
      <c r="K737" s="196"/>
    </row>
    <row r="738">
      <c r="A738" s="17"/>
      <c r="E738" s="196"/>
      <c r="K738" s="196"/>
    </row>
    <row r="739">
      <c r="A739" s="17"/>
      <c r="E739" s="196"/>
      <c r="K739" s="196"/>
    </row>
    <row r="740">
      <c r="A740" s="17"/>
      <c r="E740" s="196"/>
      <c r="K740" s="196"/>
    </row>
    <row r="741">
      <c r="A741" s="17"/>
      <c r="E741" s="196"/>
      <c r="K741" s="196"/>
    </row>
    <row r="742">
      <c r="A742" s="17"/>
      <c r="E742" s="196"/>
      <c r="K742" s="196"/>
    </row>
    <row r="743">
      <c r="A743" s="17"/>
      <c r="E743" s="196"/>
      <c r="K743" s="196"/>
    </row>
    <row r="744">
      <c r="A744" s="17"/>
      <c r="E744" s="196"/>
      <c r="K744" s="196"/>
    </row>
    <row r="745">
      <c r="A745" s="17"/>
      <c r="E745" s="196"/>
      <c r="K745" s="196"/>
    </row>
    <row r="746">
      <c r="A746" s="17"/>
      <c r="E746" s="196"/>
      <c r="K746" s="196"/>
    </row>
    <row r="747">
      <c r="A747" s="17"/>
      <c r="E747" s="196"/>
      <c r="K747" s="196"/>
    </row>
    <row r="748">
      <c r="A748" s="17"/>
      <c r="E748" s="196"/>
      <c r="K748" s="196"/>
    </row>
    <row r="749">
      <c r="A749" s="17"/>
      <c r="E749" s="196"/>
      <c r="K749" s="196"/>
    </row>
    <row r="750">
      <c r="A750" s="17"/>
      <c r="E750" s="196"/>
      <c r="K750" s="196"/>
    </row>
    <row r="751">
      <c r="A751" s="17"/>
      <c r="E751" s="196"/>
      <c r="K751" s="196"/>
    </row>
    <row r="752">
      <c r="A752" s="17"/>
      <c r="E752" s="196"/>
      <c r="K752" s="196"/>
    </row>
    <row r="753">
      <c r="A753" s="17"/>
      <c r="E753" s="196"/>
      <c r="K753" s="196"/>
    </row>
    <row r="754">
      <c r="A754" s="17"/>
      <c r="E754" s="196"/>
      <c r="K754" s="196"/>
    </row>
    <row r="755">
      <c r="A755" s="17"/>
      <c r="E755" s="196"/>
      <c r="K755" s="196"/>
    </row>
    <row r="756">
      <c r="A756" s="17"/>
      <c r="E756" s="196"/>
      <c r="K756" s="196"/>
    </row>
    <row r="757">
      <c r="A757" s="17"/>
      <c r="E757" s="196"/>
      <c r="K757" s="196"/>
    </row>
    <row r="758">
      <c r="A758" s="17"/>
      <c r="E758" s="196"/>
      <c r="K758" s="196"/>
    </row>
    <row r="759">
      <c r="A759" s="17"/>
      <c r="E759" s="196"/>
      <c r="K759" s="196"/>
    </row>
    <row r="760">
      <c r="A760" s="17"/>
      <c r="E760" s="196"/>
      <c r="K760" s="196"/>
    </row>
    <row r="761">
      <c r="A761" s="17"/>
      <c r="E761" s="196"/>
      <c r="K761" s="196"/>
    </row>
    <row r="762">
      <c r="A762" s="17"/>
      <c r="E762" s="196"/>
      <c r="K762" s="196"/>
    </row>
    <row r="763">
      <c r="A763" s="17"/>
      <c r="E763" s="196"/>
      <c r="K763" s="196"/>
    </row>
    <row r="764">
      <c r="A764" s="17"/>
      <c r="E764" s="196"/>
      <c r="K764" s="196"/>
    </row>
    <row r="765">
      <c r="A765" s="17"/>
      <c r="E765" s="196"/>
      <c r="K765" s="196"/>
    </row>
    <row r="766">
      <c r="A766" s="17"/>
      <c r="E766" s="196"/>
      <c r="K766" s="196"/>
    </row>
    <row r="767">
      <c r="A767" s="17"/>
      <c r="E767" s="196"/>
      <c r="K767" s="196"/>
    </row>
    <row r="768">
      <c r="A768" s="17"/>
      <c r="E768" s="196"/>
      <c r="K768" s="196"/>
    </row>
    <row r="769">
      <c r="A769" s="17"/>
      <c r="E769" s="196"/>
      <c r="K769" s="196"/>
    </row>
    <row r="770">
      <c r="A770" s="17"/>
      <c r="E770" s="196"/>
      <c r="K770" s="196"/>
    </row>
    <row r="771">
      <c r="A771" s="17"/>
      <c r="E771" s="196"/>
      <c r="K771" s="196"/>
    </row>
    <row r="772">
      <c r="A772" s="17"/>
      <c r="E772" s="196"/>
      <c r="K772" s="196"/>
    </row>
    <row r="773">
      <c r="A773" s="17"/>
      <c r="E773" s="196"/>
      <c r="K773" s="196"/>
    </row>
    <row r="774">
      <c r="A774" s="17"/>
      <c r="E774" s="196"/>
      <c r="K774" s="196"/>
    </row>
    <row r="775">
      <c r="A775" s="17"/>
      <c r="E775" s="196"/>
      <c r="K775" s="196"/>
    </row>
    <row r="776">
      <c r="A776" s="17"/>
      <c r="E776" s="196"/>
      <c r="K776" s="196"/>
    </row>
    <row r="777">
      <c r="A777" s="17"/>
      <c r="E777" s="196"/>
      <c r="K777" s="196"/>
    </row>
    <row r="778">
      <c r="A778" s="17"/>
      <c r="E778" s="196"/>
      <c r="K778" s="196"/>
    </row>
    <row r="779">
      <c r="A779" s="17"/>
      <c r="E779" s="196"/>
      <c r="K779" s="196"/>
    </row>
    <row r="780">
      <c r="A780" s="17"/>
      <c r="E780" s="196"/>
      <c r="K780" s="196"/>
    </row>
    <row r="781">
      <c r="A781" s="17"/>
      <c r="E781" s="196"/>
      <c r="K781" s="196"/>
    </row>
    <row r="782">
      <c r="A782" s="17"/>
      <c r="E782" s="196"/>
      <c r="K782" s="196"/>
    </row>
    <row r="783">
      <c r="A783" s="17"/>
      <c r="E783" s="196"/>
      <c r="K783" s="196"/>
    </row>
    <row r="784">
      <c r="A784" s="17"/>
      <c r="E784" s="196"/>
      <c r="K784" s="196"/>
    </row>
    <row r="785">
      <c r="A785" s="17"/>
      <c r="E785" s="196"/>
      <c r="K785" s="196"/>
    </row>
    <row r="786">
      <c r="A786" s="17"/>
      <c r="E786" s="196"/>
      <c r="K786" s="196"/>
    </row>
    <row r="787">
      <c r="A787" s="17"/>
      <c r="E787" s="196"/>
      <c r="K787" s="196"/>
    </row>
    <row r="788">
      <c r="A788" s="17"/>
      <c r="E788" s="196"/>
      <c r="K788" s="196"/>
    </row>
    <row r="789">
      <c r="A789" s="17"/>
      <c r="E789" s="196"/>
      <c r="K789" s="196"/>
    </row>
    <row r="790">
      <c r="A790" s="17"/>
      <c r="E790" s="196"/>
      <c r="K790" s="196"/>
    </row>
    <row r="791">
      <c r="A791" s="17"/>
      <c r="E791" s="196"/>
      <c r="K791" s="196"/>
    </row>
    <row r="792">
      <c r="A792" s="17"/>
      <c r="E792" s="196"/>
      <c r="K792" s="196"/>
    </row>
    <row r="793">
      <c r="A793" s="17"/>
      <c r="E793" s="196"/>
      <c r="K793" s="196"/>
    </row>
    <row r="794">
      <c r="A794" s="17"/>
      <c r="E794" s="196"/>
      <c r="K794" s="196"/>
    </row>
    <row r="795">
      <c r="A795" s="17"/>
      <c r="E795" s="196"/>
      <c r="K795" s="196"/>
    </row>
    <row r="796">
      <c r="A796" s="17"/>
      <c r="E796" s="196"/>
      <c r="K796" s="196"/>
    </row>
    <row r="797">
      <c r="A797" s="17"/>
      <c r="E797" s="196"/>
      <c r="K797" s="196"/>
    </row>
    <row r="798">
      <c r="A798" s="17"/>
      <c r="E798" s="196"/>
      <c r="K798" s="196"/>
    </row>
    <row r="799">
      <c r="A799" s="17"/>
      <c r="E799" s="196"/>
      <c r="K799" s="196"/>
    </row>
    <row r="800">
      <c r="A800" s="17"/>
      <c r="E800" s="196"/>
      <c r="K800" s="196"/>
    </row>
    <row r="801">
      <c r="A801" s="17"/>
      <c r="E801" s="196"/>
      <c r="K801" s="196"/>
    </row>
    <row r="802">
      <c r="A802" s="17"/>
      <c r="E802" s="196"/>
      <c r="K802" s="196"/>
    </row>
    <row r="803">
      <c r="A803" s="17"/>
      <c r="E803" s="196"/>
      <c r="K803" s="196"/>
    </row>
    <row r="804">
      <c r="A804" s="17"/>
      <c r="E804" s="196"/>
      <c r="K804" s="196"/>
    </row>
    <row r="805">
      <c r="A805" s="17"/>
      <c r="E805" s="196"/>
      <c r="K805" s="196"/>
    </row>
    <row r="806">
      <c r="A806" s="17"/>
      <c r="E806" s="196"/>
      <c r="K806" s="196"/>
    </row>
    <row r="807">
      <c r="A807" s="17"/>
      <c r="E807" s="196"/>
      <c r="K807" s="196"/>
    </row>
    <row r="808">
      <c r="A808" s="17"/>
      <c r="E808" s="196"/>
      <c r="K808" s="196"/>
    </row>
    <row r="809">
      <c r="A809" s="17"/>
      <c r="E809" s="196"/>
      <c r="K809" s="196"/>
    </row>
    <row r="810">
      <c r="A810" s="17"/>
      <c r="E810" s="196"/>
      <c r="K810" s="196"/>
    </row>
    <row r="811">
      <c r="A811" s="17"/>
      <c r="E811" s="196"/>
      <c r="K811" s="196"/>
    </row>
    <row r="812">
      <c r="A812" s="17"/>
      <c r="E812" s="196"/>
      <c r="K812" s="196"/>
    </row>
    <row r="813">
      <c r="A813" s="17"/>
      <c r="E813" s="196"/>
      <c r="K813" s="196"/>
    </row>
    <row r="814">
      <c r="A814" s="17"/>
      <c r="E814" s="196"/>
      <c r="K814" s="196"/>
    </row>
    <row r="815">
      <c r="A815" s="17"/>
      <c r="E815" s="196"/>
      <c r="K815" s="196"/>
    </row>
    <row r="816">
      <c r="A816" s="17"/>
      <c r="E816" s="196"/>
      <c r="K816" s="196"/>
    </row>
    <row r="817">
      <c r="A817" s="17"/>
      <c r="E817" s="196"/>
      <c r="K817" s="196"/>
    </row>
    <row r="818">
      <c r="A818" s="17"/>
      <c r="E818" s="196"/>
      <c r="K818" s="196"/>
    </row>
    <row r="819">
      <c r="A819" s="17"/>
      <c r="E819" s="196"/>
      <c r="K819" s="196"/>
    </row>
    <row r="820">
      <c r="A820" s="17"/>
      <c r="E820" s="196"/>
      <c r="K820" s="196"/>
    </row>
    <row r="821">
      <c r="A821" s="17"/>
      <c r="E821" s="196"/>
      <c r="K821" s="196"/>
    </row>
    <row r="822">
      <c r="A822" s="17"/>
      <c r="E822" s="196"/>
      <c r="K822" s="196"/>
    </row>
    <row r="823">
      <c r="A823" s="17"/>
      <c r="E823" s="196"/>
      <c r="K823" s="196"/>
    </row>
    <row r="824">
      <c r="A824" s="17"/>
      <c r="E824" s="196"/>
      <c r="K824" s="196"/>
    </row>
    <row r="825">
      <c r="A825" s="17"/>
      <c r="E825" s="196"/>
      <c r="K825" s="196"/>
    </row>
    <row r="826">
      <c r="A826" s="17"/>
      <c r="E826" s="196"/>
      <c r="K826" s="196"/>
    </row>
    <row r="827">
      <c r="A827" s="17"/>
      <c r="E827" s="196"/>
      <c r="K827" s="196"/>
    </row>
    <row r="828">
      <c r="A828" s="17"/>
      <c r="E828" s="196"/>
      <c r="K828" s="196"/>
    </row>
    <row r="829">
      <c r="A829" s="17"/>
      <c r="E829" s="196"/>
      <c r="K829" s="196"/>
    </row>
    <row r="830">
      <c r="A830" s="17"/>
      <c r="E830" s="196"/>
      <c r="K830" s="196"/>
    </row>
    <row r="831">
      <c r="A831" s="17"/>
      <c r="E831" s="196"/>
      <c r="K831" s="196"/>
    </row>
    <row r="832">
      <c r="A832" s="17"/>
      <c r="E832" s="196"/>
      <c r="K832" s="196"/>
    </row>
    <row r="833">
      <c r="A833" s="17"/>
      <c r="E833" s="196"/>
      <c r="K833" s="196"/>
    </row>
    <row r="834">
      <c r="A834" s="17"/>
      <c r="E834" s="196"/>
      <c r="K834" s="196"/>
    </row>
    <row r="835">
      <c r="A835" s="17"/>
      <c r="E835" s="196"/>
      <c r="K835" s="196"/>
    </row>
    <row r="836">
      <c r="A836" s="17"/>
      <c r="E836" s="196"/>
      <c r="K836" s="196"/>
    </row>
    <row r="837">
      <c r="A837" s="17"/>
      <c r="E837" s="196"/>
      <c r="K837" s="196"/>
    </row>
    <row r="838">
      <c r="A838" s="17"/>
      <c r="E838" s="196"/>
      <c r="K838" s="196"/>
    </row>
    <row r="839">
      <c r="A839" s="17"/>
      <c r="E839" s="196"/>
      <c r="K839" s="196"/>
    </row>
    <row r="840">
      <c r="A840" s="17"/>
      <c r="E840" s="196"/>
      <c r="K840" s="196"/>
    </row>
    <row r="841">
      <c r="A841" s="17"/>
      <c r="E841" s="196"/>
      <c r="K841" s="196"/>
    </row>
    <row r="842">
      <c r="A842" s="17"/>
      <c r="E842" s="196"/>
      <c r="K842" s="196"/>
    </row>
    <row r="843">
      <c r="A843" s="17"/>
      <c r="E843" s="196"/>
      <c r="K843" s="196"/>
    </row>
    <row r="844">
      <c r="A844" s="17"/>
      <c r="E844" s="196"/>
      <c r="K844" s="196"/>
    </row>
    <row r="845">
      <c r="A845" s="17"/>
      <c r="E845" s="196"/>
      <c r="K845" s="196"/>
    </row>
    <row r="846">
      <c r="A846" s="17"/>
      <c r="E846" s="196"/>
      <c r="K846" s="196"/>
    </row>
    <row r="847">
      <c r="A847" s="17"/>
      <c r="E847" s="196"/>
      <c r="K847" s="196"/>
    </row>
    <row r="848">
      <c r="A848" s="17"/>
      <c r="E848" s="196"/>
      <c r="K848" s="196"/>
    </row>
    <row r="849">
      <c r="A849" s="17"/>
      <c r="E849" s="196"/>
      <c r="K849" s="196"/>
    </row>
    <row r="850">
      <c r="A850" s="17"/>
      <c r="E850" s="196"/>
      <c r="K850" s="196"/>
    </row>
    <row r="851">
      <c r="A851" s="17"/>
      <c r="E851" s="196"/>
      <c r="K851" s="196"/>
    </row>
    <row r="852">
      <c r="A852" s="17"/>
      <c r="E852" s="196"/>
      <c r="K852" s="196"/>
    </row>
    <row r="853">
      <c r="A853" s="17"/>
      <c r="E853" s="196"/>
      <c r="K853" s="196"/>
    </row>
    <row r="854">
      <c r="A854" s="17"/>
      <c r="E854" s="196"/>
      <c r="K854" s="196"/>
    </row>
    <row r="855">
      <c r="A855" s="17"/>
      <c r="E855" s="196"/>
      <c r="K855" s="196"/>
    </row>
    <row r="856">
      <c r="A856" s="17"/>
      <c r="E856" s="196"/>
      <c r="K856" s="196"/>
    </row>
    <row r="857">
      <c r="A857" s="17"/>
      <c r="E857" s="196"/>
      <c r="K857" s="196"/>
    </row>
    <row r="858">
      <c r="A858" s="17"/>
      <c r="E858" s="196"/>
      <c r="K858" s="196"/>
    </row>
    <row r="859">
      <c r="A859" s="17"/>
      <c r="E859" s="196"/>
      <c r="K859" s="196"/>
    </row>
    <row r="860">
      <c r="A860" s="17"/>
      <c r="E860" s="196"/>
      <c r="K860" s="196"/>
    </row>
    <row r="861">
      <c r="A861" s="17"/>
      <c r="E861" s="196"/>
      <c r="K861" s="196"/>
    </row>
    <row r="862">
      <c r="A862" s="17"/>
      <c r="E862" s="196"/>
      <c r="K862" s="196"/>
    </row>
    <row r="863">
      <c r="A863" s="17"/>
      <c r="E863" s="196"/>
      <c r="K863" s="196"/>
    </row>
    <row r="864">
      <c r="A864" s="17"/>
      <c r="E864" s="196"/>
      <c r="K864" s="196"/>
    </row>
    <row r="865">
      <c r="A865" s="17"/>
      <c r="E865" s="196"/>
      <c r="K865" s="196"/>
    </row>
    <row r="866">
      <c r="A866" s="17"/>
      <c r="E866" s="196"/>
      <c r="K866" s="196"/>
    </row>
    <row r="867">
      <c r="A867" s="17"/>
      <c r="E867" s="196"/>
      <c r="K867" s="196"/>
    </row>
    <row r="868">
      <c r="A868" s="17"/>
      <c r="E868" s="196"/>
      <c r="K868" s="196"/>
    </row>
    <row r="869">
      <c r="A869" s="17"/>
      <c r="E869" s="196"/>
      <c r="K869" s="196"/>
    </row>
    <row r="870">
      <c r="A870" s="17"/>
      <c r="E870" s="196"/>
      <c r="K870" s="196"/>
    </row>
    <row r="871">
      <c r="A871" s="17"/>
      <c r="E871" s="196"/>
      <c r="K871" s="196"/>
    </row>
    <row r="872">
      <c r="A872" s="17"/>
      <c r="E872" s="196"/>
      <c r="K872" s="196"/>
    </row>
    <row r="873">
      <c r="A873" s="17"/>
      <c r="E873" s="196"/>
      <c r="K873" s="196"/>
    </row>
    <row r="874">
      <c r="A874" s="17"/>
      <c r="E874" s="196"/>
      <c r="K874" s="196"/>
    </row>
    <row r="875">
      <c r="A875" s="17"/>
      <c r="E875" s="196"/>
      <c r="K875" s="196"/>
    </row>
    <row r="876">
      <c r="A876" s="17"/>
      <c r="E876" s="196"/>
      <c r="K876" s="196"/>
    </row>
    <row r="877">
      <c r="A877" s="17"/>
      <c r="E877" s="196"/>
      <c r="K877" s="196"/>
    </row>
    <row r="878">
      <c r="A878" s="17"/>
      <c r="E878" s="196"/>
      <c r="K878" s="196"/>
    </row>
    <row r="879">
      <c r="A879" s="17"/>
      <c r="E879" s="196"/>
      <c r="K879" s="196"/>
    </row>
    <row r="880">
      <c r="A880" s="17"/>
      <c r="E880" s="196"/>
      <c r="K880" s="196"/>
    </row>
    <row r="881">
      <c r="A881" s="17"/>
      <c r="E881" s="196"/>
      <c r="K881" s="196"/>
    </row>
    <row r="882">
      <c r="A882" s="17"/>
      <c r="E882" s="196"/>
      <c r="K882" s="196"/>
    </row>
    <row r="883">
      <c r="A883" s="17"/>
      <c r="E883" s="196"/>
      <c r="K883" s="196"/>
    </row>
    <row r="884">
      <c r="A884" s="17"/>
      <c r="E884" s="196"/>
      <c r="K884" s="196"/>
    </row>
    <row r="885">
      <c r="A885" s="17"/>
      <c r="E885" s="196"/>
      <c r="K885" s="196"/>
    </row>
    <row r="886">
      <c r="A886" s="17"/>
      <c r="E886" s="196"/>
      <c r="K886" s="196"/>
    </row>
    <row r="887">
      <c r="A887" s="17"/>
      <c r="E887" s="196"/>
      <c r="K887" s="196"/>
    </row>
    <row r="888">
      <c r="A888" s="17"/>
      <c r="E888" s="196"/>
      <c r="K888" s="196"/>
    </row>
    <row r="889">
      <c r="A889" s="17"/>
      <c r="E889" s="196"/>
      <c r="K889" s="196"/>
    </row>
    <row r="890">
      <c r="A890" s="17"/>
      <c r="E890" s="196"/>
      <c r="K890" s="196"/>
    </row>
    <row r="891">
      <c r="A891" s="17"/>
      <c r="E891" s="196"/>
      <c r="K891" s="196"/>
    </row>
    <row r="892">
      <c r="A892" s="17"/>
      <c r="E892" s="196"/>
      <c r="K892" s="196"/>
    </row>
    <row r="893">
      <c r="A893" s="17"/>
      <c r="E893" s="196"/>
      <c r="K893" s="196"/>
    </row>
    <row r="894">
      <c r="A894" s="17"/>
      <c r="E894" s="196"/>
      <c r="K894" s="196"/>
    </row>
    <row r="895">
      <c r="A895" s="17"/>
      <c r="E895" s="196"/>
      <c r="K895" s="196"/>
    </row>
    <row r="896">
      <c r="A896" s="17"/>
      <c r="E896" s="196"/>
      <c r="K896" s="196"/>
    </row>
    <row r="897">
      <c r="A897" s="17"/>
      <c r="E897" s="196"/>
      <c r="K897" s="196"/>
    </row>
    <row r="898">
      <c r="A898" s="17"/>
      <c r="E898" s="196"/>
      <c r="K898" s="196"/>
    </row>
    <row r="899">
      <c r="A899" s="17"/>
      <c r="E899" s="196"/>
      <c r="K899" s="196"/>
    </row>
    <row r="900">
      <c r="A900" s="17"/>
      <c r="E900" s="196"/>
      <c r="K900" s="196"/>
    </row>
    <row r="901">
      <c r="A901" s="17"/>
      <c r="E901" s="196"/>
      <c r="K901" s="196"/>
    </row>
    <row r="902">
      <c r="A902" s="17"/>
      <c r="E902" s="196"/>
      <c r="K902" s="196"/>
    </row>
    <row r="903">
      <c r="A903" s="17"/>
      <c r="E903" s="196"/>
      <c r="K903" s="196"/>
    </row>
    <row r="904">
      <c r="A904" s="17"/>
      <c r="E904" s="196"/>
      <c r="K904" s="196"/>
    </row>
    <row r="905">
      <c r="A905" s="17"/>
      <c r="E905" s="196"/>
      <c r="K905" s="196"/>
    </row>
    <row r="906">
      <c r="A906" s="17"/>
      <c r="E906" s="196"/>
      <c r="K906" s="196"/>
    </row>
    <row r="907">
      <c r="A907" s="17"/>
      <c r="E907" s="196"/>
      <c r="K907" s="196"/>
    </row>
    <row r="908">
      <c r="A908" s="17"/>
      <c r="E908" s="196"/>
      <c r="K908" s="196"/>
    </row>
    <row r="909">
      <c r="A909" s="17"/>
      <c r="E909" s="196"/>
      <c r="K909" s="196"/>
    </row>
    <row r="910">
      <c r="A910" s="17"/>
      <c r="E910" s="196"/>
      <c r="K910" s="196"/>
    </row>
    <row r="911">
      <c r="A911" s="17"/>
      <c r="E911" s="196"/>
      <c r="K911" s="196"/>
    </row>
    <row r="912">
      <c r="A912" s="17"/>
      <c r="E912" s="196"/>
      <c r="K912" s="196"/>
    </row>
    <row r="913">
      <c r="A913" s="17"/>
      <c r="E913" s="196"/>
      <c r="K913" s="196"/>
    </row>
    <row r="914">
      <c r="A914" s="17"/>
      <c r="E914" s="196"/>
      <c r="K914" s="196"/>
    </row>
    <row r="915">
      <c r="A915" s="17"/>
      <c r="E915" s="196"/>
      <c r="K915" s="196"/>
    </row>
    <row r="916">
      <c r="A916" s="17"/>
      <c r="E916" s="196"/>
      <c r="K916" s="196"/>
    </row>
    <row r="917">
      <c r="A917" s="17"/>
      <c r="E917" s="196"/>
      <c r="K917" s="196"/>
    </row>
    <row r="918">
      <c r="A918" s="17"/>
      <c r="E918" s="196"/>
      <c r="K918" s="196"/>
    </row>
    <row r="919">
      <c r="A919" s="17"/>
      <c r="E919" s="196"/>
      <c r="K919" s="196"/>
    </row>
    <row r="920">
      <c r="A920" s="17"/>
      <c r="E920" s="196"/>
      <c r="K920" s="196"/>
    </row>
    <row r="921">
      <c r="A921" s="17"/>
      <c r="E921" s="196"/>
      <c r="K921" s="196"/>
    </row>
    <row r="922">
      <c r="A922" s="17"/>
      <c r="E922" s="196"/>
      <c r="K922" s="196"/>
    </row>
    <row r="923">
      <c r="A923" s="17"/>
      <c r="E923" s="196"/>
      <c r="K923" s="196"/>
    </row>
    <row r="924">
      <c r="A924" s="17"/>
      <c r="E924" s="196"/>
      <c r="K924" s="196"/>
    </row>
    <row r="925">
      <c r="A925" s="17"/>
      <c r="E925" s="196"/>
      <c r="K925" s="196"/>
    </row>
    <row r="926">
      <c r="A926" s="17"/>
      <c r="E926" s="196"/>
      <c r="K926" s="196"/>
    </row>
    <row r="927">
      <c r="A927" s="17"/>
      <c r="E927" s="196"/>
      <c r="K927" s="196"/>
    </row>
    <row r="928">
      <c r="A928" s="17"/>
      <c r="E928" s="196"/>
      <c r="K928" s="196"/>
    </row>
    <row r="929">
      <c r="A929" s="17"/>
      <c r="E929" s="196"/>
      <c r="K929" s="196"/>
    </row>
    <row r="930">
      <c r="A930" s="17"/>
      <c r="E930" s="196"/>
      <c r="K930" s="196"/>
    </row>
    <row r="931">
      <c r="A931" s="17"/>
      <c r="E931" s="196"/>
      <c r="K931" s="196"/>
    </row>
    <row r="932">
      <c r="A932" s="17"/>
      <c r="E932" s="196"/>
      <c r="K932" s="196"/>
    </row>
    <row r="933">
      <c r="A933" s="17"/>
      <c r="E933" s="196"/>
      <c r="K933" s="196"/>
    </row>
    <row r="934">
      <c r="A934" s="17"/>
      <c r="E934" s="196"/>
      <c r="K934" s="196"/>
    </row>
    <row r="935">
      <c r="A935" s="17"/>
      <c r="E935" s="196"/>
      <c r="K935" s="196"/>
    </row>
    <row r="936">
      <c r="A936" s="17"/>
      <c r="E936" s="196"/>
      <c r="K936" s="196"/>
    </row>
    <row r="937">
      <c r="A937" s="17"/>
      <c r="E937" s="196"/>
      <c r="K937" s="196"/>
    </row>
    <row r="938">
      <c r="A938" s="17"/>
      <c r="E938" s="196"/>
      <c r="K938" s="196"/>
    </row>
    <row r="939">
      <c r="A939" s="17"/>
      <c r="E939" s="196"/>
      <c r="K939" s="196"/>
    </row>
    <row r="940">
      <c r="A940" s="17"/>
      <c r="E940" s="196"/>
      <c r="K940" s="196"/>
    </row>
    <row r="941">
      <c r="A941" s="17"/>
      <c r="E941" s="196"/>
      <c r="K941" s="196"/>
    </row>
    <row r="942">
      <c r="A942" s="17"/>
      <c r="E942" s="196"/>
      <c r="K942" s="196"/>
    </row>
    <row r="943">
      <c r="A943" s="17"/>
      <c r="E943" s="196"/>
      <c r="K943" s="196"/>
    </row>
    <row r="944">
      <c r="A944" s="17"/>
      <c r="E944" s="196"/>
      <c r="K944" s="196"/>
    </row>
    <row r="945">
      <c r="A945" s="17"/>
      <c r="E945" s="196"/>
      <c r="K945" s="196"/>
    </row>
    <row r="946">
      <c r="A946" s="17"/>
      <c r="E946" s="196"/>
      <c r="K946" s="196"/>
    </row>
    <row r="947">
      <c r="A947" s="17"/>
      <c r="E947" s="196"/>
      <c r="K947" s="196"/>
    </row>
    <row r="948">
      <c r="A948" s="17"/>
      <c r="E948" s="196"/>
      <c r="K948" s="196"/>
    </row>
    <row r="949">
      <c r="A949" s="17"/>
      <c r="E949" s="196"/>
      <c r="K949" s="196"/>
    </row>
    <row r="950">
      <c r="A950" s="17"/>
      <c r="E950" s="196"/>
      <c r="K950" s="196"/>
    </row>
    <row r="951">
      <c r="A951" s="17"/>
      <c r="E951" s="196"/>
      <c r="K951" s="196"/>
    </row>
    <row r="952">
      <c r="A952" s="17"/>
      <c r="E952" s="196"/>
      <c r="K952" s="196"/>
    </row>
    <row r="953">
      <c r="A953" s="17"/>
      <c r="E953" s="196"/>
      <c r="K953" s="196"/>
    </row>
    <row r="954">
      <c r="A954" s="17"/>
      <c r="E954" s="196"/>
      <c r="K954" s="196"/>
    </row>
    <row r="955">
      <c r="A955" s="17"/>
      <c r="E955" s="196"/>
      <c r="K955" s="196"/>
    </row>
    <row r="956">
      <c r="A956" s="17"/>
      <c r="E956" s="196"/>
      <c r="K956" s="196"/>
    </row>
    <row r="957">
      <c r="A957" s="17"/>
      <c r="E957" s="196"/>
      <c r="K957" s="196"/>
    </row>
    <row r="958">
      <c r="A958" s="17"/>
      <c r="E958" s="196"/>
      <c r="K958" s="196"/>
    </row>
    <row r="959">
      <c r="A959" s="17"/>
      <c r="E959" s="196"/>
      <c r="K959" s="196"/>
    </row>
    <row r="960">
      <c r="A960" s="17"/>
      <c r="E960" s="196"/>
      <c r="K960" s="196"/>
    </row>
    <row r="961">
      <c r="A961" s="17"/>
      <c r="E961" s="196"/>
      <c r="K961" s="196"/>
    </row>
    <row r="962">
      <c r="A962" s="17"/>
      <c r="E962" s="196"/>
      <c r="K962" s="196"/>
    </row>
    <row r="963">
      <c r="A963" s="17"/>
      <c r="E963" s="196"/>
      <c r="K963" s="196"/>
    </row>
    <row r="964">
      <c r="A964" s="17"/>
      <c r="E964" s="196"/>
      <c r="K964" s="196"/>
    </row>
    <row r="965">
      <c r="A965" s="17"/>
      <c r="E965" s="196"/>
      <c r="K965" s="196"/>
    </row>
    <row r="966">
      <c r="A966" s="17"/>
      <c r="E966" s="196"/>
      <c r="K966" s="196"/>
    </row>
    <row r="967">
      <c r="A967" s="17"/>
      <c r="E967" s="196"/>
      <c r="K967" s="196"/>
    </row>
    <row r="968">
      <c r="A968" s="17"/>
      <c r="E968" s="196"/>
      <c r="K968" s="196"/>
    </row>
    <row r="969">
      <c r="A969" s="17"/>
      <c r="E969" s="196"/>
      <c r="K969" s="196"/>
    </row>
    <row r="970">
      <c r="A970" s="17"/>
      <c r="E970" s="196"/>
      <c r="K970" s="196"/>
    </row>
    <row r="971">
      <c r="A971" s="17"/>
      <c r="E971" s="196"/>
      <c r="K971" s="196"/>
    </row>
    <row r="972">
      <c r="A972" s="17"/>
      <c r="E972" s="196"/>
      <c r="K972" s="196"/>
    </row>
    <row r="973">
      <c r="A973" s="17"/>
      <c r="E973" s="196"/>
      <c r="K973" s="196"/>
    </row>
    <row r="974">
      <c r="A974" s="17"/>
      <c r="E974" s="196"/>
      <c r="K974" s="196"/>
    </row>
    <row r="975">
      <c r="A975" s="17"/>
      <c r="E975" s="196"/>
      <c r="K975" s="196"/>
    </row>
    <row r="976">
      <c r="A976" s="17"/>
      <c r="E976" s="196"/>
      <c r="K976" s="196"/>
    </row>
    <row r="977">
      <c r="A977" s="17"/>
      <c r="E977" s="196"/>
      <c r="K977" s="196"/>
    </row>
    <row r="978">
      <c r="A978" s="17"/>
      <c r="E978" s="196"/>
      <c r="K978" s="196"/>
    </row>
    <row r="979">
      <c r="A979" s="17"/>
      <c r="E979" s="196"/>
      <c r="K979" s="196"/>
    </row>
    <row r="980">
      <c r="A980" s="17"/>
      <c r="E980" s="196"/>
      <c r="K980" s="196"/>
    </row>
    <row r="981">
      <c r="A981" s="17"/>
      <c r="E981" s="196"/>
      <c r="K981" s="196"/>
    </row>
    <row r="982">
      <c r="A982" s="17"/>
      <c r="E982" s="196"/>
      <c r="K982" s="196"/>
    </row>
    <row r="983">
      <c r="A983" s="17"/>
      <c r="E983" s="196"/>
      <c r="K983" s="196"/>
    </row>
    <row r="984">
      <c r="A984" s="17"/>
      <c r="E984" s="196"/>
      <c r="K984" s="196"/>
    </row>
    <row r="985">
      <c r="A985" s="17"/>
      <c r="E985" s="196"/>
      <c r="K985" s="196"/>
    </row>
    <row r="986">
      <c r="A986" s="17"/>
      <c r="E986" s="196"/>
      <c r="K986" s="196"/>
    </row>
    <row r="987">
      <c r="A987" s="17"/>
      <c r="E987" s="196"/>
      <c r="K987" s="196"/>
    </row>
    <row r="988">
      <c r="A988" s="17"/>
      <c r="E988" s="196"/>
      <c r="K988" s="196"/>
    </row>
    <row r="989">
      <c r="A989" s="17"/>
      <c r="E989" s="196"/>
      <c r="K989" s="196"/>
    </row>
    <row r="990">
      <c r="A990" s="17"/>
      <c r="E990" s="196"/>
      <c r="K990" s="196"/>
    </row>
    <row r="991">
      <c r="A991" s="17"/>
      <c r="E991" s="196"/>
      <c r="K991" s="196"/>
    </row>
    <row r="992">
      <c r="A992" s="17"/>
      <c r="E992" s="196"/>
      <c r="K992" s="196"/>
    </row>
    <row r="993">
      <c r="A993" s="17"/>
      <c r="E993" s="196"/>
      <c r="K993" s="196"/>
    </row>
    <row r="994">
      <c r="A994" s="17"/>
      <c r="E994" s="196"/>
      <c r="K994" s="196"/>
    </row>
    <row r="995">
      <c r="A995" s="17"/>
      <c r="E995" s="196"/>
      <c r="K995" s="196"/>
    </row>
    <row r="996">
      <c r="A996" s="17"/>
      <c r="E996" s="196"/>
      <c r="K996" s="196"/>
    </row>
    <row r="997">
      <c r="A997" s="17"/>
      <c r="E997" s="196"/>
      <c r="K997" s="196"/>
    </row>
    <row r="998">
      <c r="A998" s="17"/>
      <c r="E998" s="196"/>
      <c r="K998" s="196"/>
    </row>
  </sheetData>
  <autoFilter ref="$A$1:$K$177"/>
  <dataValidations>
    <dataValidation type="list" allowBlank="1" sqref="A1:A998">
      <formula1>"Knowledge,Thinking Skills,Social Emotional,Physical"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5"/>
    <col customWidth="1" min="4" max="4" width="20.75"/>
    <col customWidth="1" min="5" max="5" width="37.75"/>
    <col customWidth="1" min="9" max="9" width="17.0"/>
    <col customWidth="1" min="10" max="10" width="34.38"/>
    <col customWidth="1" min="11" max="11" width="26.25"/>
  </cols>
  <sheetData>
    <row r="1">
      <c r="A1" s="246" t="s">
        <v>2744</v>
      </c>
      <c r="B1" s="247" t="s">
        <v>2</v>
      </c>
      <c r="C1" s="247" t="s">
        <v>3</v>
      </c>
      <c r="D1" s="246" t="s">
        <v>4</v>
      </c>
      <c r="E1" s="246" t="s">
        <v>2745</v>
      </c>
      <c r="F1" s="248" t="s">
        <v>6</v>
      </c>
      <c r="G1" s="248" t="s">
        <v>7</v>
      </c>
      <c r="H1" s="247" t="s">
        <v>2705</v>
      </c>
      <c r="I1" s="247" t="s">
        <v>10</v>
      </c>
      <c r="J1" s="5" t="s">
        <v>2746</v>
      </c>
      <c r="K1" s="5" t="s">
        <v>2709</v>
      </c>
      <c r="L1" s="5" t="s">
        <v>13</v>
      </c>
    </row>
    <row r="2">
      <c r="A2" s="29" t="s">
        <v>458</v>
      </c>
      <c r="B2" s="7" t="s">
        <v>459</v>
      </c>
      <c r="C2" s="7" t="s">
        <v>570</v>
      </c>
      <c r="D2" s="7" t="s">
        <v>571</v>
      </c>
      <c r="E2" s="5" t="s">
        <v>572</v>
      </c>
      <c r="F2" s="7">
        <v>24.0</v>
      </c>
      <c r="G2" s="7">
        <v>32.0</v>
      </c>
      <c r="H2" s="17" t="s">
        <v>2747</v>
      </c>
      <c r="I2" s="17" t="s">
        <v>2747</v>
      </c>
      <c r="J2" s="196" t="s">
        <v>2747</v>
      </c>
    </row>
    <row r="3">
      <c r="A3" s="29" t="s">
        <v>458</v>
      </c>
      <c r="B3" s="7" t="s">
        <v>459</v>
      </c>
      <c r="C3" s="7" t="s">
        <v>570</v>
      </c>
      <c r="D3" s="7" t="s">
        <v>571</v>
      </c>
      <c r="E3" s="5" t="s">
        <v>574</v>
      </c>
      <c r="F3" s="7">
        <v>24.0</v>
      </c>
      <c r="G3" s="7">
        <v>32.0</v>
      </c>
      <c r="J3" s="249"/>
    </row>
    <row r="4">
      <c r="A4" s="29" t="s">
        <v>458</v>
      </c>
      <c r="B4" s="7" t="s">
        <v>459</v>
      </c>
      <c r="C4" s="7" t="s">
        <v>570</v>
      </c>
      <c r="D4" s="7" t="s">
        <v>571</v>
      </c>
      <c r="E4" s="5" t="s">
        <v>576</v>
      </c>
      <c r="F4" s="7">
        <v>24.0</v>
      </c>
      <c r="G4" s="7">
        <v>34.0</v>
      </c>
      <c r="J4" s="5"/>
    </row>
    <row r="5">
      <c r="A5" s="29" t="s">
        <v>458</v>
      </c>
      <c r="B5" s="7" t="s">
        <v>459</v>
      </c>
      <c r="C5" s="7" t="s">
        <v>570</v>
      </c>
      <c r="D5" s="7" t="s">
        <v>571</v>
      </c>
      <c r="E5" s="5" t="s">
        <v>578</v>
      </c>
      <c r="F5" s="7">
        <v>30.0</v>
      </c>
      <c r="G5" s="7">
        <v>34.0</v>
      </c>
      <c r="J5" s="249"/>
    </row>
    <row r="6">
      <c r="A6" s="29" t="s">
        <v>458</v>
      </c>
      <c r="B6" s="7" t="s">
        <v>459</v>
      </c>
      <c r="C6" s="7" t="s">
        <v>570</v>
      </c>
      <c r="D6" s="7" t="s">
        <v>571</v>
      </c>
      <c r="E6" s="5" t="s">
        <v>580</v>
      </c>
      <c r="F6" s="7">
        <v>30.0</v>
      </c>
      <c r="G6" s="7">
        <v>36.0</v>
      </c>
      <c r="J6" s="196"/>
    </row>
    <row r="7">
      <c r="A7" s="29" t="s">
        <v>458</v>
      </c>
      <c r="B7" s="7" t="s">
        <v>459</v>
      </c>
      <c r="C7" s="7" t="s">
        <v>570</v>
      </c>
      <c r="D7" s="7" t="s">
        <v>571</v>
      </c>
      <c r="E7" s="5" t="s">
        <v>2748</v>
      </c>
      <c r="F7" s="7">
        <v>24.0</v>
      </c>
      <c r="G7" s="7">
        <v>34.0</v>
      </c>
      <c r="J7" s="196"/>
    </row>
    <row r="8">
      <c r="A8" s="29" t="s">
        <v>458</v>
      </c>
      <c r="B8" s="7" t="s">
        <v>459</v>
      </c>
      <c r="C8" s="7" t="s">
        <v>570</v>
      </c>
      <c r="D8" s="7" t="s">
        <v>571</v>
      </c>
      <c r="E8" s="5" t="s">
        <v>584</v>
      </c>
      <c r="F8" s="7">
        <v>30.0</v>
      </c>
      <c r="G8" s="7">
        <v>34.0</v>
      </c>
      <c r="J8" s="196"/>
    </row>
    <row r="9">
      <c r="A9" s="29" t="s">
        <v>458</v>
      </c>
      <c r="B9" s="7" t="s">
        <v>459</v>
      </c>
      <c r="C9" s="7" t="s">
        <v>570</v>
      </c>
      <c r="D9" s="7" t="s">
        <v>571</v>
      </c>
      <c r="E9" s="5" t="s">
        <v>586</v>
      </c>
      <c r="F9" s="7">
        <v>24.0</v>
      </c>
      <c r="G9" s="7">
        <v>42.0</v>
      </c>
      <c r="J9" s="196"/>
    </row>
    <row r="10">
      <c r="A10" s="29" t="s">
        <v>458</v>
      </c>
      <c r="B10" s="7" t="s">
        <v>459</v>
      </c>
      <c r="C10" s="7" t="s">
        <v>570</v>
      </c>
      <c r="D10" s="7" t="s">
        <v>571</v>
      </c>
      <c r="E10" s="5" t="s">
        <v>588</v>
      </c>
      <c r="F10" s="7">
        <v>36.0</v>
      </c>
      <c r="G10" s="7">
        <v>44.0</v>
      </c>
      <c r="J10" s="196"/>
    </row>
    <row r="11">
      <c r="A11" s="29" t="s">
        <v>458</v>
      </c>
      <c r="B11" s="7" t="s">
        <v>459</v>
      </c>
      <c r="C11" s="7" t="s">
        <v>570</v>
      </c>
      <c r="D11" s="7" t="s">
        <v>571</v>
      </c>
      <c r="E11" s="5" t="s">
        <v>590</v>
      </c>
      <c r="F11" s="7">
        <v>36.0</v>
      </c>
      <c r="G11" s="7">
        <v>46.0</v>
      </c>
      <c r="J11" s="196"/>
    </row>
    <row r="12">
      <c r="A12" s="29" t="s">
        <v>458</v>
      </c>
      <c r="B12" s="7" t="s">
        <v>459</v>
      </c>
      <c r="C12" s="7" t="s">
        <v>570</v>
      </c>
      <c r="D12" s="7" t="s">
        <v>571</v>
      </c>
      <c r="E12" s="5" t="s">
        <v>592</v>
      </c>
      <c r="F12" s="7">
        <v>36.0</v>
      </c>
      <c r="G12" s="7">
        <v>48.0</v>
      </c>
      <c r="J12" s="196"/>
    </row>
    <row r="13">
      <c r="A13" s="29" t="s">
        <v>458</v>
      </c>
      <c r="B13" s="7" t="s">
        <v>459</v>
      </c>
      <c r="C13" s="7" t="s">
        <v>570</v>
      </c>
      <c r="D13" s="7" t="s">
        <v>571</v>
      </c>
      <c r="E13" s="5" t="s">
        <v>594</v>
      </c>
      <c r="F13" s="7">
        <v>24.0</v>
      </c>
      <c r="G13" s="7">
        <v>42.0</v>
      </c>
      <c r="J13" s="196"/>
    </row>
    <row r="14">
      <c r="A14" s="29" t="s">
        <v>458</v>
      </c>
      <c r="B14" s="7" t="s">
        <v>459</v>
      </c>
      <c r="C14" s="7" t="s">
        <v>570</v>
      </c>
      <c r="D14" s="7" t="s">
        <v>571</v>
      </c>
      <c r="E14" s="5" t="s">
        <v>596</v>
      </c>
      <c r="F14" s="7">
        <v>30.0</v>
      </c>
      <c r="G14" s="7">
        <v>48.0</v>
      </c>
      <c r="J14" s="196"/>
    </row>
    <row r="15">
      <c r="A15" s="29" t="s">
        <v>458</v>
      </c>
      <c r="B15" s="7" t="s">
        <v>459</v>
      </c>
      <c r="C15" s="7" t="s">
        <v>570</v>
      </c>
      <c r="D15" s="7" t="s">
        <v>571</v>
      </c>
      <c r="E15" s="5" t="s">
        <v>598</v>
      </c>
      <c r="F15" s="7">
        <v>32.0</v>
      </c>
      <c r="G15" s="7">
        <v>48.0</v>
      </c>
      <c r="J15" s="196"/>
    </row>
    <row r="16">
      <c r="A16" s="29" t="s">
        <v>458</v>
      </c>
      <c r="B16" s="7" t="s">
        <v>459</v>
      </c>
      <c r="C16" s="7" t="s">
        <v>570</v>
      </c>
      <c r="D16" s="7" t="s">
        <v>571</v>
      </c>
      <c r="E16" s="5" t="s">
        <v>600</v>
      </c>
      <c r="F16" s="7">
        <v>32.0</v>
      </c>
      <c r="G16" s="7">
        <v>42.0</v>
      </c>
      <c r="J16" s="196"/>
    </row>
    <row r="17">
      <c r="A17" s="29" t="s">
        <v>458</v>
      </c>
      <c r="B17" s="7" t="s">
        <v>459</v>
      </c>
      <c r="C17" s="7" t="s">
        <v>570</v>
      </c>
      <c r="D17" s="7" t="s">
        <v>571</v>
      </c>
      <c r="E17" s="5" t="s">
        <v>602</v>
      </c>
      <c r="F17" s="7">
        <v>32.0</v>
      </c>
      <c r="G17" s="7">
        <v>42.0</v>
      </c>
      <c r="J17" s="196"/>
    </row>
    <row r="18">
      <c r="A18" s="29" t="s">
        <v>458</v>
      </c>
      <c r="B18" s="7" t="s">
        <v>459</v>
      </c>
      <c r="C18" s="7" t="s">
        <v>625</v>
      </c>
      <c r="D18" s="7" t="s">
        <v>652</v>
      </c>
      <c r="E18" s="5" t="s">
        <v>653</v>
      </c>
      <c r="F18" s="7">
        <v>42.0</v>
      </c>
      <c r="G18" s="7">
        <v>72.0</v>
      </c>
      <c r="J18" s="196"/>
    </row>
    <row r="19">
      <c r="A19" s="29" t="s">
        <v>458</v>
      </c>
      <c r="B19" s="7" t="s">
        <v>459</v>
      </c>
      <c r="C19" s="7" t="s">
        <v>655</v>
      </c>
      <c r="D19" s="7" t="s">
        <v>652</v>
      </c>
      <c r="E19" s="5" t="s">
        <v>656</v>
      </c>
      <c r="F19" s="7">
        <v>42.0</v>
      </c>
      <c r="G19" s="7">
        <v>72.0</v>
      </c>
      <c r="J19" s="249"/>
    </row>
    <row r="20">
      <c r="A20" s="29" t="s">
        <v>458</v>
      </c>
      <c r="B20" s="7" t="s">
        <v>459</v>
      </c>
      <c r="C20" s="39" t="s">
        <v>460</v>
      </c>
      <c r="D20" s="7" t="s">
        <v>461</v>
      </c>
      <c r="E20" s="5" t="s">
        <v>462</v>
      </c>
      <c r="F20" s="7">
        <v>20.0</v>
      </c>
      <c r="G20" s="7">
        <v>30.0</v>
      </c>
      <c r="J20" s="249"/>
    </row>
    <row r="21">
      <c r="A21" s="29" t="s">
        <v>458</v>
      </c>
      <c r="B21" s="7" t="s">
        <v>459</v>
      </c>
      <c r="C21" s="39" t="s">
        <v>464</v>
      </c>
      <c r="D21" s="7" t="s">
        <v>461</v>
      </c>
      <c r="E21" s="5" t="s">
        <v>465</v>
      </c>
      <c r="F21" s="7">
        <v>24.0</v>
      </c>
      <c r="G21" s="7">
        <v>36.0</v>
      </c>
      <c r="J21" s="196"/>
    </row>
    <row r="22">
      <c r="A22" s="29" t="s">
        <v>458</v>
      </c>
      <c r="B22" s="7" t="s">
        <v>459</v>
      </c>
      <c r="C22" s="39" t="s">
        <v>467</v>
      </c>
      <c r="D22" s="7" t="s">
        <v>461</v>
      </c>
      <c r="E22" s="5" t="s">
        <v>468</v>
      </c>
      <c r="F22" s="7">
        <v>24.0</v>
      </c>
      <c r="G22" s="7">
        <v>36.0</v>
      </c>
      <c r="J22" s="196"/>
    </row>
    <row r="23">
      <c r="A23" s="29" t="s">
        <v>458</v>
      </c>
      <c r="B23" s="7" t="s">
        <v>459</v>
      </c>
      <c r="C23" s="39" t="s">
        <v>467</v>
      </c>
      <c r="D23" s="7" t="s">
        <v>461</v>
      </c>
      <c r="E23" s="5" t="s">
        <v>470</v>
      </c>
      <c r="F23" s="7">
        <v>36.0</v>
      </c>
      <c r="G23" s="7">
        <v>56.0</v>
      </c>
      <c r="J23" s="196"/>
    </row>
    <row r="24">
      <c r="A24" s="29" t="s">
        <v>458</v>
      </c>
      <c r="B24" s="7" t="s">
        <v>459</v>
      </c>
      <c r="C24" s="39" t="s">
        <v>467</v>
      </c>
      <c r="D24" s="7" t="s">
        <v>613</v>
      </c>
      <c r="E24" s="5" t="s">
        <v>614</v>
      </c>
      <c r="F24" s="7">
        <v>36.0</v>
      </c>
      <c r="G24" s="7">
        <v>48.0</v>
      </c>
      <c r="J24" s="196"/>
    </row>
    <row r="25">
      <c r="A25" s="29" t="s">
        <v>458</v>
      </c>
      <c r="B25" s="7" t="s">
        <v>459</v>
      </c>
      <c r="C25" s="39" t="s">
        <v>467</v>
      </c>
      <c r="D25" s="7" t="s">
        <v>613</v>
      </c>
      <c r="E25" s="5" t="s">
        <v>2749</v>
      </c>
      <c r="F25" s="7">
        <v>36.0</v>
      </c>
      <c r="G25" s="7">
        <v>48.0</v>
      </c>
      <c r="J25" s="196"/>
    </row>
    <row r="26">
      <c r="A26" s="29" t="s">
        <v>458</v>
      </c>
      <c r="B26" s="7" t="s">
        <v>459</v>
      </c>
      <c r="C26" s="39" t="s">
        <v>467</v>
      </c>
      <c r="D26" s="7" t="s">
        <v>613</v>
      </c>
      <c r="E26" s="5" t="s">
        <v>618</v>
      </c>
      <c r="F26" s="7">
        <v>36.0</v>
      </c>
      <c r="G26" s="7">
        <v>48.0</v>
      </c>
      <c r="J26" s="249"/>
    </row>
    <row r="27">
      <c r="A27" s="29" t="s">
        <v>458</v>
      </c>
      <c r="B27" s="7" t="s">
        <v>459</v>
      </c>
      <c r="C27" s="39" t="s">
        <v>467</v>
      </c>
      <c r="D27" s="7" t="s">
        <v>613</v>
      </c>
      <c r="E27" s="5" t="s">
        <v>620</v>
      </c>
      <c r="F27" s="7">
        <v>48.0</v>
      </c>
      <c r="G27" s="7">
        <v>72.0</v>
      </c>
      <c r="J27" s="5"/>
    </row>
    <row r="28">
      <c r="A28" s="29" t="s">
        <v>458</v>
      </c>
      <c r="B28" s="7" t="s">
        <v>459</v>
      </c>
      <c r="C28" s="7" t="s">
        <v>665</v>
      </c>
      <c r="D28" s="7" t="s">
        <v>683</v>
      </c>
      <c r="E28" s="5" t="s">
        <v>684</v>
      </c>
      <c r="F28" s="7">
        <v>42.0</v>
      </c>
      <c r="G28" s="7">
        <v>72.0</v>
      </c>
      <c r="J28" s="196"/>
    </row>
    <row r="29">
      <c r="A29" s="29" t="s">
        <v>458</v>
      </c>
      <c r="B29" s="7" t="s">
        <v>459</v>
      </c>
      <c r="C29" s="7" t="s">
        <v>625</v>
      </c>
      <c r="D29" s="7" t="s">
        <v>645</v>
      </c>
      <c r="E29" s="5" t="s">
        <v>646</v>
      </c>
      <c r="F29" s="7">
        <v>42.0</v>
      </c>
      <c r="G29" s="7">
        <v>72.0</v>
      </c>
      <c r="J29" s="196"/>
    </row>
    <row r="30">
      <c r="A30" s="29" t="s">
        <v>458</v>
      </c>
      <c r="B30" s="7" t="s">
        <v>459</v>
      </c>
      <c r="C30" s="7" t="s">
        <v>690</v>
      </c>
      <c r="D30" s="39" t="s">
        <v>694</v>
      </c>
      <c r="E30" s="5" t="s">
        <v>695</v>
      </c>
      <c r="F30" s="7">
        <v>24.0</v>
      </c>
      <c r="G30" s="7">
        <v>36.0</v>
      </c>
      <c r="I30" s="39" t="s">
        <v>2750</v>
      </c>
      <c r="J30" s="250"/>
    </row>
    <row r="31">
      <c r="A31" s="29" t="s">
        <v>458</v>
      </c>
      <c r="B31" s="7" t="s">
        <v>459</v>
      </c>
      <c r="C31" s="7" t="s">
        <v>690</v>
      </c>
      <c r="D31" s="39" t="s">
        <v>694</v>
      </c>
      <c r="E31" s="43" t="s">
        <v>697</v>
      </c>
      <c r="F31" s="7">
        <v>18.0</v>
      </c>
      <c r="G31" s="7">
        <v>30.0</v>
      </c>
      <c r="I31" s="7" t="s">
        <v>2751</v>
      </c>
      <c r="J31" s="250"/>
    </row>
    <row r="32">
      <c r="A32" s="29" t="s">
        <v>458</v>
      </c>
      <c r="B32" s="7" t="s">
        <v>459</v>
      </c>
      <c r="C32" s="7" t="s">
        <v>690</v>
      </c>
      <c r="D32" s="39" t="s">
        <v>694</v>
      </c>
      <c r="E32" s="43" t="s">
        <v>699</v>
      </c>
      <c r="F32" s="7">
        <v>18.0</v>
      </c>
      <c r="G32" s="7">
        <v>36.0</v>
      </c>
      <c r="I32" s="7" t="s">
        <v>2752</v>
      </c>
      <c r="J32" s="250"/>
    </row>
    <row r="33">
      <c r="A33" s="29" t="s">
        <v>458</v>
      </c>
      <c r="B33" s="7" t="s">
        <v>459</v>
      </c>
      <c r="C33" s="7" t="s">
        <v>690</v>
      </c>
      <c r="D33" s="39" t="s">
        <v>694</v>
      </c>
      <c r="E33" s="43" t="s">
        <v>701</v>
      </c>
      <c r="F33" s="7">
        <v>24.0</v>
      </c>
      <c r="G33" s="7">
        <v>36.0</v>
      </c>
      <c r="I33" s="7" t="s">
        <v>2753</v>
      </c>
      <c r="J33" s="250"/>
    </row>
    <row r="34">
      <c r="A34" s="29" t="s">
        <v>458</v>
      </c>
      <c r="B34" s="7" t="s">
        <v>459</v>
      </c>
      <c r="C34" s="7" t="s">
        <v>690</v>
      </c>
      <c r="D34" s="39" t="s">
        <v>694</v>
      </c>
      <c r="E34" s="43" t="s">
        <v>703</v>
      </c>
      <c r="F34" s="7">
        <v>24.0</v>
      </c>
      <c r="G34" s="7">
        <v>36.0</v>
      </c>
      <c r="I34" s="7" t="s">
        <v>2754</v>
      </c>
      <c r="J34" s="250"/>
    </row>
    <row r="35">
      <c r="A35" s="29" t="s">
        <v>458</v>
      </c>
      <c r="B35" s="7" t="s">
        <v>459</v>
      </c>
      <c r="C35" s="7" t="s">
        <v>690</v>
      </c>
      <c r="D35" s="39" t="s">
        <v>694</v>
      </c>
      <c r="E35" s="43" t="s">
        <v>706</v>
      </c>
      <c r="F35" s="7">
        <v>36.0</v>
      </c>
      <c r="G35" s="7">
        <v>48.0</v>
      </c>
      <c r="I35" s="251" t="s">
        <v>2755</v>
      </c>
      <c r="J35" s="250"/>
    </row>
    <row r="36">
      <c r="A36" s="29" t="s">
        <v>458</v>
      </c>
      <c r="B36" s="7" t="s">
        <v>459</v>
      </c>
      <c r="C36" s="7" t="s">
        <v>690</v>
      </c>
      <c r="D36" s="39" t="s">
        <v>694</v>
      </c>
      <c r="E36" s="43" t="s">
        <v>708</v>
      </c>
      <c r="F36" s="7">
        <v>36.0</v>
      </c>
      <c r="G36" s="7">
        <v>48.0</v>
      </c>
      <c r="I36" s="7" t="s">
        <v>2756</v>
      </c>
      <c r="J36" s="250"/>
    </row>
    <row r="37">
      <c r="A37" s="29" t="s">
        <v>458</v>
      </c>
      <c r="B37" s="7" t="s">
        <v>459</v>
      </c>
      <c r="C37" s="7" t="s">
        <v>690</v>
      </c>
      <c r="D37" s="39" t="s">
        <v>694</v>
      </c>
      <c r="E37" s="43" t="s">
        <v>710</v>
      </c>
      <c r="F37" s="7"/>
      <c r="G37" s="7"/>
      <c r="I37" s="7"/>
      <c r="J37" s="250"/>
    </row>
    <row r="38">
      <c r="A38" s="29" t="s">
        <v>458</v>
      </c>
      <c r="B38" s="7" t="s">
        <v>459</v>
      </c>
      <c r="C38" s="7" t="s">
        <v>690</v>
      </c>
      <c r="D38" s="39" t="s">
        <v>694</v>
      </c>
      <c r="E38" s="43" t="s">
        <v>712</v>
      </c>
      <c r="F38" s="7">
        <v>36.0</v>
      </c>
      <c r="G38" s="7">
        <v>48.0</v>
      </c>
      <c r="I38" s="7" t="s">
        <v>2757</v>
      </c>
      <c r="J38" s="250"/>
    </row>
    <row r="39">
      <c r="A39" s="29" t="s">
        <v>458</v>
      </c>
      <c r="B39" s="7" t="s">
        <v>459</v>
      </c>
      <c r="C39" s="7" t="s">
        <v>690</v>
      </c>
      <c r="D39" s="39" t="s">
        <v>694</v>
      </c>
      <c r="E39" s="43" t="s">
        <v>714</v>
      </c>
      <c r="F39" s="7">
        <v>24.0</v>
      </c>
      <c r="G39" s="7">
        <v>36.0</v>
      </c>
      <c r="I39" s="7" t="s">
        <v>2758</v>
      </c>
      <c r="J39" s="250"/>
    </row>
    <row r="40">
      <c r="A40" s="29" t="s">
        <v>458</v>
      </c>
      <c r="B40" s="7" t="s">
        <v>459</v>
      </c>
      <c r="C40" s="7" t="s">
        <v>690</v>
      </c>
      <c r="D40" s="39" t="s">
        <v>694</v>
      </c>
      <c r="E40" s="43" t="s">
        <v>716</v>
      </c>
      <c r="F40" s="7"/>
      <c r="G40" s="7"/>
      <c r="I40" s="7"/>
      <c r="J40" s="250"/>
    </row>
    <row r="41">
      <c r="A41" s="29" t="s">
        <v>458</v>
      </c>
      <c r="B41" s="7" t="s">
        <v>459</v>
      </c>
      <c r="C41" s="7" t="s">
        <v>690</v>
      </c>
      <c r="D41" s="39" t="s">
        <v>694</v>
      </c>
      <c r="E41" s="43" t="s">
        <v>718</v>
      </c>
      <c r="F41" s="7">
        <v>24.0</v>
      </c>
      <c r="G41" s="7">
        <v>36.0</v>
      </c>
      <c r="I41" s="7" t="s">
        <v>2759</v>
      </c>
      <c r="J41" s="250"/>
    </row>
    <row r="42">
      <c r="A42" s="29" t="s">
        <v>458</v>
      </c>
      <c r="B42" s="7" t="s">
        <v>459</v>
      </c>
      <c r="C42" s="7" t="s">
        <v>690</v>
      </c>
      <c r="D42" s="39" t="s">
        <v>694</v>
      </c>
      <c r="E42" s="43" t="s">
        <v>720</v>
      </c>
      <c r="F42" s="7">
        <v>36.0</v>
      </c>
      <c r="G42" s="7">
        <v>48.0</v>
      </c>
      <c r="I42" s="7" t="s">
        <v>2760</v>
      </c>
      <c r="J42" s="250"/>
    </row>
    <row r="43">
      <c r="A43" s="29" t="s">
        <v>458</v>
      </c>
      <c r="B43" s="7" t="s">
        <v>459</v>
      </c>
      <c r="C43" s="7" t="s">
        <v>690</v>
      </c>
      <c r="D43" s="30" t="s">
        <v>694</v>
      </c>
      <c r="E43" s="44" t="s">
        <v>722</v>
      </c>
      <c r="F43" s="7">
        <v>36.0</v>
      </c>
      <c r="G43" s="7">
        <v>72.0</v>
      </c>
      <c r="I43" s="7"/>
      <c r="J43" s="250"/>
    </row>
    <row r="44">
      <c r="A44" s="29" t="s">
        <v>458</v>
      </c>
      <c r="B44" s="7" t="s">
        <v>459</v>
      </c>
      <c r="C44" s="7" t="s">
        <v>690</v>
      </c>
      <c r="D44" s="4" t="s">
        <v>691</v>
      </c>
      <c r="E44" s="42" t="s">
        <v>692</v>
      </c>
      <c r="F44" s="7">
        <v>18.0</v>
      </c>
      <c r="G44" s="7">
        <v>30.0</v>
      </c>
      <c r="I44" s="7" t="s">
        <v>2761</v>
      </c>
      <c r="J44" s="250"/>
    </row>
    <row r="45">
      <c r="A45" s="29" t="s">
        <v>458</v>
      </c>
      <c r="B45" s="7" t="s">
        <v>459</v>
      </c>
      <c r="C45" s="7" t="s">
        <v>665</v>
      </c>
      <c r="D45" s="7" t="s">
        <v>680</v>
      </c>
      <c r="E45" s="5" t="s">
        <v>681</v>
      </c>
      <c r="F45" s="7">
        <v>42.0</v>
      </c>
      <c r="G45" s="7">
        <v>72.0</v>
      </c>
      <c r="J45" s="196"/>
    </row>
    <row r="46">
      <c r="A46" s="29" t="s">
        <v>458</v>
      </c>
      <c r="B46" s="7" t="s">
        <v>459</v>
      </c>
      <c r="C46" s="7" t="s">
        <v>625</v>
      </c>
      <c r="D46" s="5" t="s">
        <v>642</v>
      </c>
      <c r="E46" s="7" t="s">
        <v>643</v>
      </c>
      <c r="F46" s="7">
        <v>42.0</v>
      </c>
      <c r="G46" s="7">
        <v>72.0</v>
      </c>
      <c r="J46" s="196"/>
    </row>
    <row r="47">
      <c r="A47" s="29" t="s">
        <v>458</v>
      </c>
      <c r="B47" s="7" t="s">
        <v>459</v>
      </c>
      <c r="C47" s="7" t="s">
        <v>865</v>
      </c>
      <c r="D47" s="7" t="s">
        <v>893</v>
      </c>
      <c r="E47" s="5" t="s">
        <v>894</v>
      </c>
      <c r="F47" s="7">
        <v>42.0</v>
      </c>
      <c r="G47" s="7">
        <v>72.0</v>
      </c>
      <c r="J47" s="196"/>
    </row>
    <row r="48">
      <c r="A48" s="29" t="s">
        <v>458</v>
      </c>
      <c r="B48" s="7" t="s">
        <v>459</v>
      </c>
      <c r="C48" s="7" t="s">
        <v>865</v>
      </c>
      <c r="D48" s="7" t="s">
        <v>893</v>
      </c>
      <c r="E48" s="5" t="s">
        <v>896</v>
      </c>
      <c r="F48" s="7">
        <v>60.0</v>
      </c>
      <c r="G48" s="7">
        <v>72.0</v>
      </c>
      <c r="J48" s="196"/>
    </row>
    <row r="49">
      <c r="A49" s="29" t="s">
        <v>458</v>
      </c>
      <c r="B49" s="7" t="s">
        <v>459</v>
      </c>
      <c r="C49" s="7" t="s">
        <v>865</v>
      </c>
      <c r="D49" s="7" t="s">
        <v>893</v>
      </c>
      <c r="E49" s="5" t="s">
        <v>898</v>
      </c>
      <c r="F49" s="7">
        <v>42.0</v>
      </c>
      <c r="G49" s="7">
        <v>72.0</v>
      </c>
      <c r="J49" s="196"/>
    </row>
    <row r="50">
      <c r="A50" s="29" t="s">
        <v>458</v>
      </c>
      <c r="B50" s="7" t="s">
        <v>459</v>
      </c>
      <c r="C50" s="7" t="s">
        <v>865</v>
      </c>
      <c r="D50" s="7" t="s">
        <v>893</v>
      </c>
      <c r="E50" s="5" t="s">
        <v>900</v>
      </c>
      <c r="F50" s="7">
        <v>36.0</v>
      </c>
      <c r="G50" s="7">
        <v>60.0</v>
      </c>
      <c r="J50" s="196"/>
    </row>
    <row r="51">
      <c r="A51" s="29" t="s">
        <v>458</v>
      </c>
      <c r="B51" s="7" t="s">
        <v>459</v>
      </c>
      <c r="C51" s="7" t="s">
        <v>865</v>
      </c>
      <c r="D51" s="7" t="s">
        <v>880</v>
      </c>
      <c r="E51" s="5" t="s">
        <v>881</v>
      </c>
      <c r="F51" s="7">
        <v>24.0</v>
      </c>
      <c r="G51" s="7">
        <v>40.0</v>
      </c>
      <c r="J51" s="196"/>
    </row>
    <row r="52">
      <c r="A52" s="29" t="s">
        <v>458</v>
      </c>
      <c r="B52" s="7" t="s">
        <v>459</v>
      </c>
      <c r="C52" s="7" t="s">
        <v>865</v>
      </c>
      <c r="D52" s="7" t="s">
        <v>880</v>
      </c>
      <c r="E52" s="7" t="s">
        <v>883</v>
      </c>
      <c r="F52" s="7">
        <v>30.0</v>
      </c>
      <c r="G52" s="7">
        <v>48.0</v>
      </c>
      <c r="J52" s="249"/>
    </row>
    <row r="53">
      <c r="A53" s="29" t="s">
        <v>458</v>
      </c>
      <c r="B53" s="7" t="s">
        <v>459</v>
      </c>
      <c r="C53" s="7" t="s">
        <v>865</v>
      </c>
      <c r="D53" s="7" t="s">
        <v>880</v>
      </c>
      <c r="E53" s="7" t="s">
        <v>885</v>
      </c>
      <c r="F53" s="7">
        <v>24.0</v>
      </c>
      <c r="G53" s="7">
        <v>40.0</v>
      </c>
      <c r="J53" s="196"/>
    </row>
    <row r="54">
      <c r="A54" s="29" t="s">
        <v>458</v>
      </c>
      <c r="B54" s="7" t="s">
        <v>459</v>
      </c>
      <c r="C54" s="7" t="s">
        <v>865</v>
      </c>
      <c r="D54" s="7" t="s">
        <v>880</v>
      </c>
      <c r="E54" s="7" t="s">
        <v>887</v>
      </c>
      <c r="F54" s="7">
        <v>24.0</v>
      </c>
      <c r="G54" s="7">
        <v>36.0</v>
      </c>
      <c r="J54" s="196"/>
    </row>
    <row r="55">
      <c r="A55" s="29" t="s">
        <v>458</v>
      </c>
      <c r="B55" s="7" t="s">
        <v>459</v>
      </c>
      <c r="C55" s="7" t="s">
        <v>865</v>
      </c>
      <c r="D55" s="7" t="s">
        <v>880</v>
      </c>
      <c r="E55" s="5" t="s">
        <v>889</v>
      </c>
      <c r="F55" s="7">
        <v>36.0</v>
      </c>
      <c r="G55" s="7">
        <v>46.0</v>
      </c>
      <c r="J55" s="196"/>
    </row>
    <row r="56">
      <c r="A56" s="29" t="s">
        <v>458</v>
      </c>
      <c r="B56" s="7" t="s">
        <v>459</v>
      </c>
      <c r="C56" s="7" t="s">
        <v>508</v>
      </c>
      <c r="D56" s="7" t="s">
        <v>526</v>
      </c>
      <c r="E56" s="5" t="s">
        <v>527</v>
      </c>
      <c r="F56" s="7">
        <v>6.0</v>
      </c>
      <c r="G56" s="7">
        <v>12.0</v>
      </c>
      <c r="J56" s="249"/>
    </row>
    <row r="57">
      <c r="A57" s="29" t="s">
        <v>458</v>
      </c>
      <c r="B57" s="7" t="s">
        <v>459</v>
      </c>
      <c r="C57" s="7" t="s">
        <v>508</v>
      </c>
      <c r="D57" s="7" t="s">
        <v>526</v>
      </c>
      <c r="E57" s="5" t="s">
        <v>529</v>
      </c>
      <c r="F57" s="7">
        <v>6.0</v>
      </c>
      <c r="G57" s="7">
        <v>12.0</v>
      </c>
      <c r="J57" s="249"/>
    </row>
    <row r="58">
      <c r="A58" s="29" t="s">
        <v>458</v>
      </c>
      <c r="B58" s="7" t="s">
        <v>459</v>
      </c>
      <c r="C58" s="7" t="s">
        <v>508</v>
      </c>
      <c r="D58" s="7" t="s">
        <v>526</v>
      </c>
      <c r="E58" s="5" t="s">
        <v>531</v>
      </c>
      <c r="F58" s="7">
        <v>8.0</v>
      </c>
      <c r="G58" s="7">
        <v>24.0</v>
      </c>
      <c r="J58" s="249"/>
    </row>
    <row r="59">
      <c r="A59" s="29" t="s">
        <v>458</v>
      </c>
      <c r="B59" s="7" t="s">
        <v>459</v>
      </c>
      <c r="C59" s="7" t="s">
        <v>508</v>
      </c>
      <c r="D59" s="7" t="s">
        <v>526</v>
      </c>
      <c r="E59" s="5" t="s">
        <v>533</v>
      </c>
      <c r="F59" s="7">
        <v>10.0</v>
      </c>
      <c r="G59" s="7">
        <v>24.0</v>
      </c>
      <c r="J59" s="249"/>
    </row>
    <row r="60">
      <c r="A60" s="29" t="s">
        <v>458</v>
      </c>
      <c r="B60" s="7" t="s">
        <v>459</v>
      </c>
      <c r="C60" s="7" t="s">
        <v>508</v>
      </c>
      <c r="D60" s="7" t="s">
        <v>526</v>
      </c>
      <c r="E60" s="5" t="s">
        <v>535</v>
      </c>
      <c r="F60" s="7">
        <v>18.0</v>
      </c>
      <c r="G60" s="7">
        <v>36.0</v>
      </c>
      <c r="J60" s="249"/>
    </row>
    <row r="61">
      <c r="A61" s="29" t="s">
        <v>458</v>
      </c>
      <c r="B61" s="7" t="s">
        <v>459</v>
      </c>
      <c r="C61" s="7" t="s">
        <v>508</v>
      </c>
      <c r="D61" s="7" t="s">
        <v>526</v>
      </c>
      <c r="E61" s="5" t="s">
        <v>537</v>
      </c>
      <c r="F61" s="7">
        <v>30.0</v>
      </c>
      <c r="G61" s="7">
        <v>40.0</v>
      </c>
      <c r="J61" s="196"/>
    </row>
    <row r="62">
      <c r="A62" s="34" t="s">
        <v>458</v>
      </c>
      <c r="B62" s="35" t="s">
        <v>459</v>
      </c>
      <c r="C62" s="35" t="s">
        <v>508</v>
      </c>
      <c r="D62" s="4" t="s">
        <v>526</v>
      </c>
      <c r="E62" s="36" t="s">
        <v>539</v>
      </c>
      <c r="F62" s="7">
        <v>24.0</v>
      </c>
      <c r="G62" s="7">
        <v>46.0</v>
      </c>
      <c r="J62" s="196"/>
    </row>
    <row r="63">
      <c r="A63" s="34" t="s">
        <v>458</v>
      </c>
      <c r="B63" s="35" t="s">
        <v>459</v>
      </c>
      <c r="C63" s="35" t="s">
        <v>508</v>
      </c>
      <c r="D63" s="4" t="s">
        <v>526</v>
      </c>
      <c r="E63" s="36" t="s">
        <v>541</v>
      </c>
      <c r="F63" s="7">
        <v>36.0</v>
      </c>
      <c r="G63" s="7">
        <v>46.0</v>
      </c>
      <c r="J63" s="196"/>
    </row>
    <row r="64">
      <c r="A64" s="34" t="s">
        <v>458</v>
      </c>
      <c r="B64" s="35" t="s">
        <v>459</v>
      </c>
      <c r="C64" s="4" t="s">
        <v>543</v>
      </c>
      <c r="D64" s="4" t="s">
        <v>526</v>
      </c>
      <c r="E64" s="252" t="s">
        <v>544</v>
      </c>
      <c r="F64" s="38">
        <v>24.0</v>
      </c>
      <c r="G64" s="38">
        <v>72.0</v>
      </c>
      <c r="J64" s="249"/>
    </row>
    <row r="65">
      <c r="A65" s="34" t="s">
        <v>458</v>
      </c>
      <c r="B65" s="35" t="s">
        <v>459</v>
      </c>
      <c r="C65" s="39" t="s">
        <v>543</v>
      </c>
      <c r="D65" s="4" t="s">
        <v>526</v>
      </c>
      <c r="E65" s="253" t="s">
        <v>547</v>
      </c>
      <c r="F65" s="38">
        <v>24.0</v>
      </c>
      <c r="G65" s="38">
        <v>72.0</v>
      </c>
      <c r="J65" s="249"/>
    </row>
    <row r="66">
      <c r="A66" s="34" t="s">
        <v>458</v>
      </c>
      <c r="B66" s="35" t="s">
        <v>459</v>
      </c>
      <c r="C66" s="39" t="s">
        <v>543</v>
      </c>
      <c r="D66" s="4" t="s">
        <v>526</v>
      </c>
      <c r="E66" s="253" t="s">
        <v>2762</v>
      </c>
      <c r="F66" s="38">
        <v>36.0</v>
      </c>
      <c r="G66" s="38">
        <v>72.0</v>
      </c>
      <c r="J66" s="249"/>
    </row>
    <row r="67">
      <c r="A67" s="34" t="s">
        <v>458</v>
      </c>
      <c r="B67" s="35" t="s">
        <v>459</v>
      </c>
      <c r="C67" s="39" t="s">
        <v>543</v>
      </c>
      <c r="D67" s="4" t="s">
        <v>526</v>
      </c>
      <c r="E67" s="253" t="s">
        <v>551</v>
      </c>
      <c r="F67" s="38">
        <v>24.0</v>
      </c>
      <c r="G67" s="38">
        <v>72.0</v>
      </c>
      <c r="J67" s="249"/>
    </row>
    <row r="68">
      <c r="A68" s="34" t="s">
        <v>458</v>
      </c>
      <c r="B68" s="35" t="s">
        <v>459</v>
      </c>
      <c r="C68" s="39" t="s">
        <v>543</v>
      </c>
      <c r="D68" s="4" t="s">
        <v>526</v>
      </c>
      <c r="E68" s="253" t="s">
        <v>553</v>
      </c>
      <c r="F68" s="38">
        <v>24.0</v>
      </c>
      <c r="G68" s="38">
        <v>72.0</v>
      </c>
      <c r="J68" s="249"/>
    </row>
    <row r="69">
      <c r="A69" s="34" t="s">
        <v>458</v>
      </c>
      <c r="B69" s="35" t="s">
        <v>459</v>
      </c>
      <c r="C69" s="39" t="s">
        <v>543</v>
      </c>
      <c r="D69" s="4" t="s">
        <v>526</v>
      </c>
      <c r="E69" s="253" t="s">
        <v>555</v>
      </c>
      <c r="F69" s="38">
        <v>24.0</v>
      </c>
      <c r="G69" s="38">
        <v>72.0</v>
      </c>
      <c r="J69" s="249"/>
    </row>
    <row r="70">
      <c r="A70" s="34" t="s">
        <v>458</v>
      </c>
      <c r="B70" s="35" t="s">
        <v>459</v>
      </c>
      <c r="C70" s="39" t="s">
        <v>557</v>
      </c>
      <c r="D70" s="4" t="s">
        <v>526</v>
      </c>
      <c r="E70" s="253" t="s">
        <v>558</v>
      </c>
      <c r="F70" s="38">
        <v>24.0</v>
      </c>
      <c r="G70" s="38">
        <v>72.0</v>
      </c>
      <c r="J70" s="249"/>
    </row>
    <row r="71">
      <c r="A71" s="29" t="s">
        <v>458</v>
      </c>
      <c r="B71" s="7" t="s">
        <v>459</v>
      </c>
      <c r="C71" s="7" t="s">
        <v>508</v>
      </c>
      <c r="D71" s="7" t="s">
        <v>509</v>
      </c>
      <c r="E71" s="5" t="s">
        <v>510</v>
      </c>
      <c r="F71" s="7">
        <v>24.0</v>
      </c>
      <c r="G71" s="7">
        <v>36.0</v>
      </c>
      <c r="J71" s="196"/>
    </row>
    <row r="72">
      <c r="A72" s="29" t="s">
        <v>458</v>
      </c>
      <c r="B72" s="7" t="s">
        <v>459</v>
      </c>
      <c r="C72" s="7" t="s">
        <v>508</v>
      </c>
      <c r="D72" s="7" t="s">
        <v>509</v>
      </c>
      <c r="E72" s="5" t="s">
        <v>512</v>
      </c>
      <c r="F72" s="7">
        <v>16.0</v>
      </c>
      <c r="G72" s="7">
        <v>30.0</v>
      </c>
      <c r="J72" s="196"/>
    </row>
    <row r="73">
      <c r="A73" s="29" t="s">
        <v>458</v>
      </c>
      <c r="B73" s="7" t="s">
        <v>459</v>
      </c>
      <c r="C73" s="7" t="s">
        <v>508</v>
      </c>
      <c r="D73" s="7" t="s">
        <v>509</v>
      </c>
      <c r="E73" s="5" t="s">
        <v>514</v>
      </c>
      <c r="F73" s="7">
        <v>24.0</v>
      </c>
      <c r="G73" s="7">
        <v>36.0</v>
      </c>
      <c r="J73" s="196"/>
    </row>
    <row r="74">
      <c r="A74" s="29" t="s">
        <v>458</v>
      </c>
      <c r="B74" s="7" t="s">
        <v>459</v>
      </c>
      <c r="C74" s="7" t="s">
        <v>508</v>
      </c>
      <c r="D74" s="7" t="s">
        <v>509</v>
      </c>
      <c r="E74" s="5" t="s">
        <v>516</v>
      </c>
      <c r="F74" s="7">
        <v>24.0</v>
      </c>
      <c r="G74" s="7">
        <v>36.0</v>
      </c>
      <c r="J74" s="196"/>
    </row>
    <row r="75">
      <c r="A75" s="29" t="s">
        <v>458</v>
      </c>
      <c r="B75" s="7" t="s">
        <v>459</v>
      </c>
      <c r="C75" s="7" t="s">
        <v>508</v>
      </c>
      <c r="D75" s="7" t="s">
        <v>509</v>
      </c>
      <c r="E75" s="5" t="s">
        <v>518</v>
      </c>
      <c r="F75" s="7">
        <v>32.0</v>
      </c>
      <c r="G75" s="7">
        <v>48.0</v>
      </c>
      <c r="J75" s="249"/>
    </row>
    <row r="76">
      <c r="A76" s="29" t="s">
        <v>458</v>
      </c>
      <c r="B76" s="7" t="s">
        <v>459</v>
      </c>
      <c r="C76" s="7" t="s">
        <v>508</v>
      </c>
      <c r="D76" s="7" t="s">
        <v>509</v>
      </c>
      <c r="E76" s="5" t="s">
        <v>520</v>
      </c>
      <c r="F76" s="7">
        <v>24.0</v>
      </c>
      <c r="G76" s="7">
        <v>36.0</v>
      </c>
      <c r="J76" s="196"/>
    </row>
    <row r="77">
      <c r="A77" s="29" t="s">
        <v>458</v>
      </c>
      <c r="B77" s="7" t="s">
        <v>459</v>
      </c>
      <c r="C77" s="7" t="s">
        <v>508</v>
      </c>
      <c r="D77" s="7" t="s">
        <v>509</v>
      </c>
      <c r="E77" s="5" t="s">
        <v>522</v>
      </c>
      <c r="F77" s="7">
        <v>24.0</v>
      </c>
      <c r="G77" s="7">
        <v>48.0</v>
      </c>
      <c r="J77" s="249"/>
    </row>
    <row r="78">
      <c r="A78" s="29" t="s">
        <v>458</v>
      </c>
      <c r="B78" s="7" t="s">
        <v>459</v>
      </c>
      <c r="C78" s="7" t="s">
        <v>508</v>
      </c>
      <c r="D78" s="7" t="s">
        <v>509</v>
      </c>
      <c r="E78" s="5" t="s">
        <v>524</v>
      </c>
      <c r="F78" s="7">
        <v>24.0</v>
      </c>
      <c r="G78" s="7">
        <v>36.0</v>
      </c>
      <c r="J78" s="196"/>
    </row>
    <row r="79">
      <c r="A79" s="29" t="s">
        <v>458</v>
      </c>
      <c r="B79" s="7" t="s">
        <v>459</v>
      </c>
      <c r="C79" s="7" t="s">
        <v>690</v>
      </c>
      <c r="D79" s="7" t="s">
        <v>782</v>
      </c>
      <c r="E79" s="5" t="s">
        <v>783</v>
      </c>
      <c r="F79" s="7">
        <v>20.0</v>
      </c>
      <c r="G79" s="7">
        <v>60.0</v>
      </c>
      <c r="J79" s="196"/>
    </row>
    <row r="80">
      <c r="A80" s="29" t="s">
        <v>458</v>
      </c>
      <c r="B80" s="7" t="s">
        <v>459</v>
      </c>
      <c r="C80" s="7" t="s">
        <v>690</v>
      </c>
      <c r="D80" s="7" t="s">
        <v>782</v>
      </c>
      <c r="E80" s="5" t="s">
        <v>785</v>
      </c>
      <c r="F80" s="7">
        <v>60.0</v>
      </c>
      <c r="G80" s="7">
        <v>72.0</v>
      </c>
      <c r="J80" s="196"/>
    </row>
    <row r="81">
      <c r="A81" s="29" t="s">
        <v>458</v>
      </c>
      <c r="B81" s="7" t="s">
        <v>459</v>
      </c>
      <c r="C81" s="7" t="s">
        <v>690</v>
      </c>
      <c r="D81" s="7" t="s">
        <v>782</v>
      </c>
      <c r="E81" s="5" t="s">
        <v>787</v>
      </c>
      <c r="F81" s="7">
        <v>20.0</v>
      </c>
      <c r="G81" s="7">
        <v>60.0</v>
      </c>
      <c r="J81" s="196"/>
    </row>
    <row r="82">
      <c r="A82" s="29" t="s">
        <v>458</v>
      </c>
      <c r="B82" s="7" t="s">
        <v>459</v>
      </c>
      <c r="C82" s="7" t="s">
        <v>690</v>
      </c>
      <c r="D82" s="7" t="s">
        <v>782</v>
      </c>
      <c r="E82" s="5" t="s">
        <v>811</v>
      </c>
      <c r="F82" s="7">
        <v>40.0</v>
      </c>
      <c r="G82" s="7">
        <v>72.0</v>
      </c>
      <c r="J82" s="196"/>
    </row>
    <row r="83">
      <c r="A83" s="29" t="s">
        <v>458</v>
      </c>
      <c r="B83" s="7" t="s">
        <v>459</v>
      </c>
      <c r="C83" s="7" t="s">
        <v>690</v>
      </c>
      <c r="D83" s="7" t="s">
        <v>813</v>
      </c>
      <c r="E83" s="5" t="s">
        <v>814</v>
      </c>
      <c r="F83" s="7">
        <v>24.0</v>
      </c>
      <c r="G83" s="7">
        <v>36.0</v>
      </c>
      <c r="J83" s="249"/>
    </row>
    <row r="84">
      <c r="A84" s="29" t="s">
        <v>458</v>
      </c>
      <c r="B84" s="7" t="s">
        <v>459</v>
      </c>
      <c r="C84" s="7" t="s">
        <v>690</v>
      </c>
      <c r="D84" s="5" t="s">
        <v>813</v>
      </c>
      <c r="E84" s="5" t="s">
        <v>819</v>
      </c>
      <c r="F84" s="7">
        <v>36.0</v>
      </c>
      <c r="G84" s="7">
        <v>70.0</v>
      </c>
      <c r="J84" s="249"/>
    </row>
    <row r="85">
      <c r="A85" s="29" t="s">
        <v>458</v>
      </c>
      <c r="B85" s="7" t="s">
        <v>459</v>
      </c>
      <c r="C85" s="7" t="s">
        <v>690</v>
      </c>
      <c r="D85" s="39" t="s">
        <v>816</v>
      </c>
      <c r="E85" s="5" t="s">
        <v>817</v>
      </c>
      <c r="F85" s="7">
        <v>36.0</v>
      </c>
      <c r="G85" s="7">
        <v>48.0</v>
      </c>
      <c r="J85" s="5"/>
    </row>
    <row r="86">
      <c r="A86" s="29" t="s">
        <v>458</v>
      </c>
      <c r="B86" s="7" t="s">
        <v>459</v>
      </c>
      <c r="C86" s="7" t="s">
        <v>690</v>
      </c>
      <c r="D86" s="7" t="s">
        <v>794</v>
      </c>
      <c r="E86" s="5" t="s">
        <v>795</v>
      </c>
      <c r="F86" s="7">
        <v>40.0</v>
      </c>
      <c r="G86" s="7">
        <v>60.0</v>
      </c>
      <c r="J86" s="249"/>
    </row>
    <row r="87">
      <c r="A87" s="29" t="s">
        <v>458</v>
      </c>
      <c r="B87" s="7" t="s">
        <v>459</v>
      </c>
      <c r="C87" s="7" t="s">
        <v>865</v>
      </c>
      <c r="D87" s="7" t="s">
        <v>866</v>
      </c>
      <c r="E87" s="5" t="s">
        <v>867</v>
      </c>
      <c r="F87" s="7">
        <v>24.0</v>
      </c>
      <c r="G87" s="7">
        <v>40.0</v>
      </c>
      <c r="J87" s="250"/>
    </row>
    <row r="88">
      <c r="A88" s="29" t="s">
        <v>458</v>
      </c>
      <c r="B88" s="7" t="s">
        <v>459</v>
      </c>
      <c r="C88" s="7" t="s">
        <v>865</v>
      </c>
      <c r="D88" s="7" t="s">
        <v>866</v>
      </c>
      <c r="E88" s="5" t="s">
        <v>869</v>
      </c>
      <c r="F88" s="7">
        <v>24.0</v>
      </c>
      <c r="G88" s="7">
        <v>36.0</v>
      </c>
      <c r="J88" s="249"/>
    </row>
    <row r="89">
      <c r="A89" s="29" t="s">
        <v>458</v>
      </c>
      <c r="B89" s="7" t="s">
        <v>459</v>
      </c>
      <c r="C89" s="7" t="s">
        <v>865</v>
      </c>
      <c r="D89" s="7" t="s">
        <v>866</v>
      </c>
      <c r="E89" s="5" t="s">
        <v>871</v>
      </c>
      <c r="F89" s="7">
        <v>36.0</v>
      </c>
      <c r="G89" s="7">
        <v>60.0</v>
      </c>
      <c r="J89" s="249"/>
    </row>
    <row r="90">
      <c r="A90" s="29" t="s">
        <v>458</v>
      </c>
      <c r="B90" s="7" t="s">
        <v>459</v>
      </c>
      <c r="C90" s="7" t="s">
        <v>865</v>
      </c>
      <c r="D90" s="7" t="s">
        <v>866</v>
      </c>
      <c r="E90" s="5" t="s">
        <v>873</v>
      </c>
      <c r="F90" s="7">
        <v>48.0</v>
      </c>
      <c r="G90" s="7">
        <v>60.0</v>
      </c>
      <c r="J90" s="196"/>
    </row>
    <row r="91">
      <c r="A91" s="29" t="s">
        <v>458</v>
      </c>
      <c r="B91" s="7" t="s">
        <v>459</v>
      </c>
      <c r="C91" s="7" t="s">
        <v>865</v>
      </c>
      <c r="D91" s="7" t="s">
        <v>866</v>
      </c>
      <c r="E91" s="5" t="s">
        <v>876</v>
      </c>
      <c r="F91" s="7">
        <v>24.0</v>
      </c>
      <c r="G91" s="7">
        <v>40.0</v>
      </c>
      <c r="J91" s="196"/>
    </row>
    <row r="92">
      <c r="A92" s="29" t="s">
        <v>458</v>
      </c>
      <c r="B92" s="7" t="s">
        <v>459</v>
      </c>
      <c r="C92" s="7" t="s">
        <v>865</v>
      </c>
      <c r="D92" s="7" t="s">
        <v>866</v>
      </c>
      <c r="E92" s="5" t="s">
        <v>878</v>
      </c>
      <c r="F92" s="7">
        <v>40.0</v>
      </c>
      <c r="G92" s="7">
        <v>60.0</v>
      </c>
      <c r="J92" s="196"/>
    </row>
    <row r="93">
      <c r="A93" s="29" t="s">
        <v>458</v>
      </c>
      <c r="B93" s="7" t="s">
        <v>459</v>
      </c>
      <c r="C93" s="7" t="s">
        <v>823</v>
      </c>
      <c r="D93" s="7" t="s">
        <v>829</v>
      </c>
      <c r="E93" s="5" t="s">
        <v>830</v>
      </c>
      <c r="F93" s="7">
        <v>48.0</v>
      </c>
      <c r="G93" s="7">
        <v>72.0</v>
      </c>
      <c r="J93" s="249"/>
    </row>
    <row r="94">
      <c r="A94" s="29" t="s">
        <v>458</v>
      </c>
      <c r="B94" s="7" t="s">
        <v>459</v>
      </c>
      <c r="C94" s="7" t="s">
        <v>823</v>
      </c>
      <c r="D94" s="7" t="s">
        <v>829</v>
      </c>
      <c r="E94" s="5" t="s">
        <v>832</v>
      </c>
      <c r="F94" s="45">
        <v>60.0</v>
      </c>
      <c r="G94" s="7">
        <v>72.0</v>
      </c>
      <c r="J94" s="249"/>
    </row>
    <row r="95">
      <c r="A95" s="29" t="s">
        <v>458</v>
      </c>
      <c r="B95" s="7" t="s">
        <v>459</v>
      </c>
      <c r="C95" s="7" t="s">
        <v>665</v>
      </c>
      <c r="D95" s="7" t="s">
        <v>666</v>
      </c>
      <c r="E95" s="5" t="s">
        <v>667</v>
      </c>
      <c r="F95" s="7">
        <v>36.0</v>
      </c>
      <c r="G95" s="7">
        <v>46.0</v>
      </c>
      <c r="J95" s="196"/>
    </row>
    <row r="96">
      <c r="A96" s="29" t="s">
        <v>458</v>
      </c>
      <c r="B96" s="7" t="s">
        <v>459</v>
      </c>
      <c r="C96" s="39" t="s">
        <v>467</v>
      </c>
      <c r="D96" s="7" t="s">
        <v>491</v>
      </c>
      <c r="E96" s="6" t="s">
        <v>492</v>
      </c>
      <c r="F96" s="7">
        <v>48.0</v>
      </c>
      <c r="G96" s="7">
        <v>72.0</v>
      </c>
      <c r="J96" s="249"/>
    </row>
    <row r="97">
      <c r="A97" s="29" t="s">
        <v>458</v>
      </c>
      <c r="B97" s="7" t="s">
        <v>459</v>
      </c>
      <c r="C97" s="39" t="s">
        <v>467</v>
      </c>
      <c r="D97" s="7" t="s">
        <v>491</v>
      </c>
      <c r="E97" s="5" t="s">
        <v>494</v>
      </c>
      <c r="F97" s="7">
        <v>48.0</v>
      </c>
      <c r="G97" s="7">
        <v>72.0</v>
      </c>
      <c r="J97" s="5"/>
    </row>
    <row r="98">
      <c r="A98" s="29" t="s">
        <v>458</v>
      </c>
      <c r="B98" s="7" t="s">
        <v>459</v>
      </c>
      <c r="C98" s="39" t="s">
        <v>467</v>
      </c>
      <c r="D98" s="7" t="s">
        <v>491</v>
      </c>
      <c r="E98" s="5" t="s">
        <v>496</v>
      </c>
      <c r="F98" s="7">
        <v>48.0</v>
      </c>
      <c r="G98" s="7">
        <v>72.0</v>
      </c>
      <c r="J98" s="5"/>
    </row>
    <row r="99">
      <c r="A99" s="29" t="s">
        <v>458</v>
      </c>
      <c r="B99" s="7" t="s">
        <v>459</v>
      </c>
      <c r="C99" s="39" t="s">
        <v>467</v>
      </c>
      <c r="D99" s="7" t="s">
        <v>491</v>
      </c>
      <c r="E99" s="5" t="s">
        <v>498</v>
      </c>
      <c r="F99" s="7">
        <v>48.0</v>
      </c>
      <c r="G99" s="7">
        <v>72.0</v>
      </c>
      <c r="J99" s="5"/>
    </row>
    <row r="100">
      <c r="A100" s="29" t="s">
        <v>458</v>
      </c>
      <c r="B100" s="7" t="s">
        <v>459</v>
      </c>
      <c r="C100" s="39" t="s">
        <v>467</v>
      </c>
      <c r="D100" s="7" t="s">
        <v>491</v>
      </c>
      <c r="E100" s="5" t="s">
        <v>2763</v>
      </c>
      <c r="F100" s="7"/>
      <c r="G100" s="7"/>
      <c r="J100" s="5"/>
    </row>
    <row r="101">
      <c r="A101" s="29" t="s">
        <v>458</v>
      </c>
      <c r="B101" s="7" t="s">
        <v>459</v>
      </c>
      <c r="C101" s="39" t="s">
        <v>467</v>
      </c>
      <c r="D101" s="7" t="s">
        <v>491</v>
      </c>
      <c r="E101" s="5" t="s">
        <v>2764</v>
      </c>
      <c r="F101" s="7">
        <v>48.0</v>
      </c>
      <c r="G101" s="7">
        <v>72.0</v>
      </c>
      <c r="J101" s="196"/>
    </row>
    <row r="102">
      <c r="A102" s="29" t="s">
        <v>458</v>
      </c>
      <c r="B102" s="7" t="s">
        <v>459</v>
      </c>
      <c r="C102" s="39" t="s">
        <v>467</v>
      </c>
      <c r="D102" s="7" t="s">
        <v>491</v>
      </c>
      <c r="E102" s="5" t="s">
        <v>2765</v>
      </c>
      <c r="F102" s="7">
        <v>60.0</v>
      </c>
      <c r="G102" s="7">
        <v>72.0</v>
      </c>
      <c r="J102" s="196"/>
    </row>
    <row r="103">
      <c r="A103" s="29" t="s">
        <v>458</v>
      </c>
      <c r="B103" s="7" t="s">
        <v>459</v>
      </c>
      <c r="C103" s="39" t="s">
        <v>467</v>
      </c>
      <c r="D103" s="7" t="s">
        <v>491</v>
      </c>
      <c r="E103" s="5" t="s">
        <v>506</v>
      </c>
      <c r="F103" s="7">
        <v>60.0</v>
      </c>
      <c r="G103" s="7">
        <v>72.0</v>
      </c>
      <c r="J103" s="196"/>
    </row>
    <row r="104">
      <c r="A104" s="29" t="s">
        <v>458</v>
      </c>
      <c r="B104" s="7" t="s">
        <v>459</v>
      </c>
      <c r="C104" s="7" t="s">
        <v>690</v>
      </c>
      <c r="D104" s="5" t="s">
        <v>754</v>
      </c>
      <c r="E104" s="5" t="s">
        <v>755</v>
      </c>
      <c r="F104" s="7">
        <v>4.0</v>
      </c>
      <c r="G104" s="7">
        <v>10.0</v>
      </c>
      <c r="K104" s="196"/>
    </row>
    <row r="105">
      <c r="A105" s="29" t="s">
        <v>458</v>
      </c>
      <c r="B105" s="7" t="s">
        <v>459</v>
      </c>
      <c r="C105" s="7" t="s">
        <v>690</v>
      </c>
      <c r="D105" s="5" t="s">
        <v>754</v>
      </c>
      <c r="E105" s="5" t="s">
        <v>757</v>
      </c>
      <c r="F105" s="7">
        <v>30.0</v>
      </c>
      <c r="G105" s="7">
        <v>36.0</v>
      </c>
      <c r="K105" s="254" t="s">
        <v>2766</v>
      </c>
    </row>
    <row r="106">
      <c r="A106" s="29" t="s">
        <v>458</v>
      </c>
      <c r="B106" s="7" t="s">
        <v>459</v>
      </c>
      <c r="C106" s="7" t="s">
        <v>690</v>
      </c>
      <c r="D106" s="5" t="s">
        <v>754</v>
      </c>
      <c r="E106" s="5" t="s">
        <v>759</v>
      </c>
      <c r="F106" s="7">
        <v>36.0</v>
      </c>
      <c r="G106" s="7">
        <v>48.0</v>
      </c>
      <c r="K106" s="255" t="s">
        <v>2767</v>
      </c>
    </row>
    <row r="107">
      <c r="A107" s="29" t="s">
        <v>458</v>
      </c>
      <c r="B107" s="7" t="s">
        <v>459</v>
      </c>
      <c r="C107" s="7" t="s">
        <v>690</v>
      </c>
      <c r="D107" s="5" t="s">
        <v>754</v>
      </c>
      <c r="E107" s="5" t="s">
        <v>761</v>
      </c>
      <c r="F107" s="7">
        <v>48.0</v>
      </c>
      <c r="G107" s="7">
        <v>60.0</v>
      </c>
      <c r="K107" s="255" t="s">
        <v>2767</v>
      </c>
    </row>
    <row r="108">
      <c r="A108" s="29" t="s">
        <v>458</v>
      </c>
      <c r="B108" s="7" t="s">
        <v>459</v>
      </c>
      <c r="C108" s="7" t="s">
        <v>690</v>
      </c>
      <c r="D108" s="5" t="s">
        <v>754</v>
      </c>
      <c r="E108" s="5" t="s">
        <v>763</v>
      </c>
      <c r="F108" s="7">
        <v>60.0</v>
      </c>
      <c r="G108" s="7">
        <v>72.0</v>
      </c>
      <c r="K108" s="255" t="s">
        <v>2767</v>
      </c>
    </row>
    <row r="109">
      <c r="A109" s="29" t="s">
        <v>458</v>
      </c>
      <c r="B109" s="7" t="s">
        <v>459</v>
      </c>
      <c r="C109" s="7" t="s">
        <v>690</v>
      </c>
      <c r="D109" s="5" t="s">
        <v>754</v>
      </c>
      <c r="E109" s="5" t="s">
        <v>765</v>
      </c>
      <c r="F109" s="7">
        <v>36.0</v>
      </c>
      <c r="G109" s="7">
        <v>60.0</v>
      </c>
      <c r="K109" s="255" t="s">
        <v>2767</v>
      </c>
    </row>
    <row r="110">
      <c r="A110" s="29" t="s">
        <v>458</v>
      </c>
      <c r="B110" s="7" t="s">
        <v>459</v>
      </c>
      <c r="C110" s="7" t="s">
        <v>690</v>
      </c>
      <c r="D110" s="5" t="s">
        <v>754</v>
      </c>
      <c r="E110" s="5" t="s">
        <v>767</v>
      </c>
      <c r="F110" s="7">
        <v>12.0</v>
      </c>
      <c r="G110" s="7">
        <v>24.0</v>
      </c>
      <c r="K110" s="254" t="s">
        <v>2766</v>
      </c>
    </row>
    <row r="111">
      <c r="A111" s="29" t="s">
        <v>458</v>
      </c>
      <c r="B111" s="7" t="s">
        <v>459</v>
      </c>
      <c r="C111" s="7" t="s">
        <v>690</v>
      </c>
      <c r="D111" s="5" t="s">
        <v>754</v>
      </c>
      <c r="E111" s="5" t="s">
        <v>769</v>
      </c>
      <c r="F111" s="7">
        <v>24.0</v>
      </c>
      <c r="G111" s="7">
        <v>36.0</v>
      </c>
      <c r="K111" s="254" t="s">
        <v>2766</v>
      </c>
    </row>
    <row r="112">
      <c r="A112" s="29" t="s">
        <v>458</v>
      </c>
      <c r="B112" s="7" t="s">
        <v>459</v>
      </c>
      <c r="C112" s="7" t="s">
        <v>690</v>
      </c>
      <c r="D112" s="5" t="s">
        <v>754</v>
      </c>
      <c r="E112" s="5" t="s">
        <v>771</v>
      </c>
      <c r="F112" s="7">
        <v>24.0</v>
      </c>
      <c r="G112" s="7">
        <v>42.0</v>
      </c>
      <c r="K112" s="254" t="s">
        <v>2766</v>
      </c>
    </row>
    <row r="113">
      <c r="A113" s="29" t="s">
        <v>458</v>
      </c>
      <c r="B113" s="7" t="s">
        <v>459</v>
      </c>
      <c r="C113" s="7" t="s">
        <v>690</v>
      </c>
      <c r="D113" s="5" t="s">
        <v>754</v>
      </c>
      <c r="E113" s="5" t="s">
        <v>773</v>
      </c>
      <c r="F113" s="7">
        <v>36.0</v>
      </c>
      <c r="G113" s="7">
        <v>48.0</v>
      </c>
      <c r="H113" s="7"/>
      <c r="K113" s="254" t="s">
        <v>2766</v>
      </c>
    </row>
    <row r="114">
      <c r="A114" s="29" t="s">
        <v>458</v>
      </c>
      <c r="B114" s="7" t="s">
        <v>459</v>
      </c>
      <c r="C114" s="7" t="s">
        <v>639</v>
      </c>
      <c r="D114" s="5" t="s">
        <v>658</v>
      </c>
      <c r="E114" s="5" t="s">
        <v>659</v>
      </c>
      <c r="F114" s="7">
        <v>36.0</v>
      </c>
      <c r="G114" s="7">
        <v>46.0</v>
      </c>
      <c r="J114" s="249"/>
    </row>
    <row r="115">
      <c r="A115" s="29" t="s">
        <v>458</v>
      </c>
      <c r="B115" s="7" t="s">
        <v>459</v>
      </c>
      <c r="C115" s="7" t="s">
        <v>639</v>
      </c>
      <c r="D115" s="5" t="s">
        <v>658</v>
      </c>
      <c r="E115" s="5" t="s">
        <v>661</v>
      </c>
      <c r="F115" s="7">
        <v>36.0</v>
      </c>
      <c r="G115" s="7">
        <v>52.0</v>
      </c>
      <c r="J115" s="196"/>
    </row>
    <row r="116">
      <c r="A116" s="29" t="s">
        <v>458</v>
      </c>
      <c r="B116" s="7" t="s">
        <v>459</v>
      </c>
      <c r="C116" s="7" t="s">
        <v>639</v>
      </c>
      <c r="D116" s="5" t="s">
        <v>658</v>
      </c>
      <c r="E116" s="5" t="s">
        <v>663</v>
      </c>
      <c r="F116" s="7">
        <v>42.0</v>
      </c>
      <c r="G116" s="7">
        <v>72.0</v>
      </c>
      <c r="J116" s="196"/>
    </row>
    <row r="117">
      <c r="A117" s="29" t="s">
        <v>458</v>
      </c>
      <c r="B117" s="7" t="s">
        <v>459</v>
      </c>
      <c r="C117" s="7" t="s">
        <v>823</v>
      </c>
      <c r="D117" s="7" t="s">
        <v>844</v>
      </c>
      <c r="E117" s="5" t="s">
        <v>845</v>
      </c>
      <c r="F117" s="7">
        <v>36.0</v>
      </c>
      <c r="G117" s="7">
        <v>72.0</v>
      </c>
      <c r="J117" s="196"/>
    </row>
    <row r="118">
      <c r="A118" s="29" t="s">
        <v>458</v>
      </c>
      <c r="B118" s="7" t="s">
        <v>459</v>
      </c>
      <c r="C118" s="7" t="s">
        <v>823</v>
      </c>
      <c r="D118" s="7" t="s">
        <v>844</v>
      </c>
      <c r="E118" s="5" t="s">
        <v>847</v>
      </c>
      <c r="F118" s="7">
        <v>48.0</v>
      </c>
      <c r="G118" s="7">
        <v>80.0</v>
      </c>
      <c r="J118" s="250"/>
    </row>
    <row r="119">
      <c r="A119" s="29" t="s">
        <v>458</v>
      </c>
      <c r="B119" s="7" t="s">
        <v>459</v>
      </c>
      <c r="C119" s="7" t="s">
        <v>823</v>
      </c>
      <c r="D119" s="7" t="s">
        <v>844</v>
      </c>
      <c r="E119" s="5" t="s">
        <v>849</v>
      </c>
      <c r="F119" s="7">
        <v>40.0</v>
      </c>
      <c r="G119" s="7">
        <v>80.0</v>
      </c>
      <c r="J119" s="5"/>
    </row>
    <row r="120">
      <c r="A120" s="29" t="s">
        <v>458</v>
      </c>
      <c r="B120" s="7" t="s">
        <v>459</v>
      </c>
      <c r="C120" s="7" t="s">
        <v>823</v>
      </c>
      <c r="D120" s="7" t="s">
        <v>844</v>
      </c>
      <c r="E120" s="5" t="s">
        <v>851</v>
      </c>
      <c r="F120" s="7">
        <v>48.0</v>
      </c>
      <c r="G120" s="7">
        <v>80.0</v>
      </c>
      <c r="J120" s="196"/>
    </row>
    <row r="121">
      <c r="A121" s="29" t="s">
        <v>458</v>
      </c>
      <c r="B121" s="7" t="s">
        <v>459</v>
      </c>
      <c r="C121" s="7" t="s">
        <v>823</v>
      </c>
      <c r="D121" s="7" t="s">
        <v>844</v>
      </c>
      <c r="E121" s="5" t="s">
        <v>853</v>
      </c>
      <c r="F121" s="7">
        <v>48.0</v>
      </c>
      <c r="G121" s="7">
        <v>80.0</v>
      </c>
      <c r="J121" s="250"/>
    </row>
    <row r="122">
      <c r="A122" s="29" t="s">
        <v>458</v>
      </c>
      <c r="B122" s="7" t="s">
        <v>459</v>
      </c>
      <c r="C122" s="7" t="s">
        <v>823</v>
      </c>
      <c r="D122" s="7" t="s">
        <v>844</v>
      </c>
      <c r="E122" s="5" t="s">
        <v>855</v>
      </c>
      <c r="F122" s="7">
        <v>52.0</v>
      </c>
      <c r="G122" s="7">
        <v>80.0</v>
      </c>
      <c r="J122" s="196"/>
    </row>
    <row r="123">
      <c r="A123" s="29" t="s">
        <v>458</v>
      </c>
      <c r="B123" s="7" t="s">
        <v>459</v>
      </c>
      <c r="C123" s="7" t="s">
        <v>823</v>
      </c>
      <c r="D123" s="7" t="s">
        <v>844</v>
      </c>
      <c r="E123" s="5" t="s">
        <v>857</v>
      </c>
      <c r="F123" s="7">
        <v>50.0</v>
      </c>
      <c r="G123" s="7">
        <v>72.0</v>
      </c>
      <c r="J123" s="249"/>
    </row>
    <row r="124">
      <c r="A124" s="29" t="s">
        <v>458</v>
      </c>
      <c r="B124" s="7" t="s">
        <v>459</v>
      </c>
      <c r="C124" s="7" t="s">
        <v>823</v>
      </c>
      <c r="D124" s="7" t="s">
        <v>844</v>
      </c>
      <c r="E124" s="5" t="s">
        <v>859</v>
      </c>
      <c r="F124" s="7">
        <v>24.0</v>
      </c>
      <c r="G124" s="7">
        <v>72.0</v>
      </c>
      <c r="J124" s="249"/>
    </row>
    <row r="125">
      <c r="A125" s="29" t="s">
        <v>458</v>
      </c>
      <c r="B125" s="7" t="s">
        <v>459</v>
      </c>
      <c r="C125" s="7" t="s">
        <v>823</v>
      </c>
      <c r="D125" s="7" t="s">
        <v>844</v>
      </c>
      <c r="E125" s="5" t="s">
        <v>861</v>
      </c>
      <c r="F125" s="7">
        <v>40.0</v>
      </c>
      <c r="G125" s="7">
        <v>50.0</v>
      </c>
      <c r="J125" s="249"/>
    </row>
    <row r="126">
      <c r="A126" s="29" t="s">
        <v>458</v>
      </c>
      <c r="B126" s="7" t="s">
        <v>459</v>
      </c>
      <c r="C126" s="7" t="s">
        <v>823</v>
      </c>
      <c r="D126" s="7" t="s">
        <v>844</v>
      </c>
      <c r="E126" s="5" t="s">
        <v>863</v>
      </c>
      <c r="F126" s="7">
        <v>48.0</v>
      </c>
      <c r="G126" s="7">
        <v>70.0</v>
      </c>
      <c r="J126" s="5"/>
    </row>
    <row r="127">
      <c r="A127" s="29" t="s">
        <v>458</v>
      </c>
      <c r="B127" s="7" t="s">
        <v>459</v>
      </c>
      <c r="C127" s="7" t="s">
        <v>902</v>
      </c>
      <c r="D127" s="7" t="s">
        <v>844</v>
      </c>
      <c r="E127" s="5" t="s">
        <v>903</v>
      </c>
      <c r="F127" s="7">
        <v>36.0</v>
      </c>
      <c r="G127" s="7">
        <v>65.0</v>
      </c>
      <c r="J127" s="249"/>
    </row>
    <row r="128">
      <c r="A128" s="29" t="s">
        <v>458</v>
      </c>
      <c r="B128" s="7" t="s">
        <v>459</v>
      </c>
      <c r="C128" s="7" t="s">
        <v>902</v>
      </c>
      <c r="D128" s="7" t="s">
        <v>844</v>
      </c>
      <c r="E128" s="5" t="s">
        <v>905</v>
      </c>
      <c r="F128" s="7">
        <v>40.0</v>
      </c>
      <c r="G128" s="7">
        <v>65.0</v>
      </c>
      <c r="J128" s="5"/>
    </row>
    <row r="129">
      <c r="A129" s="29" t="s">
        <v>458</v>
      </c>
      <c r="B129" s="7" t="s">
        <v>459</v>
      </c>
      <c r="C129" s="7" t="s">
        <v>902</v>
      </c>
      <c r="D129" s="7" t="s">
        <v>844</v>
      </c>
      <c r="E129" s="5" t="s">
        <v>907</v>
      </c>
      <c r="F129" s="7">
        <v>50.0</v>
      </c>
      <c r="G129" s="7">
        <v>70.0</v>
      </c>
      <c r="J129" s="5"/>
    </row>
    <row r="130">
      <c r="A130" s="29" t="s">
        <v>458</v>
      </c>
      <c r="B130" s="7" t="s">
        <v>459</v>
      </c>
      <c r="C130" s="7" t="s">
        <v>909</v>
      </c>
      <c r="D130" s="7" t="s">
        <v>844</v>
      </c>
      <c r="E130" s="5" t="s">
        <v>910</v>
      </c>
      <c r="F130" s="7">
        <v>36.0</v>
      </c>
      <c r="G130" s="7">
        <v>72.0</v>
      </c>
      <c r="J130" s="196"/>
    </row>
    <row r="131">
      <c r="A131" s="29" t="s">
        <v>458</v>
      </c>
      <c r="B131" s="7" t="s">
        <v>459</v>
      </c>
      <c r="C131" s="7" t="s">
        <v>909</v>
      </c>
      <c r="D131" s="7" t="s">
        <v>844</v>
      </c>
      <c r="E131" s="5" t="s">
        <v>912</v>
      </c>
      <c r="F131" s="7"/>
      <c r="G131" s="7"/>
      <c r="J131" s="196"/>
    </row>
    <row r="132">
      <c r="A132" s="29" t="s">
        <v>458</v>
      </c>
      <c r="B132" s="7" t="s">
        <v>459</v>
      </c>
      <c r="C132" s="7" t="s">
        <v>909</v>
      </c>
      <c r="D132" s="7" t="s">
        <v>844</v>
      </c>
      <c r="E132" s="5" t="s">
        <v>914</v>
      </c>
      <c r="F132" s="7">
        <v>36.0</v>
      </c>
      <c r="G132" s="7">
        <v>72.0</v>
      </c>
      <c r="J132" s="196"/>
    </row>
    <row r="133">
      <c r="A133" s="29" t="s">
        <v>458</v>
      </c>
      <c r="B133" s="7" t="s">
        <v>459</v>
      </c>
      <c r="C133" s="7" t="s">
        <v>909</v>
      </c>
      <c r="D133" s="7" t="s">
        <v>844</v>
      </c>
      <c r="E133" s="5" t="s">
        <v>916</v>
      </c>
      <c r="F133" s="7">
        <v>40.0</v>
      </c>
      <c r="G133" s="7">
        <v>72.0</v>
      </c>
      <c r="J133" s="196"/>
    </row>
    <row r="134">
      <c r="A134" s="29" t="s">
        <v>458</v>
      </c>
      <c r="B134" s="7" t="s">
        <v>459</v>
      </c>
      <c r="C134" s="7" t="s">
        <v>909</v>
      </c>
      <c r="D134" s="7" t="s">
        <v>844</v>
      </c>
      <c r="E134" s="5" t="s">
        <v>918</v>
      </c>
      <c r="F134" s="7">
        <v>60.0</v>
      </c>
      <c r="G134" s="7">
        <v>72.0</v>
      </c>
      <c r="J134" s="196"/>
    </row>
    <row r="135">
      <c r="A135" s="7" t="s">
        <v>924</v>
      </c>
      <c r="B135" s="7" t="s">
        <v>459</v>
      </c>
      <c r="C135" s="7" t="s">
        <v>543</v>
      </c>
      <c r="D135" s="7" t="s">
        <v>844</v>
      </c>
      <c r="E135" s="5" t="s">
        <v>925</v>
      </c>
      <c r="F135" s="7">
        <v>36.0</v>
      </c>
      <c r="G135" s="7">
        <v>72.0</v>
      </c>
      <c r="J135" s="5"/>
    </row>
    <row r="136">
      <c r="A136" s="7" t="s">
        <v>924</v>
      </c>
      <c r="B136" s="7" t="s">
        <v>459</v>
      </c>
      <c r="C136" s="7" t="s">
        <v>543</v>
      </c>
      <c r="D136" s="7" t="s">
        <v>844</v>
      </c>
      <c r="E136" s="5" t="s">
        <v>927</v>
      </c>
      <c r="F136" s="7">
        <v>48.0</v>
      </c>
      <c r="G136" s="7">
        <v>72.0</v>
      </c>
      <c r="H136" s="7"/>
      <c r="I136" s="7"/>
      <c r="J136" s="5"/>
    </row>
    <row r="137">
      <c r="A137" s="7" t="s">
        <v>924</v>
      </c>
      <c r="B137" s="7" t="s">
        <v>459</v>
      </c>
      <c r="C137" s="7" t="s">
        <v>543</v>
      </c>
      <c r="D137" s="7" t="s">
        <v>844</v>
      </c>
      <c r="E137" s="37" t="s">
        <v>929</v>
      </c>
      <c r="F137" s="38">
        <v>48.0</v>
      </c>
      <c r="G137" s="38">
        <v>72.0</v>
      </c>
      <c r="H137" s="98"/>
      <c r="I137" s="98"/>
      <c r="J137" s="256"/>
      <c r="K137" s="98"/>
      <c r="L137" s="98"/>
      <c r="M137" s="98"/>
      <c r="N137" s="98"/>
      <c r="O137" s="98"/>
      <c r="P137" s="98"/>
      <c r="Q137" s="98"/>
      <c r="R137" s="98"/>
      <c r="S137" s="98"/>
      <c r="T137" s="98"/>
      <c r="U137" s="98"/>
      <c r="V137" s="98"/>
      <c r="W137" s="98"/>
      <c r="X137" s="98"/>
      <c r="Y137" s="98"/>
      <c r="Z137" s="98"/>
    </row>
    <row r="138">
      <c r="A138" s="7" t="s">
        <v>924</v>
      </c>
      <c r="B138" s="7" t="s">
        <v>459</v>
      </c>
      <c r="C138" s="7" t="s">
        <v>543</v>
      </c>
      <c r="D138" s="7" t="s">
        <v>844</v>
      </c>
      <c r="E138" s="5" t="s">
        <v>931</v>
      </c>
      <c r="F138" s="38">
        <v>60.0</v>
      </c>
      <c r="G138" s="38">
        <v>72.0</v>
      </c>
      <c r="J138" s="196"/>
    </row>
    <row r="139">
      <c r="A139" s="7" t="s">
        <v>924</v>
      </c>
      <c r="B139" s="7" t="s">
        <v>459</v>
      </c>
      <c r="C139" s="7" t="s">
        <v>543</v>
      </c>
      <c r="D139" s="7" t="s">
        <v>844</v>
      </c>
      <c r="E139" s="5" t="s">
        <v>933</v>
      </c>
      <c r="F139" s="38">
        <v>18.0</v>
      </c>
      <c r="G139" s="38">
        <v>48.0</v>
      </c>
      <c r="J139" s="196"/>
    </row>
    <row r="140">
      <c r="A140" s="7" t="s">
        <v>924</v>
      </c>
      <c r="B140" s="7" t="s">
        <v>459</v>
      </c>
      <c r="C140" s="7" t="s">
        <v>543</v>
      </c>
      <c r="D140" s="7" t="s">
        <v>844</v>
      </c>
      <c r="E140" s="5" t="s">
        <v>935</v>
      </c>
      <c r="F140" s="38">
        <v>36.0</v>
      </c>
      <c r="G140" s="38">
        <v>78.0</v>
      </c>
      <c r="J140" s="196"/>
    </row>
    <row r="141">
      <c r="A141" s="7" t="s">
        <v>924</v>
      </c>
      <c r="B141" s="7" t="s">
        <v>459</v>
      </c>
      <c r="C141" s="7" t="s">
        <v>543</v>
      </c>
      <c r="D141" s="7" t="s">
        <v>844</v>
      </c>
      <c r="E141" s="5" t="s">
        <v>937</v>
      </c>
      <c r="F141" s="38">
        <v>40.0</v>
      </c>
      <c r="G141" s="38">
        <v>60.0</v>
      </c>
      <c r="J141" s="196"/>
    </row>
    <row r="142">
      <c r="A142" s="7" t="s">
        <v>924</v>
      </c>
      <c r="B142" s="7" t="s">
        <v>459</v>
      </c>
      <c r="C142" s="7" t="s">
        <v>543</v>
      </c>
      <c r="D142" s="7" t="s">
        <v>844</v>
      </c>
      <c r="E142" s="5" t="s">
        <v>939</v>
      </c>
      <c r="F142" s="38">
        <v>48.0</v>
      </c>
      <c r="G142" s="38">
        <v>60.0</v>
      </c>
      <c r="J142" s="196"/>
    </row>
    <row r="143">
      <c r="A143" s="7" t="s">
        <v>924</v>
      </c>
      <c r="B143" s="7" t="s">
        <v>459</v>
      </c>
      <c r="C143" s="7" t="s">
        <v>543</v>
      </c>
      <c r="D143" s="7" t="s">
        <v>844</v>
      </c>
      <c r="E143" s="5" t="s">
        <v>941</v>
      </c>
      <c r="F143" s="38">
        <v>48.0</v>
      </c>
      <c r="G143" s="38">
        <v>60.0</v>
      </c>
      <c r="J143" s="196"/>
    </row>
    <row r="144">
      <c r="A144" s="29" t="s">
        <v>458</v>
      </c>
      <c r="B144" s="7" t="s">
        <v>459</v>
      </c>
      <c r="C144" s="7" t="s">
        <v>2768</v>
      </c>
      <c r="D144" s="7" t="s">
        <v>686</v>
      </c>
      <c r="E144" s="5" t="s">
        <v>687</v>
      </c>
      <c r="F144" s="7">
        <v>42.0</v>
      </c>
      <c r="G144" s="7">
        <v>72.0</v>
      </c>
      <c r="J144" s="249"/>
    </row>
    <row r="145">
      <c r="A145" s="29" t="s">
        <v>458</v>
      </c>
      <c r="B145" s="7" t="s">
        <v>459</v>
      </c>
      <c r="C145" s="7" t="s">
        <v>690</v>
      </c>
      <c r="D145" s="39" t="s">
        <v>747</v>
      </c>
      <c r="E145" s="5" t="s">
        <v>748</v>
      </c>
      <c r="F145" s="7">
        <v>18.0</v>
      </c>
      <c r="G145" s="7">
        <v>48.0</v>
      </c>
      <c r="I145" s="7"/>
      <c r="J145" s="250"/>
    </row>
    <row r="146">
      <c r="A146" s="29" t="s">
        <v>458</v>
      </c>
      <c r="B146" s="7" t="s">
        <v>459</v>
      </c>
      <c r="C146" s="7" t="s">
        <v>690</v>
      </c>
      <c r="D146" s="39" t="s">
        <v>747</v>
      </c>
      <c r="E146" s="5" t="s">
        <v>750</v>
      </c>
      <c r="F146" s="7">
        <v>36.0</v>
      </c>
      <c r="G146" s="7">
        <v>72.0</v>
      </c>
      <c r="I146" s="7"/>
      <c r="J146" s="250"/>
    </row>
    <row r="147">
      <c r="A147" s="29" t="s">
        <v>458</v>
      </c>
      <c r="B147" s="7" t="s">
        <v>459</v>
      </c>
      <c r="C147" s="7" t="s">
        <v>690</v>
      </c>
      <c r="D147" s="39" t="s">
        <v>747</v>
      </c>
      <c r="E147" s="5" t="s">
        <v>752</v>
      </c>
      <c r="F147" s="7">
        <v>36.0</v>
      </c>
      <c r="G147" s="7">
        <v>70.0</v>
      </c>
      <c r="K147" s="5"/>
    </row>
    <row r="148">
      <c r="A148" s="29" t="s">
        <v>458</v>
      </c>
      <c r="B148" s="7" t="s">
        <v>459</v>
      </c>
      <c r="C148" s="7" t="s">
        <v>920</v>
      </c>
      <c r="D148" s="7" t="s">
        <v>921</v>
      </c>
      <c r="E148" s="5" t="s">
        <v>922</v>
      </c>
      <c r="F148" s="7">
        <v>40.0</v>
      </c>
      <c r="G148" s="7">
        <v>72.0</v>
      </c>
      <c r="J148" s="196"/>
    </row>
    <row r="149">
      <c r="A149" s="29" t="s">
        <v>458</v>
      </c>
      <c r="B149" s="7" t="s">
        <v>459</v>
      </c>
      <c r="C149" s="7" t="s">
        <v>690</v>
      </c>
      <c r="D149" s="7" t="s">
        <v>799</v>
      </c>
      <c r="E149" s="5" t="s">
        <v>800</v>
      </c>
      <c r="F149" s="7">
        <v>18.0</v>
      </c>
      <c r="G149" s="7">
        <v>36.0</v>
      </c>
      <c r="J149" s="249"/>
    </row>
    <row r="150">
      <c r="A150" s="29" t="s">
        <v>458</v>
      </c>
      <c r="B150" s="7" t="s">
        <v>459</v>
      </c>
      <c r="C150" s="7" t="s">
        <v>690</v>
      </c>
      <c r="D150" s="7" t="s">
        <v>799</v>
      </c>
      <c r="E150" s="5" t="s">
        <v>802</v>
      </c>
      <c r="F150" s="7">
        <v>30.0</v>
      </c>
      <c r="G150" s="7">
        <v>60.0</v>
      </c>
      <c r="J150" s="5"/>
    </row>
    <row r="151">
      <c r="A151" s="29" t="s">
        <v>458</v>
      </c>
      <c r="B151" s="7" t="s">
        <v>459</v>
      </c>
      <c r="C151" s="7" t="s">
        <v>690</v>
      </c>
      <c r="D151" s="7" t="s">
        <v>799</v>
      </c>
      <c r="E151" s="5" t="s">
        <v>809</v>
      </c>
      <c r="F151" s="7">
        <v>30.0</v>
      </c>
      <c r="G151" s="7">
        <v>72.0</v>
      </c>
      <c r="J151" s="196"/>
    </row>
    <row r="152">
      <c r="A152" s="29" t="s">
        <v>458</v>
      </c>
      <c r="B152" s="7" t="s">
        <v>459</v>
      </c>
      <c r="C152" s="7" t="s">
        <v>690</v>
      </c>
      <c r="D152" s="7" t="s">
        <v>804</v>
      </c>
      <c r="E152" s="5" t="s">
        <v>805</v>
      </c>
      <c r="F152" s="7">
        <v>18.0</v>
      </c>
      <c r="G152" s="7">
        <v>36.0</v>
      </c>
      <c r="J152" s="196"/>
    </row>
    <row r="153">
      <c r="A153" s="29" t="s">
        <v>458</v>
      </c>
      <c r="B153" s="7" t="s">
        <v>459</v>
      </c>
      <c r="C153" s="7" t="s">
        <v>690</v>
      </c>
      <c r="D153" s="7" t="s">
        <v>804</v>
      </c>
      <c r="E153" s="5" t="s">
        <v>807</v>
      </c>
      <c r="F153" s="7">
        <v>30.0</v>
      </c>
      <c r="G153" s="7">
        <v>70.0</v>
      </c>
      <c r="J153" s="196"/>
    </row>
    <row r="154">
      <c r="A154" s="29" t="s">
        <v>458</v>
      </c>
      <c r="B154" s="7" t="s">
        <v>459</v>
      </c>
      <c r="C154" s="39" t="s">
        <v>467</v>
      </c>
      <c r="D154" s="7" t="s">
        <v>472</v>
      </c>
      <c r="E154" s="5" t="s">
        <v>473</v>
      </c>
      <c r="F154" s="7">
        <v>30.0</v>
      </c>
      <c r="G154" s="7">
        <v>48.0</v>
      </c>
      <c r="J154" s="249"/>
    </row>
    <row r="155">
      <c r="A155" s="29" t="s">
        <v>458</v>
      </c>
      <c r="B155" s="7" t="s">
        <v>459</v>
      </c>
      <c r="C155" s="39" t="s">
        <v>467</v>
      </c>
      <c r="D155" s="7" t="s">
        <v>475</v>
      </c>
      <c r="E155" s="5" t="s">
        <v>476</v>
      </c>
      <c r="F155" s="7">
        <v>36.0</v>
      </c>
      <c r="G155" s="7">
        <v>60.0</v>
      </c>
      <c r="J155" s="249"/>
    </row>
    <row r="156">
      <c r="A156" s="29" t="s">
        <v>458</v>
      </c>
      <c r="B156" s="7" t="s">
        <v>459</v>
      </c>
      <c r="C156" s="39" t="s">
        <v>467</v>
      </c>
      <c r="D156" s="7" t="s">
        <v>475</v>
      </c>
      <c r="E156" s="5" t="s">
        <v>478</v>
      </c>
      <c r="F156" s="7">
        <v>36.0</v>
      </c>
      <c r="G156" s="7">
        <v>60.0</v>
      </c>
      <c r="J156" s="5"/>
    </row>
    <row r="157">
      <c r="A157" s="29" t="s">
        <v>458</v>
      </c>
      <c r="B157" s="7" t="s">
        <v>459</v>
      </c>
      <c r="C157" s="39" t="s">
        <v>467</v>
      </c>
      <c r="D157" s="7" t="s">
        <v>475</v>
      </c>
      <c r="E157" s="5" t="s">
        <v>480</v>
      </c>
      <c r="F157" s="7">
        <v>36.0</v>
      </c>
      <c r="G157" s="7">
        <v>48.0</v>
      </c>
      <c r="J157" s="249"/>
    </row>
    <row r="158">
      <c r="A158" s="29" t="s">
        <v>458</v>
      </c>
      <c r="B158" s="7" t="s">
        <v>459</v>
      </c>
      <c r="C158" s="39" t="s">
        <v>467</v>
      </c>
      <c r="D158" s="7" t="s">
        <v>475</v>
      </c>
      <c r="E158" s="5" t="s">
        <v>482</v>
      </c>
      <c r="F158" s="7">
        <v>36.0</v>
      </c>
      <c r="J158" s="196"/>
    </row>
    <row r="159">
      <c r="A159" s="29" t="s">
        <v>458</v>
      </c>
      <c r="B159" s="7" t="s">
        <v>459</v>
      </c>
      <c r="C159" s="39" t="s">
        <v>467</v>
      </c>
      <c r="D159" s="7" t="s">
        <v>475</v>
      </c>
      <c r="E159" s="5" t="s">
        <v>484</v>
      </c>
      <c r="F159" s="7">
        <v>30.0</v>
      </c>
      <c r="G159" s="7">
        <v>48.0</v>
      </c>
      <c r="J159" s="196"/>
    </row>
    <row r="160">
      <c r="A160" s="29" t="s">
        <v>458</v>
      </c>
      <c r="B160" s="7" t="s">
        <v>459</v>
      </c>
      <c r="C160" s="7" t="s">
        <v>625</v>
      </c>
      <c r="D160" s="7" t="s">
        <v>626</v>
      </c>
      <c r="E160" s="5" t="s">
        <v>627</v>
      </c>
      <c r="F160" s="7">
        <v>42.0</v>
      </c>
      <c r="G160" s="7">
        <v>72.0</v>
      </c>
      <c r="J160" s="196"/>
    </row>
    <row r="161">
      <c r="A161" s="29" t="s">
        <v>458</v>
      </c>
      <c r="B161" s="7" t="s">
        <v>459</v>
      </c>
      <c r="C161" s="7" t="s">
        <v>625</v>
      </c>
      <c r="D161" s="7" t="s">
        <v>626</v>
      </c>
      <c r="E161" s="5" t="s">
        <v>629</v>
      </c>
      <c r="F161" s="7">
        <v>42.0</v>
      </c>
      <c r="G161" s="7">
        <v>72.0</v>
      </c>
      <c r="J161" s="196"/>
    </row>
    <row r="162">
      <c r="A162" s="29" t="s">
        <v>458</v>
      </c>
      <c r="B162" s="7" t="s">
        <v>459</v>
      </c>
      <c r="C162" s="7" t="s">
        <v>625</v>
      </c>
      <c r="D162" s="7" t="s">
        <v>626</v>
      </c>
      <c r="E162" s="5" t="s">
        <v>631</v>
      </c>
      <c r="F162" s="7">
        <v>42.0</v>
      </c>
      <c r="G162" s="7">
        <v>72.0</v>
      </c>
      <c r="J162" s="196"/>
    </row>
    <row r="163">
      <c r="A163" s="29" t="s">
        <v>458</v>
      </c>
      <c r="B163" s="7" t="s">
        <v>459</v>
      </c>
      <c r="C163" s="7" t="s">
        <v>625</v>
      </c>
      <c r="D163" s="7" t="s">
        <v>626</v>
      </c>
      <c r="E163" s="5" t="s">
        <v>633</v>
      </c>
      <c r="F163" s="7">
        <v>42.0</v>
      </c>
      <c r="G163" s="7">
        <v>72.0</v>
      </c>
      <c r="J163" s="196"/>
    </row>
    <row r="164">
      <c r="A164" s="29" t="s">
        <v>458</v>
      </c>
      <c r="B164" s="7" t="s">
        <v>459</v>
      </c>
      <c r="C164" s="7" t="s">
        <v>625</v>
      </c>
      <c r="D164" s="7" t="s">
        <v>626</v>
      </c>
      <c r="E164" s="5" t="s">
        <v>635</v>
      </c>
      <c r="F164" s="7">
        <v>42.0</v>
      </c>
      <c r="G164" s="7">
        <v>72.0</v>
      </c>
      <c r="J164" s="196"/>
    </row>
    <row r="165">
      <c r="A165" s="29" t="s">
        <v>458</v>
      </c>
      <c r="B165" s="7" t="s">
        <v>459</v>
      </c>
      <c r="C165" s="7" t="s">
        <v>665</v>
      </c>
      <c r="D165" s="7" t="s">
        <v>669</v>
      </c>
      <c r="E165" s="5" t="s">
        <v>670</v>
      </c>
      <c r="F165" s="7">
        <v>42.0</v>
      </c>
      <c r="G165" s="7">
        <v>72.0</v>
      </c>
      <c r="J165" s="196"/>
    </row>
    <row r="166">
      <c r="A166" s="29" t="s">
        <v>458</v>
      </c>
      <c r="B166" s="7" t="s">
        <v>459</v>
      </c>
      <c r="C166" s="7" t="s">
        <v>665</v>
      </c>
      <c r="D166" s="7" t="s">
        <v>669</v>
      </c>
      <c r="E166" s="5" t="s">
        <v>672</v>
      </c>
      <c r="F166" s="7">
        <v>42.0</v>
      </c>
      <c r="G166" s="7">
        <v>72.0</v>
      </c>
      <c r="J166" s="249"/>
    </row>
    <row r="167">
      <c r="A167" s="29" t="s">
        <v>458</v>
      </c>
      <c r="B167" s="7" t="s">
        <v>459</v>
      </c>
      <c r="C167" s="7" t="s">
        <v>665</v>
      </c>
      <c r="D167" s="7" t="s">
        <v>669</v>
      </c>
      <c r="E167" s="5" t="s">
        <v>674</v>
      </c>
      <c r="F167" s="7">
        <v>42.0</v>
      </c>
      <c r="G167" s="7">
        <v>72.0</v>
      </c>
      <c r="J167" s="196"/>
    </row>
    <row r="168">
      <c r="A168" s="29" t="s">
        <v>458</v>
      </c>
      <c r="B168" s="7" t="s">
        <v>459</v>
      </c>
      <c r="C168" s="7" t="s">
        <v>665</v>
      </c>
      <c r="D168" s="7" t="s">
        <v>669</v>
      </c>
      <c r="E168" s="5" t="s">
        <v>2769</v>
      </c>
      <c r="F168" s="7">
        <v>42.0</v>
      </c>
      <c r="G168" s="7">
        <v>72.0</v>
      </c>
      <c r="J168" s="196"/>
    </row>
    <row r="169">
      <c r="A169" s="29" t="s">
        <v>458</v>
      </c>
      <c r="B169" s="7" t="s">
        <v>459</v>
      </c>
      <c r="C169" s="7" t="s">
        <v>665</v>
      </c>
      <c r="D169" s="7" t="s">
        <v>669</v>
      </c>
      <c r="E169" s="5" t="s">
        <v>678</v>
      </c>
      <c r="F169" s="7">
        <v>42.0</v>
      </c>
      <c r="G169" s="7">
        <v>72.0</v>
      </c>
      <c r="J169" s="196"/>
    </row>
    <row r="170">
      <c r="A170" s="29" t="s">
        <v>458</v>
      </c>
      <c r="B170" s="7" t="s">
        <v>459</v>
      </c>
      <c r="C170" s="7" t="s">
        <v>570</v>
      </c>
      <c r="D170" s="5" t="s">
        <v>604</v>
      </c>
      <c r="E170" s="5" t="s">
        <v>605</v>
      </c>
      <c r="F170" s="7">
        <v>36.0</v>
      </c>
      <c r="G170" s="7">
        <v>72.0</v>
      </c>
      <c r="J170" s="249"/>
    </row>
    <row r="171">
      <c r="A171" s="29" t="s">
        <v>458</v>
      </c>
      <c r="B171" s="7" t="s">
        <v>459</v>
      </c>
      <c r="C171" s="7" t="s">
        <v>570</v>
      </c>
      <c r="D171" s="5" t="s">
        <v>604</v>
      </c>
      <c r="E171" s="5" t="s">
        <v>607</v>
      </c>
      <c r="F171" s="7">
        <v>36.0</v>
      </c>
      <c r="G171" s="7">
        <v>72.0</v>
      </c>
      <c r="J171" s="196"/>
    </row>
    <row r="172">
      <c r="A172" s="29" t="s">
        <v>458</v>
      </c>
      <c r="B172" s="7" t="s">
        <v>459</v>
      </c>
      <c r="C172" s="7" t="s">
        <v>570</v>
      </c>
      <c r="D172" s="5" t="s">
        <v>604</v>
      </c>
      <c r="E172" s="5" t="s">
        <v>609</v>
      </c>
      <c r="F172" s="7">
        <v>48.0</v>
      </c>
      <c r="G172" s="7">
        <v>72.0</v>
      </c>
      <c r="J172" s="196"/>
    </row>
    <row r="173">
      <c r="A173" s="29" t="s">
        <v>458</v>
      </c>
      <c r="B173" s="7" t="s">
        <v>459</v>
      </c>
      <c r="C173" s="7" t="s">
        <v>690</v>
      </c>
      <c r="D173" s="5" t="s">
        <v>724</v>
      </c>
      <c r="E173" s="5" t="s">
        <v>725</v>
      </c>
      <c r="F173" s="7">
        <v>18.0</v>
      </c>
      <c r="G173" s="7">
        <v>30.0</v>
      </c>
      <c r="K173" s="254" t="s">
        <v>2766</v>
      </c>
    </row>
    <row r="174">
      <c r="A174" s="29" t="s">
        <v>458</v>
      </c>
      <c r="B174" s="7" t="s">
        <v>459</v>
      </c>
      <c r="C174" s="7" t="s">
        <v>690</v>
      </c>
      <c r="D174" s="5" t="s">
        <v>724</v>
      </c>
      <c r="E174" s="5" t="s">
        <v>727</v>
      </c>
      <c r="F174" s="7">
        <v>0.0</v>
      </c>
      <c r="G174" s="7">
        <v>30.0</v>
      </c>
      <c r="K174" s="254" t="s">
        <v>2766</v>
      </c>
    </row>
    <row r="175">
      <c r="A175" s="29" t="s">
        <v>458</v>
      </c>
      <c r="B175" s="7" t="s">
        <v>459</v>
      </c>
      <c r="C175" s="7" t="s">
        <v>690</v>
      </c>
      <c r="D175" s="5" t="s">
        <v>724</v>
      </c>
      <c r="E175" s="5" t="s">
        <v>729</v>
      </c>
      <c r="F175" s="7">
        <v>24.0</v>
      </c>
      <c r="G175" s="7">
        <v>60.0</v>
      </c>
      <c r="K175" s="5"/>
    </row>
    <row r="176">
      <c r="A176" s="29" t="s">
        <v>458</v>
      </c>
      <c r="B176" s="7" t="s">
        <v>459</v>
      </c>
      <c r="C176" s="7" t="s">
        <v>690</v>
      </c>
      <c r="D176" s="7" t="s">
        <v>724</v>
      </c>
      <c r="E176" s="5" t="s">
        <v>731</v>
      </c>
      <c r="F176" s="7">
        <v>30.0</v>
      </c>
      <c r="G176" s="7">
        <v>36.0</v>
      </c>
      <c r="K176" s="254" t="s">
        <v>2766</v>
      </c>
    </row>
    <row r="177">
      <c r="A177" s="29" t="s">
        <v>458</v>
      </c>
      <c r="B177" s="7" t="s">
        <v>459</v>
      </c>
      <c r="C177" s="7" t="s">
        <v>690</v>
      </c>
      <c r="D177" s="7" t="s">
        <v>724</v>
      </c>
      <c r="E177" s="5" t="s">
        <v>733</v>
      </c>
      <c r="F177" s="7">
        <v>40.0</v>
      </c>
      <c r="G177" s="7">
        <v>50.0</v>
      </c>
      <c r="K177" s="5"/>
    </row>
    <row r="178">
      <c r="A178" s="29" t="s">
        <v>458</v>
      </c>
      <c r="B178" s="7" t="s">
        <v>459</v>
      </c>
      <c r="C178" s="7" t="s">
        <v>690</v>
      </c>
      <c r="D178" s="5" t="s">
        <v>724</v>
      </c>
      <c r="E178" s="5" t="s">
        <v>735</v>
      </c>
      <c r="F178" s="7">
        <v>48.0</v>
      </c>
      <c r="G178" s="7">
        <v>60.0</v>
      </c>
      <c r="K178" s="196"/>
    </row>
    <row r="179">
      <c r="A179" s="29" t="s">
        <v>458</v>
      </c>
      <c r="B179" s="7" t="s">
        <v>459</v>
      </c>
      <c r="C179" s="7" t="s">
        <v>690</v>
      </c>
      <c r="D179" s="5" t="s">
        <v>724</v>
      </c>
      <c r="E179" s="5" t="s">
        <v>737</v>
      </c>
      <c r="F179" s="7">
        <v>48.0</v>
      </c>
      <c r="G179" s="7">
        <v>60.0</v>
      </c>
      <c r="H179" s="7"/>
      <c r="K179" s="196"/>
    </row>
    <row r="180">
      <c r="A180" s="29" t="s">
        <v>458</v>
      </c>
      <c r="B180" s="7" t="s">
        <v>459</v>
      </c>
      <c r="C180" s="7" t="s">
        <v>690</v>
      </c>
      <c r="D180" s="5" t="s">
        <v>724</v>
      </c>
      <c r="E180" s="5" t="s">
        <v>739</v>
      </c>
      <c r="F180" s="7">
        <v>30.0</v>
      </c>
      <c r="G180" s="7">
        <v>48.0</v>
      </c>
      <c r="H180" s="7"/>
      <c r="K180" s="196"/>
    </row>
    <row r="181">
      <c r="A181" s="29" t="s">
        <v>458</v>
      </c>
      <c r="B181" s="7" t="s">
        <v>459</v>
      </c>
      <c r="C181" s="7" t="s">
        <v>690</v>
      </c>
      <c r="D181" s="5" t="s">
        <v>724</v>
      </c>
      <c r="E181" s="5" t="s">
        <v>741</v>
      </c>
      <c r="F181" s="7">
        <v>48.0</v>
      </c>
      <c r="G181" s="7">
        <v>60.0</v>
      </c>
      <c r="K181" s="255" t="s">
        <v>2767</v>
      </c>
    </row>
    <row r="182">
      <c r="A182" s="29" t="s">
        <v>458</v>
      </c>
      <c r="B182" s="7" t="s">
        <v>459</v>
      </c>
      <c r="C182" s="7" t="s">
        <v>690</v>
      </c>
      <c r="D182" s="5" t="s">
        <v>724</v>
      </c>
      <c r="E182" s="5" t="s">
        <v>743</v>
      </c>
      <c r="F182" s="7">
        <v>48.0</v>
      </c>
      <c r="G182" s="7">
        <v>60.0</v>
      </c>
      <c r="K182" s="255" t="s">
        <v>2767</v>
      </c>
    </row>
    <row r="183">
      <c r="A183" s="29" t="s">
        <v>458</v>
      </c>
      <c r="B183" s="7" t="s">
        <v>459</v>
      </c>
      <c r="C183" s="7" t="s">
        <v>690</v>
      </c>
      <c r="D183" s="5" t="s">
        <v>724</v>
      </c>
      <c r="E183" s="5" t="s">
        <v>745</v>
      </c>
      <c r="F183" s="7">
        <v>60.0</v>
      </c>
      <c r="G183" s="7">
        <v>72.0</v>
      </c>
      <c r="K183" s="255" t="s">
        <v>2767</v>
      </c>
    </row>
    <row r="184">
      <c r="A184" s="29" t="s">
        <v>458</v>
      </c>
      <c r="B184" s="7" t="s">
        <v>459</v>
      </c>
      <c r="C184" s="7" t="s">
        <v>823</v>
      </c>
      <c r="D184" s="7" t="s">
        <v>824</v>
      </c>
      <c r="E184" s="5" t="s">
        <v>825</v>
      </c>
      <c r="F184" s="7">
        <v>36.0</v>
      </c>
      <c r="G184" s="7">
        <v>48.0</v>
      </c>
      <c r="J184" s="196"/>
    </row>
    <row r="185">
      <c r="A185" s="29" t="s">
        <v>458</v>
      </c>
      <c r="B185" s="7" t="s">
        <v>459</v>
      </c>
      <c r="C185" s="7" t="s">
        <v>823</v>
      </c>
      <c r="D185" s="7" t="s">
        <v>824</v>
      </c>
      <c r="E185" s="5" t="s">
        <v>827</v>
      </c>
      <c r="F185" s="7">
        <v>36.0</v>
      </c>
      <c r="G185" s="7">
        <v>72.0</v>
      </c>
      <c r="J185" s="249"/>
    </row>
    <row r="186">
      <c r="A186" s="29" t="s">
        <v>458</v>
      </c>
      <c r="B186" s="7" t="s">
        <v>459</v>
      </c>
      <c r="C186" s="7" t="s">
        <v>823</v>
      </c>
      <c r="D186" s="7" t="s">
        <v>824</v>
      </c>
      <c r="E186" s="46" t="s">
        <v>834</v>
      </c>
      <c r="F186" s="7">
        <v>58.0</v>
      </c>
      <c r="G186" s="7">
        <v>72.0</v>
      </c>
      <c r="J186" s="249"/>
    </row>
    <row r="187">
      <c r="A187" s="29" t="s">
        <v>458</v>
      </c>
      <c r="B187" s="7" t="s">
        <v>459</v>
      </c>
      <c r="C187" s="7" t="s">
        <v>823</v>
      </c>
      <c r="D187" s="7" t="s">
        <v>824</v>
      </c>
      <c r="E187" s="5" t="s">
        <v>836</v>
      </c>
      <c r="F187" s="7">
        <v>58.0</v>
      </c>
      <c r="G187" s="7">
        <v>72.0</v>
      </c>
      <c r="J187" s="249"/>
    </row>
    <row r="188">
      <c r="A188" s="29" t="s">
        <v>458</v>
      </c>
      <c r="B188" s="7" t="s">
        <v>459</v>
      </c>
      <c r="C188" s="7" t="s">
        <v>823</v>
      </c>
      <c r="D188" s="7" t="s">
        <v>824</v>
      </c>
      <c r="E188" s="5" t="s">
        <v>838</v>
      </c>
      <c r="F188" s="7">
        <v>58.0</v>
      </c>
      <c r="G188" s="7">
        <v>72.0</v>
      </c>
      <c r="J188" s="249"/>
    </row>
    <row r="189">
      <c r="A189" s="29" t="s">
        <v>458</v>
      </c>
      <c r="B189" s="7" t="s">
        <v>459</v>
      </c>
      <c r="C189" s="7" t="s">
        <v>823</v>
      </c>
      <c r="D189" s="7" t="s">
        <v>824</v>
      </c>
      <c r="E189" s="5" t="s">
        <v>840</v>
      </c>
      <c r="F189" s="7">
        <v>36.0</v>
      </c>
      <c r="G189" s="7">
        <v>48.0</v>
      </c>
      <c r="J189" s="249"/>
    </row>
    <row r="190">
      <c r="A190" s="29" t="s">
        <v>458</v>
      </c>
      <c r="B190" s="7" t="s">
        <v>459</v>
      </c>
      <c r="C190" s="7" t="s">
        <v>823</v>
      </c>
      <c r="D190" s="7" t="s">
        <v>824</v>
      </c>
      <c r="E190" s="5" t="s">
        <v>842</v>
      </c>
      <c r="F190" s="7">
        <v>42.0</v>
      </c>
      <c r="G190" s="7">
        <v>52.0</v>
      </c>
      <c r="J190" s="5"/>
    </row>
    <row r="191">
      <c r="A191" s="29" t="s">
        <v>458</v>
      </c>
      <c r="B191" s="7" t="s">
        <v>459</v>
      </c>
      <c r="C191" s="40" t="s">
        <v>560</v>
      </c>
      <c r="D191" s="41" t="s">
        <v>565</v>
      </c>
      <c r="E191" s="5" t="s">
        <v>566</v>
      </c>
      <c r="F191" s="7">
        <v>36.0</v>
      </c>
      <c r="G191" s="7">
        <v>48.0</v>
      </c>
      <c r="J191" s="5"/>
    </row>
    <row r="192">
      <c r="A192" s="29" t="s">
        <v>458</v>
      </c>
      <c r="B192" s="7" t="s">
        <v>459</v>
      </c>
      <c r="C192" s="39" t="s">
        <v>467</v>
      </c>
      <c r="D192" s="7" t="s">
        <v>622</v>
      </c>
      <c r="E192" s="5" t="s">
        <v>623</v>
      </c>
      <c r="F192" s="7">
        <v>40.0</v>
      </c>
      <c r="G192" s="7">
        <v>72.0</v>
      </c>
      <c r="J192" s="249"/>
    </row>
    <row r="193">
      <c r="A193" s="29" t="s">
        <v>458</v>
      </c>
      <c r="B193" s="7" t="s">
        <v>459</v>
      </c>
      <c r="C193" s="40" t="s">
        <v>560</v>
      </c>
      <c r="D193" s="41" t="s">
        <v>561</v>
      </c>
      <c r="E193" s="5" t="s">
        <v>2770</v>
      </c>
      <c r="F193" s="7">
        <v>24.0</v>
      </c>
      <c r="G193" s="7">
        <v>40.0</v>
      </c>
      <c r="J193" s="249"/>
    </row>
    <row r="194">
      <c r="A194" s="29" t="s">
        <v>458</v>
      </c>
      <c r="B194" s="7" t="s">
        <v>459</v>
      </c>
      <c r="C194" s="40" t="s">
        <v>560</v>
      </c>
      <c r="D194" s="41" t="s">
        <v>561</v>
      </c>
      <c r="E194" s="5" t="s">
        <v>563</v>
      </c>
      <c r="F194" s="7">
        <v>30.0</v>
      </c>
      <c r="G194" s="7">
        <v>50.0</v>
      </c>
      <c r="J194" s="196"/>
    </row>
    <row r="195">
      <c r="A195" s="29" t="s">
        <v>458</v>
      </c>
      <c r="B195" s="7" t="s">
        <v>459</v>
      </c>
      <c r="C195" s="7" t="s">
        <v>690</v>
      </c>
      <c r="D195" s="4" t="s">
        <v>775</v>
      </c>
      <c r="E195" s="5" t="s">
        <v>776</v>
      </c>
      <c r="F195" s="7">
        <v>40.0</v>
      </c>
      <c r="G195" s="7">
        <v>60.0</v>
      </c>
      <c r="J195" s="250"/>
    </row>
    <row r="196">
      <c r="A196" s="29" t="s">
        <v>458</v>
      </c>
      <c r="B196" s="7" t="s">
        <v>459</v>
      </c>
      <c r="C196" s="7" t="s">
        <v>690</v>
      </c>
      <c r="D196" s="4" t="s">
        <v>775</v>
      </c>
      <c r="E196" s="5" t="s">
        <v>778</v>
      </c>
      <c r="F196" s="7">
        <v>40.0</v>
      </c>
      <c r="G196" s="7">
        <v>60.0</v>
      </c>
      <c r="J196" s="196"/>
    </row>
    <row r="197">
      <c r="A197" s="29" t="s">
        <v>458</v>
      </c>
      <c r="B197" s="7" t="s">
        <v>459</v>
      </c>
      <c r="C197" s="7" t="s">
        <v>690</v>
      </c>
      <c r="D197" s="4" t="s">
        <v>775</v>
      </c>
      <c r="E197" s="5" t="s">
        <v>780</v>
      </c>
      <c r="F197" s="7">
        <v>20.0</v>
      </c>
      <c r="G197" s="7">
        <v>40.0</v>
      </c>
      <c r="J197" s="196"/>
    </row>
    <row r="198">
      <c r="A198" s="29" t="s">
        <v>458</v>
      </c>
      <c r="B198" s="7" t="s">
        <v>459</v>
      </c>
      <c r="C198" s="7" t="s">
        <v>690</v>
      </c>
      <c r="D198" s="4" t="s">
        <v>775</v>
      </c>
      <c r="E198" s="5" t="s">
        <v>789</v>
      </c>
      <c r="F198" s="7">
        <v>18.0</v>
      </c>
      <c r="G198" s="7">
        <v>36.0</v>
      </c>
      <c r="J198" s="5"/>
    </row>
    <row r="199">
      <c r="A199" s="29" t="s">
        <v>458</v>
      </c>
      <c r="B199" s="7" t="s">
        <v>459</v>
      </c>
      <c r="C199" s="7" t="s">
        <v>690</v>
      </c>
      <c r="D199" s="4" t="s">
        <v>775</v>
      </c>
      <c r="E199" s="5" t="s">
        <v>797</v>
      </c>
      <c r="F199" s="7">
        <v>30.0</v>
      </c>
      <c r="G199" s="7">
        <v>72.0</v>
      </c>
      <c r="J199" s="249"/>
    </row>
    <row r="200">
      <c r="A200" s="29" t="s">
        <v>458</v>
      </c>
      <c r="B200" s="7" t="s">
        <v>459</v>
      </c>
      <c r="C200" s="7" t="s">
        <v>690</v>
      </c>
      <c r="D200" s="7" t="s">
        <v>791</v>
      </c>
      <c r="E200" s="5" t="s">
        <v>792</v>
      </c>
      <c r="F200" s="7">
        <v>36.0</v>
      </c>
      <c r="G200" s="7">
        <v>48.0</v>
      </c>
      <c r="J200" s="5"/>
    </row>
    <row r="201">
      <c r="A201" s="29" t="s">
        <v>458</v>
      </c>
      <c r="B201" s="7" t="s">
        <v>459</v>
      </c>
      <c r="C201" s="39" t="s">
        <v>467</v>
      </c>
      <c r="D201" s="7" t="s">
        <v>486</v>
      </c>
      <c r="E201" s="5" t="s">
        <v>487</v>
      </c>
      <c r="F201" s="7">
        <v>24.0</v>
      </c>
      <c r="G201" s="7">
        <v>36.0</v>
      </c>
      <c r="J201" s="249"/>
    </row>
    <row r="202">
      <c r="A202" s="29" t="s">
        <v>458</v>
      </c>
      <c r="B202" s="7" t="s">
        <v>459</v>
      </c>
      <c r="C202" s="39" t="s">
        <v>467</v>
      </c>
      <c r="D202" s="7" t="s">
        <v>486</v>
      </c>
      <c r="E202" s="5" t="s">
        <v>489</v>
      </c>
      <c r="F202" s="7">
        <v>30.0</v>
      </c>
      <c r="G202" s="7">
        <v>40.0</v>
      </c>
      <c r="J202" s="5"/>
    </row>
    <row r="203">
      <c r="A203" s="29" t="s">
        <v>458</v>
      </c>
      <c r="B203" s="7" t="s">
        <v>459</v>
      </c>
      <c r="C203" s="7" t="s">
        <v>625</v>
      </c>
      <c r="E203" s="5" t="s">
        <v>637</v>
      </c>
      <c r="F203" s="7"/>
      <c r="G203" s="7"/>
      <c r="J203" s="196"/>
    </row>
    <row r="204">
      <c r="A204" s="29" t="s">
        <v>458</v>
      </c>
      <c r="B204" s="7" t="s">
        <v>459</v>
      </c>
      <c r="C204" s="7" t="s">
        <v>639</v>
      </c>
      <c r="E204" s="5" t="s">
        <v>640</v>
      </c>
      <c r="F204" s="7">
        <v>42.0</v>
      </c>
      <c r="G204" s="7">
        <v>72.0</v>
      </c>
      <c r="J204" s="196"/>
    </row>
    <row r="205">
      <c r="A205" s="29" t="s">
        <v>458</v>
      </c>
      <c r="B205" s="7" t="s">
        <v>459</v>
      </c>
      <c r="C205" s="7" t="s">
        <v>639</v>
      </c>
      <c r="E205" s="5" t="s">
        <v>648</v>
      </c>
      <c r="F205" s="7">
        <v>42.0</v>
      </c>
      <c r="G205" s="7">
        <v>72.0</v>
      </c>
      <c r="J205" s="196"/>
    </row>
    <row r="206">
      <c r="A206" s="29" t="s">
        <v>458</v>
      </c>
      <c r="B206" s="7" t="s">
        <v>459</v>
      </c>
      <c r="C206" s="7" t="s">
        <v>625</v>
      </c>
      <c r="E206" s="5" t="s">
        <v>650</v>
      </c>
      <c r="F206" s="7">
        <v>42.0</v>
      </c>
      <c r="G206" s="7">
        <v>72.0</v>
      </c>
      <c r="J206" s="249"/>
    </row>
    <row r="207">
      <c r="A207" s="29"/>
      <c r="B207" s="7"/>
      <c r="C207" s="7"/>
      <c r="D207" s="7"/>
      <c r="E207" s="5"/>
      <c r="F207" s="7"/>
      <c r="G207" s="7"/>
      <c r="J207" s="249"/>
    </row>
    <row r="209">
      <c r="A209" s="29"/>
      <c r="B209" s="7"/>
      <c r="C209" s="7"/>
      <c r="D209" s="7"/>
      <c r="E209" s="5" t="s">
        <v>2771</v>
      </c>
      <c r="F209" s="7">
        <v>36.0</v>
      </c>
      <c r="G209" s="7">
        <v>48.0</v>
      </c>
      <c r="J209" s="196"/>
    </row>
    <row r="210">
      <c r="A210" s="29"/>
      <c r="C210" s="5"/>
      <c r="E210" s="5"/>
      <c r="F210" s="38"/>
      <c r="G210" s="38"/>
      <c r="J210" s="196"/>
    </row>
    <row r="211">
      <c r="A211" s="29"/>
      <c r="C211" s="5"/>
      <c r="E211" s="5"/>
      <c r="F211" s="38"/>
      <c r="G211" s="38"/>
      <c r="J211" s="196"/>
    </row>
    <row r="212">
      <c r="A212" s="29"/>
      <c r="B212" s="7"/>
      <c r="C212" s="5"/>
      <c r="E212" s="5"/>
      <c r="F212" s="38"/>
      <c r="G212" s="38"/>
      <c r="I212" s="5"/>
      <c r="J212" s="196"/>
    </row>
    <row r="213">
      <c r="A213" s="29"/>
      <c r="B213" s="7"/>
      <c r="C213" s="5"/>
      <c r="E213" s="5"/>
      <c r="F213" s="38"/>
      <c r="G213" s="38"/>
      <c r="J213" s="196"/>
    </row>
    <row r="214">
      <c r="A214" s="29"/>
      <c r="B214" s="7"/>
      <c r="C214" s="5"/>
      <c r="E214" s="5"/>
      <c r="F214" s="38"/>
      <c r="G214" s="38"/>
      <c r="J214" s="196"/>
    </row>
    <row r="215">
      <c r="A215" s="29"/>
      <c r="B215" s="7"/>
      <c r="C215" s="5"/>
      <c r="E215" s="5"/>
      <c r="F215" s="38"/>
      <c r="G215" s="38"/>
      <c r="J215" s="196"/>
    </row>
    <row r="216">
      <c r="J216" s="5"/>
    </row>
    <row r="217">
      <c r="J217" s="196"/>
    </row>
    <row r="218">
      <c r="J218" s="196"/>
    </row>
    <row r="219">
      <c r="J219" s="196"/>
    </row>
    <row r="220">
      <c r="J220" s="196"/>
    </row>
    <row r="221">
      <c r="J221" s="196"/>
    </row>
    <row r="222">
      <c r="J222" s="196"/>
    </row>
    <row r="223">
      <c r="J223" s="196"/>
    </row>
    <row r="224">
      <c r="J224" s="196"/>
    </row>
    <row r="225">
      <c r="J225" s="196"/>
    </row>
    <row r="226">
      <c r="J226" s="196"/>
    </row>
    <row r="227">
      <c r="J227" s="196"/>
    </row>
    <row r="228">
      <c r="J228" s="196"/>
    </row>
    <row r="229">
      <c r="J229" s="196"/>
    </row>
    <row r="230">
      <c r="J230" s="196"/>
    </row>
    <row r="231">
      <c r="J231" s="196"/>
    </row>
    <row r="232">
      <c r="J232" s="196"/>
    </row>
    <row r="233">
      <c r="J233" s="196"/>
    </row>
    <row r="234">
      <c r="J234" s="196"/>
    </row>
    <row r="235">
      <c r="J235" s="196"/>
    </row>
    <row r="236">
      <c r="J236" s="196"/>
    </row>
    <row r="237">
      <c r="J237" s="196"/>
    </row>
    <row r="238">
      <c r="J238" s="196"/>
    </row>
    <row r="239">
      <c r="J239" s="196"/>
    </row>
    <row r="240">
      <c r="J240" s="196"/>
    </row>
    <row r="241">
      <c r="J241" s="196"/>
    </row>
    <row r="242">
      <c r="J242" s="196"/>
    </row>
    <row r="243">
      <c r="J243" s="196"/>
    </row>
    <row r="244">
      <c r="J244" s="196"/>
    </row>
    <row r="245">
      <c r="J245" s="196"/>
    </row>
    <row r="246">
      <c r="J246" s="196"/>
    </row>
    <row r="247">
      <c r="J247" s="196"/>
    </row>
    <row r="248">
      <c r="J248" s="196"/>
    </row>
    <row r="249">
      <c r="J249" s="196"/>
    </row>
    <row r="250">
      <c r="J250" s="196"/>
    </row>
    <row r="251">
      <c r="J251" s="196"/>
    </row>
    <row r="252">
      <c r="J252" s="196"/>
    </row>
    <row r="253">
      <c r="J253" s="196"/>
    </row>
    <row r="254">
      <c r="J254" s="196"/>
    </row>
    <row r="255">
      <c r="J255" s="196"/>
    </row>
    <row r="256">
      <c r="J256" s="196"/>
    </row>
    <row r="257">
      <c r="J257" s="196"/>
    </row>
    <row r="258">
      <c r="J258" s="196"/>
    </row>
    <row r="259">
      <c r="J259" s="196"/>
    </row>
    <row r="260">
      <c r="J260" s="196"/>
    </row>
    <row r="261">
      <c r="J261" s="196"/>
    </row>
    <row r="262">
      <c r="J262" s="196"/>
    </row>
    <row r="263">
      <c r="J263" s="196"/>
    </row>
    <row r="264">
      <c r="J264" s="196"/>
    </row>
    <row r="265">
      <c r="J265" s="196"/>
    </row>
    <row r="266">
      <c r="J266" s="196"/>
    </row>
    <row r="267">
      <c r="J267" s="196"/>
    </row>
    <row r="268">
      <c r="J268" s="196"/>
    </row>
    <row r="269">
      <c r="J269" s="196"/>
    </row>
    <row r="270">
      <c r="J270" s="196"/>
    </row>
    <row r="271">
      <c r="J271" s="196"/>
    </row>
    <row r="272">
      <c r="J272" s="196"/>
    </row>
    <row r="273">
      <c r="J273" s="196"/>
    </row>
    <row r="274">
      <c r="J274" s="196"/>
    </row>
    <row r="275">
      <c r="J275" s="196"/>
    </row>
    <row r="276">
      <c r="J276" s="196"/>
    </row>
    <row r="277">
      <c r="J277" s="196"/>
    </row>
    <row r="278">
      <c r="J278" s="196"/>
    </row>
    <row r="279">
      <c r="J279" s="196"/>
    </row>
    <row r="280">
      <c r="J280" s="196"/>
    </row>
    <row r="281">
      <c r="J281" s="196"/>
    </row>
    <row r="282">
      <c r="J282" s="196"/>
    </row>
    <row r="283">
      <c r="J283" s="196"/>
    </row>
    <row r="284">
      <c r="J284" s="196"/>
    </row>
    <row r="285">
      <c r="J285" s="196"/>
    </row>
    <row r="286">
      <c r="J286" s="196"/>
    </row>
    <row r="287">
      <c r="J287" s="196"/>
    </row>
    <row r="288">
      <c r="J288" s="196"/>
    </row>
    <row r="289">
      <c r="J289" s="196"/>
    </row>
    <row r="290">
      <c r="J290" s="196"/>
    </row>
    <row r="291">
      <c r="J291" s="196"/>
    </row>
    <row r="292">
      <c r="J292" s="196"/>
    </row>
    <row r="293">
      <c r="J293" s="196"/>
    </row>
    <row r="294">
      <c r="J294" s="196"/>
    </row>
    <row r="295">
      <c r="J295" s="196"/>
    </row>
    <row r="296">
      <c r="J296" s="196"/>
    </row>
    <row r="297">
      <c r="J297" s="196"/>
    </row>
    <row r="298">
      <c r="J298" s="196"/>
    </row>
    <row r="299">
      <c r="J299" s="196"/>
    </row>
    <row r="300">
      <c r="J300" s="196"/>
    </row>
    <row r="301">
      <c r="J301" s="196"/>
    </row>
    <row r="302">
      <c r="J302" s="196"/>
    </row>
    <row r="303">
      <c r="J303" s="196"/>
    </row>
    <row r="304">
      <c r="J304" s="196"/>
    </row>
    <row r="305">
      <c r="J305" s="196"/>
    </row>
    <row r="306">
      <c r="J306" s="196"/>
    </row>
    <row r="307">
      <c r="J307" s="196"/>
    </row>
    <row r="308">
      <c r="J308" s="196"/>
    </row>
    <row r="309">
      <c r="J309" s="196"/>
    </row>
    <row r="310">
      <c r="J310" s="196"/>
    </row>
    <row r="311">
      <c r="J311" s="196"/>
    </row>
    <row r="312">
      <c r="J312" s="196"/>
    </row>
    <row r="313">
      <c r="J313" s="196"/>
    </row>
    <row r="314">
      <c r="J314" s="196"/>
    </row>
    <row r="315">
      <c r="J315" s="196"/>
    </row>
    <row r="316">
      <c r="J316" s="196"/>
    </row>
    <row r="317">
      <c r="J317" s="196"/>
    </row>
    <row r="318">
      <c r="J318" s="196"/>
    </row>
    <row r="319">
      <c r="J319" s="196"/>
    </row>
    <row r="320">
      <c r="J320" s="196"/>
    </row>
    <row r="321">
      <c r="J321" s="196"/>
    </row>
    <row r="322">
      <c r="J322" s="196"/>
    </row>
    <row r="323">
      <c r="J323" s="196"/>
    </row>
    <row r="324">
      <c r="J324" s="196"/>
    </row>
    <row r="325">
      <c r="J325" s="196"/>
    </row>
    <row r="326">
      <c r="J326" s="196"/>
    </row>
    <row r="327">
      <c r="J327" s="196"/>
    </row>
    <row r="328">
      <c r="J328" s="196"/>
    </row>
    <row r="329">
      <c r="J329" s="196"/>
    </row>
    <row r="330">
      <c r="J330" s="196"/>
    </row>
    <row r="331">
      <c r="J331" s="196"/>
    </row>
    <row r="332">
      <c r="J332" s="196"/>
    </row>
    <row r="333">
      <c r="J333" s="196"/>
    </row>
    <row r="334">
      <c r="J334" s="196"/>
    </row>
    <row r="335">
      <c r="J335" s="196"/>
    </row>
    <row r="336">
      <c r="J336" s="196"/>
    </row>
    <row r="337">
      <c r="J337" s="196"/>
    </row>
    <row r="338">
      <c r="J338" s="196"/>
    </row>
    <row r="339">
      <c r="J339" s="196"/>
    </row>
    <row r="340">
      <c r="J340" s="196"/>
    </row>
    <row r="341">
      <c r="J341" s="196"/>
    </row>
    <row r="342">
      <c r="J342" s="196"/>
    </row>
    <row r="343">
      <c r="J343" s="196"/>
    </row>
    <row r="344">
      <c r="J344" s="196"/>
    </row>
    <row r="345">
      <c r="J345" s="196"/>
    </row>
    <row r="346">
      <c r="J346" s="196"/>
    </row>
    <row r="347">
      <c r="J347" s="196"/>
    </row>
    <row r="348">
      <c r="J348" s="196"/>
    </row>
    <row r="349">
      <c r="J349" s="196"/>
    </row>
    <row r="350">
      <c r="J350" s="196"/>
    </row>
    <row r="351">
      <c r="J351" s="196"/>
    </row>
    <row r="352">
      <c r="J352" s="196"/>
    </row>
    <row r="353">
      <c r="J353" s="196"/>
    </row>
    <row r="354">
      <c r="J354" s="196"/>
    </row>
    <row r="355">
      <c r="J355" s="196"/>
    </row>
    <row r="356">
      <c r="J356" s="196"/>
    </row>
    <row r="357">
      <c r="J357" s="196"/>
    </row>
    <row r="358">
      <c r="J358" s="196"/>
    </row>
    <row r="359">
      <c r="J359" s="196"/>
    </row>
    <row r="360">
      <c r="J360" s="196"/>
    </row>
    <row r="361">
      <c r="J361" s="196"/>
    </row>
    <row r="362">
      <c r="J362" s="196"/>
    </row>
    <row r="363">
      <c r="J363" s="196"/>
    </row>
    <row r="364">
      <c r="J364" s="196"/>
    </row>
    <row r="365">
      <c r="J365" s="196"/>
    </row>
    <row r="366">
      <c r="J366" s="196"/>
    </row>
    <row r="367">
      <c r="J367" s="196"/>
    </row>
    <row r="368">
      <c r="J368" s="196"/>
    </row>
    <row r="369">
      <c r="J369" s="196"/>
    </row>
    <row r="370">
      <c r="J370" s="196"/>
    </row>
    <row r="371">
      <c r="J371" s="196"/>
    </row>
    <row r="372">
      <c r="J372" s="196"/>
    </row>
    <row r="373">
      <c r="J373" s="196"/>
    </row>
    <row r="374">
      <c r="J374" s="196"/>
    </row>
    <row r="375">
      <c r="J375" s="196"/>
    </row>
    <row r="376">
      <c r="J376" s="196"/>
    </row>
    <row r="377">
      <c r="J377" s="196"/>
    </row>
    <row r="378">
      <c r="J378" s="196"/>
    </row>
    <row r="379">
      <c r="J379" s="196"/>
    </row>
    <row r="380">
      <c r="J380" s="196"/>
    </row>
    <row r="381">
      <c r="J381" s="196"/>
    </row>
    <row r="382">
      <c r="J382" s="196"/>
    </row>
    <row r="383">
      <c r="J383" s="196"/>
    </row>
    <row r="384">
      <c r="J384" s="196"/>
    </row>
    <row r="385">
      <c r="J385" s="196"/>
    </row>
    <row r="386">
      <c r="J386" s="196"/>
    </row>
    <row r="387">
      <c r="J387" s="196"/>
    </row>
    <row r="388">
      <c r="J388" s="196"/>
    </row>
    <row r="389">
      <c r="J389" s="196"/>
    </row>
    <row r="390">
      <c r="J390" s="196"/>
    </row>
    <row r="391">
      <c r="J391" s="196"/>
    </row>
    <row r="392">
      <c r="J392" s="196"/>
    </row>
    <row r="393">
      <c r="J393" s="196"/>
    </row>
    <row r="394">
      <c r="J394" s="196"/>
    </row>
    <row r="395">
      <c r="J395" s="196"/>
    </row>
    <row r="396">
      <c r="J396" s="196"/>
    </row>
    <row r="397">
      <c r="J397" s="196"/>
    </row>
    <row r="398">
      <c r="J398" s="196"/>
    </row>
    <row r="399">
      <c r="J399" s="196"/>
    </row>
    <row r="400">
      <c r="J400" s="196"/>
    </row>
    <row r="401">
      <c r="J401" s="196"/>
    </row>
    <row r="402">
      <c r="J402" s="196"/>
    </row>
    <row r="403">
      <c r="J403" s="196"/>
    </row>
    <row r="404">
      <c r="J404" s="196"/>
    </row>
    <row r="405">
      <c r="J405" s="196"/>
    </row>
    <row r="406">
      <c r="J406" s="196"/>
    </row>
    <row r="407">
      <c r="J407" s="196"/>
    </row>
    <row r="408">
      <c r="J408" s="196"/>
    </row>
    <row r="409">
      <c r="J409" s="196"/>
    </row>
    <row r="410">
      <c r="J410" s="196"/>
    </row>
    <row r="411">
      <c r="J411" s="196"/>
    </row>
    <row r="412">
      <c r="J412" s="196"/>
    </row>
    <row r="413">
      <c r="J413" s="196"/>
    </row>
    <row r="414">
      <c r="J414" s="196"/>
    </row>
    <row r="415">
      <c r="J415" s="196"/>
    </row>
    <row r="416">
      <c r="J416" s="196"/>
    </row>
    <row r="417">
      <c r="J417" s="196"/>
    </row>
    <row r="418">
      <c r="J418" s="196"/>
    </row>
    <row r="419">
      <c r="J419" s="196"/>
    </row>
    <row r="420">
      <c r="J420" s="196"/>
    </row>
    <row r="421">
      <c r="J421" s="196"/>
    </row>
    <row r="422">
      <c r="J422" s="196"/>
    </row>
    <row r="423">
      <c r="J423" s="196"/>
    </row>
    <row r="424">
      <c r="J424" s="196"/>
    </row>
    <row r="425">
      <c r="J425" s="196"/>
    </row>
    <row r="426">
      <c r="J426" s="196"/>
    </row>
    <row r="427">
      <c r="J427" s="196"/>
    </row>
    <row r="428">
      <c r="J428" s="196"/>
    </row>
    <row r="429">
      <c r="J429" s="196"/>
    </row>
    <row r="430">
      <c r="J430" s="196"/>
    </row>
    <row r="431">
      <c r="J431" s="196"/>
    </row>
    <row r="432">
      <c r="J432" s="196"/>
    </row>
    <row r="433">
      <c r="J433" s="196"/>
    </row>
    <row r="434">
      <c r="J434" s="196"/>
    </row>
    <row r="435">
      <c r="J435" s="196"/>
    </row>
    <row r="436">
      <c r="J436" s="196"/>
    </row>
    <row r="437">
      <c r="J437" s="196"/>
    </row>
    <row r="438">
      <c r="J438" s="196"/>
    </row>
    <row r="439">
      <c r="J439" s="196"/>
    </row>
    <row r="440">
      <c r="J440" s="196"/>
    </row>
    <row r="441">
      <c r="J441" s="196"/>
    </row>
    <row r="442">
      <c r="J442" s="196"/>
    </row>
    <row r="443">
      <c r="J443" s="196"/>
    </row>
    <row r="444">
      <c r="J444" s="196"/>
    </row>
    <row r="445">
      <c r="J445" s="196"/>
    </row>
    <row r="446">
      <c r="J446" s="196"/>
    </row>
    <row r="447">
      <c r="J447" s="196"/>
    </row>
    <row r="448">
      <c r="J448" s="196"/>
    </row>
    <row r="449">
      <c r="J449" s="196"/>
    </row>
    <row r="450">
      <c r="J450" s="196"/>
    </row>
    <row r="451">
      <c r="J451" s="196"/>
    </row>
    <row r="452">
      <c r="J452" s="196"/>
    </row>
    <row r="453">
      <c r="J453" s="196"/>
    </row>
    <row r="454">
      <c r="J454" s="196"/>
    </row>
    <row r="455">
      <c r="J455" s="196"/>
    </row>
    <row r="456">
      <c r="J456" s="196"/>
    </row>
    <row r="457">
      <c r="J457" s="196"/>
    </row>
    <row r="458">
      <c r="J458" s="196"/>
    </row>
    <row r="459">
      <c r="J459" s="196"/>
    </row>
    <row r="460">
      <c r="J460" s="196"/>
    </row>
    <row r="461">
      <c r="J461" s="196"/>
    </row>
    <row r="462">
      <c r="J462" s="196"/>
    </row>
    <row r="463">
      <c r="J463" s="196"/>
    </row>
    <row r="464">
      <c r="J464" s="196"/>
    </row>
    <row r="465">
      <c r="J465" s="196"/>
    </row>
    <row r="466">
      <c r="J466" s="196"/>
    </row>
    <row r="467">
      <c r="J467" s="196"/>
    </row>
    <row r="468">
      <c r="J468" s="196"/>
    </row>
    <row r="469">
      <c r="J469" s="196"/>
    </row>
    <row r="470">
      <c r="J470" s="196"/>
    </row>
    <row r="471">
      <c r="J471" s="196"/>
    </row>
    <row r="472">
      <c r="J472" s="196"/>
    </row>
    <row r="473">
      <c r="J473" s="196"/>
    </row>
    <row r="474">
      <c r="J474" s="196"/>
    </row>
    <row r="475">
      <c r="J475" s="196"/>
    </row>
    <row r="476">
      <c r="J476" s="196"/>
    </row>
    <row r="477">
      <c r="J477" s="196"/>
    </row>
    <row r="478">
      <c r="J478" s="196"/>
    </row>
    <row r="479">
      <c r="J479" s="196"/>
    </row>
    <row r="480">
      <c r="J480" s="196"/>
    </row>
    <row r="481">
      <c r="J481" s="196"/>
    </row>
    <row r="482">
      <c r="J482" s="196"/>
    </row>
    <row r="483">
      <c r="J483" s="196"/>
    </row>
    <row r="484">
      <c r="J484" s="196"/>
    </row>
    <row r="485">
      <c r="J485" s="196"/>
    </row>
    <row r="486">
      <c r="J486" s="196"/>
    </row>
    <row r="487">
      <c r="J487" s="196"/>
    </row>
    <row r="488">
      <c r="J488" s="196"/>
    </row>
    <row r="489">
      <c r="J489" s="196"/>
    </row>
    <row r="490">
      <c r="J490" s="196"/>
    </row>
    <row r="491">
      <c r="J491" s="196"/>
    </row>
    <row r="492">
      <c r="J492" s="196"/>
    </row>
    <row r="493">
      <c r="J493" s="196"/>
    </row>
    <row r="494">
      <c r="J494" s="196"/>
    </row>
    <row r="495">
      <c r="J495" s="196"/>
    </row>
    <row r="496">
      <c r="J496" s="196"/>
    </row>
    <row r="497">
      <c r="J497" s="196"/>
    </row>
    <row r="498">
      <c r="J498" s="196"/>
    </row>
    <row r="499">
      <c r="J499" s="196"/>
    </row>
    <row r="500">
      <c r="J500" s="196"/>
    </row>
    <row r="501">
      <c r="J501" s="196"/>
    </row>
    <row r="502">
      <c r="J502" s="196"/>
    </row>
    <row r="503">
      <c r="J503" s="196"/>
    </row>
    <row r="504">
      <c r="J504" s="196"/>
    </row>
    <row r="505">
      <c r="J505" s="196"/>
    </row>
    <row r="506">
      <c r="J506" s="196"/>
    </row>
    <row r="507">
      <c r="J507" s="196"/>
    </row>
    <row r="508">
      <c r="J508" s="196"/>
    </row>
    <row r="509">
      <c r="J509" s="196"/>
    </row>
    <row r="510">
      <c r="J510" s="196"/>
    </row>
    <row r="511">
      <c r="J511" s="196"/>
    </row>
    <row r="512">
      <c r="J512" s="196"/>
    </row>
    <row r="513">
      <c r="J513" s="196"/>
    </row>
    <row r="514">
      <c r="J514" s="196"/>
    </row>
    <row r="515">
      <c r="J515" s="196"/>
    </row>
    <row r="516">
      <c r="J516" s="196"/>
    </row>
    <row r="517">
      <c r="J517" s="196"/>
    </row>
    <row r="518">
      <c r="J518" s="196"/>
    </row>
    <row r="519">
      <c r="J519" s="196"/>
    </row>
    <row r="520">
      <c r="J520" s="196"/>
    </row>
    <row r="521">
      <c r="J521" s="196"/>
    </row>
    <row r="522">
      <c r="J522" s="196"/>
    </row>
    <row r="523">
      <c r="J523" s="196"/>
    </row>
    <row r="524">
      <c r="J524" s="196"/>
    </row>
    <row r="525">
      <c r="J525" s="196"/>
    </row>
    <row r="526">
      <c r="J526" s="196"/>
    </row>
    <row r="527">
      <c r="J527" s="196"/>
    </row>
    <row r="528">
      <c r="J528" s="196"/>
    </row>
    <row r="529">
      <c r="J529" s="196"/>
    </row>
    <row r="530">
      <c r="J530" s="196"/>
    </row>
    <row r="531">
      <c r="J531" s="196"/>
    </row>
    <row r="532">
      <c r="J532" s="196"/>
    </row>
    <row r="533">
      <c r="J533" s="196"/>
    </row>
    <row r="534">
      <c r="J534" s="196"/>
    </row>
    <row r="535">
      <c r="J535" s="196"/>
    </row>
    <row r="536">
      <c r="J536" s="196"/>
    </row>
    <row r="537">
      <c r="J537" s="196"/>
    </row>
    <row r="538">
      <c r="J538" s="196"/>
    </row>
    <row r="539">
      <c r="J539" s="196"/>
    </row>
    <row r="540">
      <c r="J540" s="196"/>
    </row>
    <row r="541">
      <c r="J541" s="196"/>
    </row>
    <row r="542">
      <c r="J542" s="196"/>
    </row>
    <row r="543">
      <c r="J543" s="196"/>
    </row>
    <row r="544">
      <c r="J544" s="196"/>
    </row>
    <row r="545">
      <c r="J545" s="196"/>
    </row>
    <row r="546">
      <c r="J546" s="196"/>
    </row>
    <row r="547">
      <c r="J547" s="196"/>
    </row>
    <row r="548">
      <c r="J548" s="196"/>
    </row>
    <row r="549">
      <c r="J549" s="196"/>
    </row>
    <row r="550">
      <c r="J550" s="196"/>
    </row>
    <row r="551">
      <c r="J551" s="196"/>
    </row>
    <row r="552">
      <c r="J552" s="196"/>
    </row>
    <row r="553">
      <c r="J553" s="196"/>
    </row>
    <row r="554">
      <c r="J554" s="196"/>
    </row>
    <row r="555">
      <c r="J555" s="196"/>
    </row>
    <row r="556">
      <c r="J556" s="196"/>
    </row>
    <row r="557">
      <c r="J557" s="196"/>
    </row>
    <row r="558">
      <c r="J558" s="196"/>
    </row>
    <row r="559">
      <c r="J559" s="196"/>
    </row>
    <row r="560">
      <c r="J560" s="196"/>
    </row>
    <row r="561">
      <c r="J561" s="196"/>
    </row>
    <row r="562">
      <c r="J562" s="196"/>
    </row>
    <row r="563">
      <c r="J563" s="196"/>
    </row>
    <row r="564">
      <c r="J564" s="196"/>
    </row>
    <row r="565">
      <c r="J565" s="196"/>
    </row>
    <row r="566">
      <c r="J566" s="196"/>
    </row>
    <row r="567">
      <c r="J567" s="196"/>
    </row>
    <row r="568">
      <c r="J568" s="196"/>
    </row>
    <row r="569">
      <c r="J569" s="196"/>
    </row>
    <row r="570">
      <c r="J570" s="196"/>
    </row>
    <row r="571">
      <c r="J571" s="196"/>
    </row>
    <row r="572">
      <c r="J572" s="196"/>
    </row>
    <row r="573">
      <c r="J573" s="196"/>
    </row>
    <row r="574">
      <c r="J574" s="196"/>
    </row>
    <row r="575">
      <c r="J575" s="196"/>
    </row>
    <row r="576">
      <c r="J576" s="196"/>
    </row>
    <row r="577">
      <c r="J577" s="196"/>
    </row>
    <row r="578">
      <c r="J578" s="196"/>
    </row>
    <row r="579">
      <c r="J579" s="196"/>
    </row>
    <row r="580">
      <c r="J580" s="196"/>
    </row>
    <row r="581">
      <c r="J581" s="196"/>
    </row>
    <row r="582">
      <c r="J582" s="196"/>
    </row>
    <row r="583">
      <c r="J583" s="196"/>
    </row>
    <row r="584">
      <c r="J584" s="196"/>
    </row>
    <row r="585">
      <c r="J585" s="196"/>
    </row>
    <row r="586">
      <c r="J586" s="196"/>
    </row>
    <row r="587">
      <c r="J587" s="196"/>
    </row>
    <row r="588">
      <c r="J588" s="196"/>
    </row>
    <row r="589">
      <c r="J589" s="196"/>
    </row>
    <row r="590">
      <c r="J590" s="196"/>
    </row>
    <row r="591">
      <c r="J591" s="196"/>
    </row>
    <row r="592">
      <c r="J592" s="196"/>
    </row>
    <row r="593">
      <c r="J593" s="196"/>
    </row>
    <row r="594">
      <c r="J594" s="196"/>
    </row>
    <row r="595">
      <c r="J595" s="196"/>
    </row>
    <row r="596">
      <c r="J596" s="196"/>
    </row>
    <row r="597">
      <c r="J597" s="196"/>
    </row>
    <row r="598">
      <c r="J598" s="196"/>
    </row>
    <row r="599">
      <c r="J599" s="196"/>
    </row>
    <row r="600">
      <c r="J600" s="196"/>
    </row>
    <row r="601">
      <c r="J601" s="196"/>
    </row>
    <row r="602">
      <c r="J602" s="196"/>
    </row>
    <row r="603">
      <c r="J603" s="196"/>
    </row>
    <row r="604">
      <c r="J604" s="196"/>
    </row>
    <row r="605">
      <c r="J605" s="196"/>
    </row>
    <row r="606">
      <c r="J606" s="196"/>
    </row>
    <row r="607">
      <c r="J607" s="196"/>
    </row>
    <row r="608">
      <c r="J608" s="196"/>
    </row>
    <row r="609">
      <c r="J609" s="196"/>
    </row>
    <row r="610">
      <c r="J610" s="196"/>
    </row>
    <row r="611">
      <c r="J611" s="196"/>
    </row>
    <row r="612">
      <c r="J612" s="196"/>
    </row>
    <row r="613">
      <c r="J613" s="196"/>
    </row>
    <row r="614">
      <c r="J614" s="196"/>
    </row>
    <row r="615">
      <c r="J615" s="196"/>
    </row>
    <row r="616">
      <c r="J616" s="196"/>
    </row>
    <row r="617">
      <c r="J617" s="196"/>
    </row>
    <row r="618">
      <c r="J618" s="196"/>
    </row>
    <row r="619">
      <c r="J619" s="196"/>
    </row>
    <row r="620">
      <c r="J620" s="196"/>
    </row>
    <row r="621">
      <c r="J621" s="196"/>
    </row>
    <row r="622">
      <c r="J622" s="196"/>
    </row>
    <row r="623">
      <c r="J623" s="196"/>
    </row>
    <row r="624">
      <c r="J624" s="196"/>
    </row>
    <row r="625">
      <c r="J625" s="196"/>
    </row>
    <row r="626">
      <c r="J626" s="196"/>
    </row>
    <row r="627">
      <c r="J627" s="196"/>
    </row>
    <row r="628">
      <c r="J628" s="196"/>
    </row>
    <row r="629">
      <c r="J629" s="196"/>
    </row>
    <row r="630">
      <c r="J630" s="196"/>
    </row>
    <row r="631">
      <c r="J631" s="196"/>
    </row>
    <row r="632">
      <c r="J632" s="196"/>
    </row>
    <row r="633">
      <c r="J633" s="196"/>
    </row>
    <row r="634">
      <c r="J634" s="196"/>
    </row>
    <row r="635">
      <c r="J635" s="196"/>
    </row>
    <row r="636">
      <c r="J636" s="196"/>
    </row>
    <row r="637">
      <c r="J637" s="196"/>
    </row>
    <row r="638">
      <c r="J638" s="196"/>
    </row>
    <row r="639">
      <c r="J639" s="196"/>
    </row>
    <row r="640">
      <c r="J640" s="196"/>
    </row>
    <row r="641">
      <c r="J641" s="196"/>
    </row>
    <row r="642">
      <c r="J642" s="196"/>
    </row>
    <row r="643">
      <c r="J643" s="196"/>
    </row>
    <row r="644">
      <c r="J644" s="196"/>
    </row>
    <row r="645">
      <c r="J645" s="196"/>
    </row>
    <row r="646">
      <c r="J646" s="196"/>
    </row>
    <row r="647">
      <c r="J647" s="196"/>
    </row>
    <row r="648">
      <c r="J648" s="196"/>
    </row>
    <row r="649">
      <c r="J649" s="196"/>
    </row>
    <row r="650">
      <c r="J650" s="196"/>
    </row>
    <row r="651">
      <c r="J651" s="196"/>
    </row>
    <row r="652">
      <c r="J652" s="196"/>
    </row>
    <row r="653">
      <c r="J653" s="196"/>
    </row>
    <row r="654">
      <c r="J654" s="196"/>
    </row>
    <row r="655">
      <c r="J655" s="196"/>
    </row>
    <row r="656">
      <c r="J656" s="196"/>
    </row>
    <row r="657">
      <c r="J657" s="196"/>
    </row>
    <row r="658">
      <c r="J658" s="196"/>
    </row>
    <row r="659">
      <c r="J659" s="196"/>
    </row>
    <row r="660">
      <c r="J660" s="196"/>
    </row>
    <row r="661">
      <c r="J661" s="196"/>
    </row>
    <row r="662">
      <c r="J662" s="196"/>
    </row>
    <row r="663">
      <c r="J663" s="196"/>
    </row>
    <row r="664">
      <c r="J664" s="196"/>
    </row>
    <row r="665">
      <c r="J665" s="196"/>
    </row>
    <row r="666">
      <c r="J666" s="196"/>
    </row>
    <row r="667">
      <c r="J667" s="196"/>
    </row>
    <row r="668">
      <c r="J668" s="196"/>
    </row>
    <row r="669">
      <c r="J669" s="196"/>
    </row>
    <row r="670">
      <c r="J670" s="196"/>
    </row>
    <row r="671">
      <c r="J671" s="196"/>
    </row>
    <row r="672">
      <c r="J672" s="196"/>
    </row>
    <row r="673">
      <c r="J673" s="196"/>
    </row>
    <row r="674">
      <c r="J674" s="196"/>
    </row>
    <row r="675">
      <c r="J675" s="196"/>
    </row>
    <row r="676">
      <c r="J676" s="196"/>
    </row>
    <row r="677">
      <c r="J677" s="196"/>
    </row>
    <row r="678">
      <c r="J678" s="196"/>
    </row>
    <row r="679">
      <c r="J679" s="196"/>
    </row>
    <row r="680">
      <c r="J680" s="196"/>
    </row>
    <row r="681">
      <c r="J681" s="196"/>
    </row>
    <row r="682">
      <c r="J682" s="196"/>
    </row>
    <row r="683">
      <c r="J683" s="196"/>
    </row>
    <row r="684">
      <c r="J684" s="196"/>
    </row>
    <row r="685">
      <c r="J685" s="196"/>
    </row>
    <row r="686">
      <c r="J686" s="196"/>
    </row>
    <row r="687">
      <c r="J687" s="196"/>
    </row>
    <row r="688">
      <c r="J688" s="196"/>
    </row>
    <row r="689">
      <c r="J689" s="196"/>
    </row>
    <row r="690">
      <c r="J690" s="196"/>
    </row>
    <row r="691">
      <c r="J691" s="196"/>
    </row>
    <row r="692">
      <c r="J692" s="196"/>
    </row>
    <row r="693">
      <c r="J693" s="196"/>
    </row>
    <row r="694">
      <c r="J694" s="196"/>
    </row>
    <row r="695">
      <c r="J695" s="196"/>
    </row>
    <row r="696">
      <c r="J696" s="196"/>
    </row>
    <row r="697">
      <c r="J697" s="196"/>
    </row>
    <row r="698">
      <c r="J698" s="196"/>
    </row>
    <row r="699">
      <c r="J699" s="196"/>
    </row>
    <row r="700">
      <c r="J700" s="196"/>
    </row>
    <row r="701">
      <c r="J701" s="196"/>
    </row>
    <row r="702">
      <c r="J702" s="196"/>
    </row>
    <row r="703">
      <c r="J703" s="196"/>
    </row>
    <row r="704">
      <c r="J704" s="196"/>
    </row>
    <row r="705">
      <c r="J705" s="196"/>
    </row>
    <row r="706">
      <c r="J706" s="196"/>
    </row>
    <row r="707">
      <c r="J707" s="196"/>
    </row>
    <row r="708">
      <c r="J708" s="196"/>
    </row>
    <row r="709">
      <c r="J709" s="196"/>
    </row>
    <row r="710">
      <c r="J710" s="196"/>
    </row>
    <row r="711">
      <c r="J711" s="196"/>
    </row>
    <row r="712">
      <c r="J712" s="196"/>
    </row>
    <row r="713">
      <c r="J713" s="196"/>
    </row>
    <row r="714">
      <c r="J714" s="196"/>
    </row>
    <row r="715">
      <c r="J715" s="196"/>
    </row>
    <row r="716">
      <c r="J716" s="196"/>
    </row>
    <row r="717">
      <c r="J717" s="196"/>
    </row>
    <row r="718">
      <c r="J718" s="196"/>
    </row>
    <row r="719">
      <c r="J719" s="196"/>
    </row>
    <row r="720">
      <c r="J720" s="196"/>
    </row>
    <row r="721">
      <c r="J721" s="196"/>
    </row>
    <row r="722">
      <c r="J722" s="196"/>
    </row>
    <row r="723">
      <c r="J723" s="196"/>
    </row>
    <row r="724">
      <c r="J724" s="196"/>
    </row>
    <row r="725">
      <c r="J725" s="196"/>
    </row>
    <row r="726">
      <c r="J726" s="196"/>
    </row>
    <row r="727">
      <c r="J727" s="196"/>
    </row>
    <row r="728">
      <c r="J728" s="196"/>
    </row>
    <row r="729">
      <c r="J729" s="196"/>
    </row>
    <row r="730">
      <c r="J730" s="196"/>
    </row>
    <row r="731">
      <c r="J731" s="196"/>
    </row>
    <row r="732">
      <c r="J732" s="196"/>
    </row>
    <row r="733">
      <c r="J733" s="196"/>
    </row>
    <row r="734">
      <c r="J734" s="196"/>
    </row>
    <row r="735">
      <c r="J735" s="196"/>
    </row>
    <row r="736">
      <c r="J736" s="196"/>
    </row>
    <row r="737">
      <c r="J737" s="196"/>
    </row>
    <row r="738">
      <c r="J738" s="196"/>
    </row>
    <row r="739">
      <c r="J739" s="196"/>
    </row>
    <row r="740">
      <c r="J740" s="196"/>
    </row>
    <row r="741">
      <c r="J741" s="196"/>
    </row>
    <row r="742">
      <c r="J742" s="196"/>
    </row>
    <row r="743">
      <c r="J743" s="196"/>
    </row>
    <row r="744">
      <c r="J744" s="196"/>
    </row>
    <row r="745">
      <c r="J745" s="196"/>
    </row>
    <row r="746">
      <c r="J746" s="196"/>
    </row>
    <row r="747">
      <c r="J747" s="196"/>
    </row>
    <row r="748">
      <c r="J748" s="196"/>
    </row>
    <row r="749">
      <c r="J749" s="196"/>
    </row>
    <row r="750">
      <c r="J750" s="196"/>
    </row>
    <row r="751">
      <c r="J751" s="196"/>
    </row>
    <row r="752">
      <c r="J752" s="196"/>
    </row>
    <row r="753">
      <c r="J753" s="196"/>
    </row>
    <row r="754">
      <c r="J754" s="196"/>
    </row>
    <row r="755">
      <c r="J755" s="196"/>
    </row>
    <row r="756">
      <c r="J756" s="196"/>
    </row>
    <row r="757">
      <c r="J757" s="196"/>
    </row>
    <row r="758">
      <c r="J758" s="196"/>
    </row>
    <row r="759">
      <c r="J759" s="196"/>
    </row>
    <row r="760">
      <c r="J760" s="196"/>
    </row>
    <row r="761">
      <c r="J761" s="196"/>
    </row>
    <row r="762">
      <c r="J762" s="196"/>
    </row>
    <row r="763">
      <c r="J763" s="196"/>
    </row>
    <row r="764">
      <c r="J764" s="196"/>
    </row>
    <row r="765">
      <c r="J765" s="196"/>
    </row>
    <row r="766">
      <c r="J766" s="196"/>
    </row>
    <row r="767">
      <c r="J767" s="196"/>
    </row>
    <row r="768">
      <c r="J768" s="196"/>
    </row>
    <row r="769">
      <c r="J769" s="196"/>
    </row>
    <row r="770">
      <c r="J770" s="196"/>
    </row>
    <row r="771">
      <c r="J771" s="196"/>
    </row>
    <row r="772">
      <c r="J772" s="196"/>
    </row>
    <row r="773">
      <c r="J773" s="196"/>
    </row>
    <row r="774">
      <c r="J774" s="196"/>
    </row>
    <row r="775">
      <c r="J775" s="196"/>
    </row>
    <row r="776">
      <c r="J776" s="196"/>
    </row>
    <row r="777">
      <c r="J777" s="196"/>
    </row>
    <row r="778">
      <c r="J778" s="196"/>
    </row>
    <row r="779">
      <c r="J779" s="196"/>
    </row>
    <row r="780">
      <c r="J780" s="196"/>
    </row>
    <row r="781">
      <c r="J781" s="196"/>
    </row>
    <row r="782">
      <c r="J782" s="196"/>
    </row>
    <row r="783">
      <c r="J783" s="196"/>
    </row>
    <row r="784">
      <c r="J784" s="196"/>
    </row>
    <row r="785">
      <c r="J785" s="196"/>
    </row>
    <row r="786">
      <c r="J786" s="196"/>
    </row>
    <row r="787">
      <c r="J787" s="196"/>
    </row>
    <row r="788">
      <c r="J788" s="196"/>
    </row>
    <row r="789">
      <c r="J789" s="196"/>
    </row>
    <row r="790">
      <c r="J790" s="196"/>
    </row>
    <row r="791">
      <c r="J791" s="196"/>
    </row>
    <row r="792">
      <c r="J792" s="196"/>
    </row>
    <row r="793">
      <c r="J793" s="196"/>
    </row>
    <row r="794">
      <c r="J794" s="196"/>
    </row>
    <row r="795">
      <c r="J795" s="196"/>
    </row>
    <row r="796">
      <c r="J796" s="196"/>
    </row>
    <row r="797">
      <c r="J797" s="196"/>
    </row>
    <row r="798">
      <c r="J798" s="196"/>
    </row>
    <row r="799">
      <c r="J799" s="196"/>
    </row>
    <row r="800">
      <c r="J800" s="196"/>
    </row>
    <row r="801">
      <c r="J801" s="196"/>
    </row>
    <row r="802">
      <c r="J802" s="196"/>
    </row>
    <row r="803">
      <c r="J803" s="196"/>
    </row>
    <row r="804">
      <c r="J804" s="196"/>
    </row>
    <row r="805">
      <c r="J805" s="196"/>
    </row>
    <row r="806">
      <c r="J806" s="196"/>
    </row>
    <row r="807">
      <c r="J807" s="196"/>
    </row>
    <row r="808">
      <c r="J808" s="196"/>
    </row>
    <row r="809">
      <c r="J809" s="196"/>
    </row>
    <row r="810">
      <c r="J810" s="196"/>
    </row>
    <row r="811">
      <c r="J811" s="196"/>
    </row>
    <row r="812">
      <c r="J812" s="196"/>
    </row>
    <row r="813">
      <c r="J813" s="196"/>
    </row>
    <row r="814">
      <c r="J814" s="196"/>
    </row>
    <row r="815">
      <c r="J815" s="196"/>
    </row>
    <row r="816">
      <c r="J816" s="196"/>
    </row>
    <row r="817">
      <c r="J817" s="196"/>
    </row>
    <row r="818">
      <c r="J818" s="196"/>
    </row>
    <row r="819">
      <c r="J819" s="196"/>
    </row>
    <row r="820">
      <c r="J820" s="196"/>
    </row>
    <row r="821">
      <c r="J821" s="196"/>
    </row>
    <row r="822">
      <c r="J822" s="196"/>
    </row>
    <row r="823">
      <c r="J823" s="196"/>
    </row>
    <row r="824">
      <c r="J824" s="196"/>
    </row>
    <row r="825">
      <c r="J825" s="196"/>
    </row>
    <row r="826">
      <c r="J826" s="196"/>
    </row>
    <row r="827">
      <c r="J827" s="196"/>
    </row>
    <row r="828">
      <c r="J828" s="196"/>
    </row>
    <row r="829">
      <c r="J829" s="196"/>
    </row>
    <row r="830">
      <c r="J830" s="196"/>
    </row>
    <row r="831">
      <c r="J831" s="196"/>
    </row>
    <row r="832">
      <c r="J832" s="196"/>
    </row>
    <row r="833">
      <c r="J833" s="196"/>
    </row>
    <row r="834">
      <c r="J834" s="196"/>
    </row>
    <row r="835">
      <c r="J835" s="196"/>
    </row>
    <row r="836">
      <c r="J836" s="196"/>
    </row>
    <row r="837">
      <c r="J837" s="196"/>
    </row>
    <row r="838">
      <c r="J838" s="196"/>
    </row>
    <row r="839">
      <c r="J839" s="196"/>
    </row>
    <row r="840">
      <c r="J840" s="196"/>
    </row>
    <row r="841">
      <c r="J841" s="196"/>
    </row>
    <row r="842">
      <c r="J842" s="196"/>
    </row>
    <row r="843">
      <c r="J843" s="196"/>
    </row>
    <row r="844">
      <c r="J844" s="196"/>
    </row>
    <row r="845">
      <c r="J845" s="196"/>
    </row>
    <row r="846">
      <c r="J846" s="196"/>
    </row>
    <row r="847">
      <c r="J847" s="196"/>
    </row>
    <row r="848">
      <c r="J848" s="196"/>
    </row>
    <row r="849">
      <c r="J849" s="196"/>
    </row>
    <row r="850">
      <c r="J850" s="196"/>
    </row>
    <row r="851">
      <c r="J851" s="196"/>
    </row>
    <row r="852">
      <c r="J852" s="196"/>
    </row>
    <row r="853">
      <c r="J853" s="196"/>
    </row>
    <row r="854">
      <c r="J854" s="196"/>
    </row>
    <row r="855">
      <c r="J855" s="196"/>
    </row>
    <row r="856">
      <c r="J856" s="196"/>
    </row>
    <row r="857">
      <c r="J857" s="196"/>
    </row>
    <row r="858">
      <c r="J858" s="196"/>
    </row>
    <row r="859">
      <c r="J859" s="196"/>
    </row>
    <row r="860">
      <c r="J860" s="196"/>
    </row>
    <row r="861">
      <c r="J861" s="196"/>
    </row>
    <row r="862">
      <c r="J862" s="196"/>
    </row>
    <row r="863">
      <c r="J863" s="196"/>
    </row>
    <row r="864">
      <c r="J864" s="196"/>
    </row>
    <row r="865">
      <c r="J865" s="196"/>
    </row>
    <row r="866">
      <c r="J866" s="196"/>
    </row>
    <row r="867">
      <c r="J867" s="196"/>
    </row>
    <row r="868">
      <c r="J868" s="196"/>
    </row>
    <row r="869">
      <c r="J869" s="196"/>
    </row>
    <row r="870">
      <c r="J870" s="196"/>
    </row>
    <row r="871">
      <c r="J871" s="196"/>
    </row>
    <row r="872">
      <c r="J872" s="196"/>
    </row>
    <row r="873">
      <c r="J873" s="196"/>
    </row>
    <row r="874">
      <c r="J874" s="196"/>
    </row>
    <row r="875">
      <c r="J875" s="196"/>
    </row>
    <row r="876">
      <c r="J876" s="196"/>
    </row>
    <row r="877">
      <c r="J877" s="196"/>
    </row>
    <row r="878">
      <c r="J878" s="196"/>
    </row>
    <row r="879">
      <c r="J879" s="196"/>
    </row>
    <row r="880">
      <c r="J880" s="196"/>
    </row>
    <row r="881">
      <c r="J881" s="196"/>
    </row>
    <row r="882">
      <c r="J882" s="196"/>
    </row>
    <row r="883">
      <c r="J883" s="196"/>
    </row>
    <row r="884">
      <c r="J884" s="196"/>
    </row>
    <row r="885">
      <c r="J885" s="196"/>
    </row>
    <row r="886">
      <c r="J886" s="196"/>
    </row>
    <row r="887">
      <c r="J887" s="196"/>
    </row>
    <row r="888">
      <c r="J888" s="196"/>
    </row>
    <row r="889">
      <c r="J889" s="196"/>
    </row>
    <row r="890">
      <c r="J890" s="196"/>
    </row>
    <row r="891">
      <c r="J891" s="196"/>
    </row>
    <row r="892">
      <c r="J892" s="196"/>
    </row>
    <row r="893">
      <c r="J893" s="196"/>
    </row>
    <row r="894">
      <c r="J894" s="196"/>
    </row>
    <row r="895">
      <c r="J895" s="196"/>
    </row>
    <row r="896">
      <c r="J896" s="196"/>
    </row>
    <row r="897">
      <c r="J897" s="196"/>
    </row>
    <row r="898">
      <c r="J898" s="196"/>
    </row>
    <row r="899">
      <c r="J899" s="196"/>
    </row>
    <row r="900">
      <c r="J900" s="196"/>
    </row>
    <row r="901">
      <c r="J901" s="196"/>
    </row>
    <row r="902">
      <c r="J902" s="196"/>
    </row>
    <row r="903">
      <c r="J903" s="196"/>
    </row>
    <row r="904">
      <c r="J904" s="196"/>
    </row>
    <row r="905">
      <c r="J905" s="196"/>
    </row>
    <row r="906">
      <c r="J906" s="196"/>
    </row>
    <row r="907">
      <c r="J907" s="196"/>
    </row>
    <row r="908">
      <c r="J908" s="196"/>
    </row>
    <row r="909">
      <c r="J909" s="196"/>
    </row>
    <row r="910">
      <c r="J910" s="196"/>
    </row>
    <row r="911">
      <c r="J911" s="196"/>
    </row>
    <row r="912">
      <c r="J912" s="196"/>
    </row>
    <row r="913">
      <c r="J913" s="196"/>
    </row>
    <row r="914">
      <c r="J914" s="196"/>
    </row>
    <row r="915">
      <c r="J915" s="196"/>
    </row>
    <row r="916">
      <c r="J916" s="196"/>
    </row>
    <row r="917">
      <c r="J917" s="196"/>
    </row>
    <row r="918">
      <c r="J918" s="196"/>
    </row>
    <row r="919">
      <c r="J919" s="196"/>
    </row>
    <row r="920">
      <c r="J920" s="196"/>
    </row>
    <row r="921">
      <c r="J921" s="196"/>
    </row>
    <row r="922">
      <c r="J922" s="196"/>
    </row>
    <row r="923">
      <c r="J923" s="196"/>
    </row>
    <row r="924">
      <c r="J924" s="196"/>
    </row>
    <row r="925">
      <c r="J925" s="196"/>
    </row>
    <row r="926">
      <c r="J926" s="196"/>
    </row>
    <row r="927">
      <c r="J927" s="196"/>
    </row>
    <row r="928">
      <c r="J928" s="196"/>
    </row>
    <row r="929">
      <c r="J929" s="196"/>
    </row>
    <row r="930">
      <c r="J930" s="196"/>
    </row>
    <row r="931">
      <c r="J931" s="196"/>
    </row>
    <row r="932">
      <c r="J932" s="196"/>
    </row>
    <row r="933">
      <c r="J933" s="196"/>
    </row>
    <row r="934">
      <c r="J934" s="196"/>
    </row>
    <row r="935">
      <c r="J935" s="196"/>
    </row>
    <row r="936">
      <c r="J936" s="196"/>
    </row>
    <row r="937">
      <c r="J937" s="196"/>
    </row>
    <row r="938">
      <c r="J938" s="196"/>
    </row>
    <row r="939">
      <c r="J939" s="196"/>
    </row>
    <row r="940">
      <c r="J940" s="196"/>
    </row>
    <row r="941">
      <c r="J941" s="196"/>
    </row>
    <row r="942">
      <c r="J942" s="196"/>
    </row>
    <row r="943">
      <c r="J943" s="196"/>
    </row>
    <row r="944">
      <c r="J944" s="196"/>
    </row>
    <row r="945">
      <c r="J945" s="196"/>
    </row>
    <row r="946">
      <c r="J946" s="196"/>
    </row>
    <row r="947">
      <c r="J947" s="196"/>
    </row>
    <row r="948">
      <c r="J948" s="196"/>
    </row>
    <row r="949">
      <c r="J949" s="196"/>
    </row>
    <row r="950">
      <c r="J950" s="196"/>
    </row>
    <row r="951">
      <c r="J951" s="196"/>
    </row>
    <row r="952">
      <c r="J952" s="196"/>
    </row>
    <row r="953">
      <c r="J953" s="196"/>
    </row>
    <row r="954">
      <c r="J954" s="196"/>
    </row>
    <row r="955">
      <c r="J955" s="196"/>
    </row>
    <row r="956">
      <c r="J956" s="196"/>
    </row>
    <row r="957">
      <c r="J957" s="196"/>
    </row>
    <row r="958">
      <c r="J958" s="196"/>
    </row>
    <row r="959">
      <c r="J959" s="196"/>
    </row>
    <row r="960">
      <c r="J960" s="196"/>
    </row>
    <row r="961">
      <c r="J961" s="196"/>
    </row>
    <row r="962">
      <c r="J962" s="196"/>
    </row>
    <row r="963">
      <c r="J963" s="196"/>
    </row>
    <row r="964">
      <c r="J964" s="196"/>
    </row>
    <row r="965">
      <c r="J965" s="196"/>
    </row>
    <row r="966">
      <c r="J966" s="196"/>
    </row>
    <row r="967">
      <c r="J967" s="196"/>
    </row>
    <row r="968">
      <c r="J968" s="196"/>
    </row>
    <row r="969">
      <c r="J969" s="196"/>
    </row>
    <row r="970">
      <c r="J970" s="196"/>
    </row>
    <row r="971">
      <c r="J971" s="196"/>
    </row>
    <row r="972">
      <c r="J972" s="196"/>
    </row>
    <row r="973">
      <c r="J973" s="196"/>
    </row>
    <row r="974">
      <c r="J974" s="196"/>
    </row>
    <row r="975">
      <c r="J975" s="196"/>
    </row>
    <row r="976">
      <c r="J976" s="196"/>
    </row>
    <row r="977">
      <c r="J977" s="196"/>
    </row>
    <row r="978">
      <c r="J978" s="196"/>
    </row>
    <row r="979">
      <c r="J979" s="196"/>
    </row>
    <row r="980">
      <c r="J980" s="196"/>
    </row>
    <row r="981">
      <c r="J981" s="196"/>
    </row>
    <row r="982">
      <c r="J982" s="196"/>
    </row>
    <row r="983">
      <c r="J983" s="196"/>
    </row>
    <row r="984">
      <c r="J984" s="196"/>
    </row>
    <row r="985">
      <c r="J985" s="196"/>
    </row>
    <row r="986">
      <c r="J986" s="196"/>
    </row>
    <row r="987">
      <c r="J987" s="196"/>
    </row>
    <row r="988">
      <c r="J988" s="196"/>
    </row>
    <row r="989">
      <c r="J989" s="196"/>
    </row>
    <row r="990">
      <c r="J990" s="196"/>
    </row>
    <row r="991">
      <c r="J991" s="196"/>
    </row>
    <row r="992">
      <c r="J992" s="196"/>
    </row>
    <row r="993">
      <c r="J993" s="196"/>
    </row>
    <row r="994">
      <c r="J994" s="196"/>
    </row>
    <row r="995">
      <c r="J995" s="196"/>
    </row>
    <row r="996">
      <c r="J996" s="196"/>
    </row>
    <row r="997">
      <c r="J997" s="196"/>
    </row>
    <row r="998">
      <c r="J998" s="196"/>
    </row>
    <row r="999">
      <c r="J999" s="196"/>
    </row>
    <row r="1000">
      <c r="J1000" s="196"/>
    </row>
    <row r="1001">
      <c r="J1001" s="196"/>
    </row>
    <row r="1002">
      <c r="J1002" s="196"/>
    </row>
    <row r="1003">
      <c r="J1003" s="196"/>
    </row>
    <row r="1004">
      <c r="J1004" s="196"/>
    </row>
    <row r="1005">
      <c r="J1005" s="196"/>
    </row>
    <row r="1006">
      <c r="J1006" s="196"/>
    </row>
    <row r="1007">
      <c r="J1007" s="196"/>
    </row>
    <row r="1008">
      <c r="J1008" s="196"/>
    </row>
    <row r="1009">
      <c r="J1009" s="196"/>
    </row>
    <row r="1010">
      <c r="J1010" s="196"/>
    </row>
    <row r="1011">
      <c r="J1011" s="196"/>
    </row>
    <row r="1012">
      <c r="J1012" s="196"/>
    </row>
    <row r="1013">
      <c r="J1013" s="196"/>
    </row>
    <row r="1014">
      <c r="J1014" s="196"/>
    </row>
    <row r="1015">
      <c r="J1015" s="196"/>
    </row>
    <row r="1016">
      <c r="J1016" s="196"/>
    </row>
    <row r="1017">
      <c r="J1017" s="196"/>
    </row>
    <row r="1018">
      <c r="J1018" s="196"/>
    </row>
    <row r="1019">
      <c r="J1019" s="196"/>
    </row>
    <row r="1020">
      <c r="J1020" s="196"/>
    </row>
    <row r="1021">
      <c r="J1021" s="196"/>
    </row>
    <row r="1022">
      <c r="J1022" s="196"/>
    </row>
    <row r="1023">
      <c r="J1023" s="196"/>
    </row>
    <row r="1024">
      <c r="J1024" s="196"/>
    </row>
    <row r="1025">
      <c r="J1025" s="196"/>
    </row>
    <row r="1026">
      <c r="J1026" s="196"/>
    </row>
    <row r="1027">
      <c r="J1027" s="196"/>
    </row>
    <row r="1028">
      <c r="J1028" s="196"/>
    </row>
    <row r="1029">
      <c r="J1029" s="196"/>
    </row>
    <row r="1030">
      <c r="J1030" s="196"/>
    </row>
    <row r="1031">
      <c r="J1031" s="196"/>
    </row>
    <row r="1032">
      <c r="J1032" s="196"/>
    </row>
    <row r="1033">
      <c r="J1033" s="196"/>
    </row>
    <row r="1034">
      <c r="J1034" s="196"/>
    </row>
    <row r="1035">
      <c r="J1035" s="196"/>
    </row>
    <row r="1036">
      <c r="J1036" s="196"/>
    </row>
    <row r="1037">
      <c r="J1037" s="196"/>
    </row>
    <row r="1038">
      <c r="J1038" s="196"/>
    </row>
    <row r="1039">
      <c r="J1039" s="196"/>
    </row>
    <row r="1040">
      <c r="J1040" s="196"/>
    </row>
    <row r="1041">
      <c r="J1041" s="196"/>
    </row>
    <row r="1042">
      <c r="J1042" s="196"/>
    </row>
    <row r="1043">
      <c r="J1043" s="196"/>
    </row>
    <row r="1044">
      <c r="J1044" s="196"/>
    </row>
    <row r="1045">
      <c r="J1045" s="196"/>
    </row>
    <row r="1046">
      <c r="J1046" s="196"/>
    </row>
    <row r="1047">
      <c r="J1047" s="196"/>
    </row>
    <row r="1048">
      <c r="J1048" s="196"/>
    </row>
    <row r="1049">
      <c r="J1049" s="196"/>
    </row>
    <row r="1050">
      <c r="J1050" s="196"/>
    </row>
    <row r="1051">
      <c r="J1051" s="196"/>
    </row>
    <row r="1052">
      <c r="J1052" s="196"/>
    </row>
    <row r="1053">
      <c r="J1053" s="196"/>
    </row>
    <row r="1054">
      <c r="J1054" s="196"/>
    </row>
    <row r="1055">
      <c r="J1055" s="196"/>
    </row>
    <row r="1056">
      <c r="J1056" s="196"/>
    </row>
    <row r="1057">
      <c r="J1057" s="196"/>
    </row>
    <row r="1058">
      <c r="J1058" s="196"/>
    </row>
    <row r="1059">
      <c r="J1059" s="196"/>
    </row>
    <row r="1060">
      <c r="J1060" s="196"/>
    </row>
    <row r="1061">
      <c r="J1061" s="196"/>
    </row>
    <row r="1062">
      <c r="J1062" s="196"/>
    </row>
    <row r="1063">
      <c r="J1063" s="196"/>
    </row>
    <row r="1064">
      <c r="J1064" s="196"/>
    </row>
    <row r="1065">
      <c r="J1065" s="196"/>
    </row>
    <row r="1066">
      <c r="J1066" s="196"/>
    </row>
    <row r="1067">
      <c r="J1067" s="196"/>
    </row>
    <row r="1068">
      <c r="J1068" s="196"/>
    </row>
    <row r="1069">
      <c r="J1069" s="196"/>
    </row>
    <row r="1070">
      <c r="J1070" s="196"/>
    </row>
    <row r="1071">
      <c r="J1071" s="196"/>
    </row>
    <row r="1072">
      <c r="J1072" s="196"/>
    </row>
    <row r="1073">
      <c r="J1073" s="196"/>
    </row>
    <row r="1074">
      <c r="J1074" s="196"/>
    </row>
    <row r="1075">
      <c r="J1075" s="196"/>
    </row>
    <row r="1076">
      <c r="J1076" s="196"/>
    </row>
    <row r="1077">
      <c r="J1077" s="196"/>
    </row>
    <row r="1078">
      <c r="J1078" s="196"/>
    </row>
    <row r="1079">
      <c r="J1079" s="196"/>
    </row>
    <row r="1080">
      <c r="J1080" s="196"/>
    </row>
    <row r="1081">
      <c r="J1081" s="196"/>
    </row>
    <row r="1082">
      <c r="J1082" s="196"/>
    </row>
    <row r="1083">
      <c r="J1083" s="196"/>
    </row>
    <row r="1084">
      <c r="J1084" s="196"/>
    </row>
    <row r="1085">
      <c r="J1085" s="196"/>
    </row>
    <row r="1086">
      <c r="J1086" s="196"/>
    </row>
    <row r="1087">
      <c r="J1087" s="196"/>
    </row>
    <row r="1088">
      <c r="J1088" s="196"/>
    </row>
    <row r="1089">
      <c r="J1089" s="196"/>
    </row>
    <row r="1090">
      <c r="J1090" s="196"/>
    </row>
    <row r="1091">
      <c r="J1091" s="196"/>
    </row>
    <row r="1092">
      <c r="J1092" s="196"/>
    </row>
    <row r="1093">
      <c r="J1093" s="196"/>
    </row>
    <row r="1094">
      <c r="J1094" s="196"/>
    </row>
    <row r="1095">
      <c r="J1095" s="196"/>
    </row>
    <row r="1096">
      <c r="J1096" s="196"/>
    </row>
    <row r="1097">
      <c r="J1097" s="196"/>
    </row>
    <row r="1098">
      <c r="J1098" s="196"/>
    </row>
    <row r="1099">
      <c r="J1099" s="196"/>
    </row>
    <row r="1100">
      <c r="J1100" s="196"/>
    </row>
    <row r="1101">
      <c r="J1101" s="196"/>
    </row>
    <row r="1102">
      <c r="J1102" s="196"/>
    </row>
    <row r="1103">
      <c r="J1103" s="196"/>
    </row>
    <row r="1104">
      <c r="J1104" s="196"/>
    </row>
    <row r="1105">
      <c r="J1105" s="196"/>
    </row>
    <row r="1106">
      <c r="J1106" s="196"/>
    </row>
    <row r="1107">
      <c r="J1107" s="196"/>
    </row>
    <row r="1108">
      <c r="J1108" s="196"/>
    </row>
    <row r="1109">
      <c r="J1109" s="196"/>
    </row>
    <row r="1110">
      <c r="J1110" s="196"/>
    </row>
  </sheetData>
  <customSheetViews>
    <customSheetView guid="{A806812F-C1FA-4B6D-A4AD-7E0E9B06D727}" filter="1" showAutoFilter="1">
      <autoFilter ref="$A$1:$L$206">
        <filterColumn colId="3">
          <filters>
            <filter val="Alphabet"/>
            <filter val="Engagment with print"/>
          </filters>
        </filterColumn>
      </autoFilter>
    </customSheetView>
    <customSheetView guid="{756F3910-18C3-4F90-B5B3-52B5EDCB750C}" filter="1" showAutoFilter="1">
      <autoFilter ref="$A$2:$K$161"/>
    </customSheetView>
  </customSheetViews>
  <hyperlinks>
    <hyperlink r:id="rId1" ref="K105"/>
    <hyperlink r:id="rId2" ref="K106"/>
    <hyperlink r:id="rId3" ref="K107"/>
    <hyperlink r:id="rId4" ref="K108"/>
    <hyperlink r:id="rId5" ref="K109"/>
    <hyperlink r:id="rId6" ref="K110"/>
    <hyperlink r:id="rId7" ref="K111"/>
    <hyperlink r:id="rId8" ref="K112"/>
    <hyperlink r:id="rId9" ref="K113"/>
    <hyperlink r:id="rId10" ref="K173"/>
    <hyperlink r:id="rId11" ref="K174"/>
    <hyperlink r:id="rId12" ref="K176"/>
    <hyperlink r:id="rId13" ref="K181"/>
    <hyperlink r:id="rId14" ref="K182"/>
    <hyperlink r:id="rId15" ref="K183"/>
  </hyperlinks>
  <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8.75"/>
    <col customWidth="1" min="3" max="3" width="19.13"/>
    <col customWidth="1" min="4" max="4" width="26.13"/>
    <col customWidth="1" min="5" max="5" width="35.63"/>
    <col customWidth="1" min="6" max="26" width="26.13"/>
  </cols>
  <sheetData>
    <row r="1" ht="76.5" customHeight="1">
      <c r="A1" s="257" t="s">
        <v>2772</v>
      </c>
      <c r="B1" s="258"/>
      <c r="C1" s="2"/>
      <c r="D1" s="239"/>
      <c r="E1" s="239"/>
      <c r="F1" s="3"/>
      <c r="G1" s="3"/>
      <c r="H1" s="2"/>
      <c r="I1" s="2"/>
      <c r="J1" s="5"/>
      <c r="K1" s="5"/>
      <c r="L1" s="5"/>
    </row>
    <row r="2">
      <c r="A2" s="246" t="s">
        <v>2744</v>
      </c>
      <c r="B2" s="247" t="s">
        <v>2</v>
      </c>
      <c r="C2" s="247" t="s">
        <v>3</v>
      </c>
      <c r="D2" s="246" t="s">
        <v>4</v>
      </c>
      <c r="E2" s="246" t="s">
        <v>2745</v>
      </c>
      <c r="F2" s="248" t="s">
        <v>6</v>
      </c>
      <c r="G2" s="248" t="s">
        <v>7</v>
      </c>
      <c r="H2" s="247" t="s">
        <v>2705</v>
      </c>
      <c r="I2" s="247" t="s">
        <v>10</v>
      </c>
      <c r="J2" s="5" t="s">
        <v>2746</v>
      </c>
      <c r="K2" s="5" t="s">
        <v>2709</v>
      </c>
      <c r="L2" s="5" t="s">
        <v>13</v>
      </c>
    </row>
    <row r="3">
      <c r="A3" s="29" t="s">
        <v>458</v>
      </c>
      <c r="B3" s="7" t="s">
        <v>459</v>
      </c>
      <c r="C3" s="7" t="s">
        <v>2773</v>
      </c>
      <c r="D3" s="5" t="s">
        <v>2774</v>
      </c>
      <c r="E3" s="67" t="s">
        <v>2775</v>
      </c>
      <c r="F3" s="7">
        <v>60.0</v>
      </c>
      <c r="G3" s="7">
        <v>96.0</v>
      </c>
      <c r="I3" s="259" t="s">
        <v>2776</v>
      </c>
    </row>
    <row r="4">
      <c r="A4" s="29" t="s">
        <v>458</v>
      </c>
      <c r="B4" s="7" t="s">
        <v>459</v>
      </c>
      <c r="C4" s="7" t="s">
        <v>2773</v>
      </c>
      <c r="D4" s="5" t="s">
        <v>2774</v>
      </c>
      <c r="E4" s="260" t="s">
        <v>2777</v>
      </c>
      <c r="F4" s="7">
        <v>70.0</v>
      </c>
      <c r="G4" s="7">
        <v>96.0</v>
      </c>
      <c r="I4" s="259" t="s">
        <v>2778</v>
      </c>
    </row>
    <row r="5">
      <c r="A5" s="29" t="s">
        <v>458</v>
      </c>
      <c r="B5" s="7" t="s">
        <v>459</v>
      </c>
      <c r="C5" s="39" t="s">
        <v>2779</v>
      </c>
      <c r="D5" s="7" t="s">
        <v>2774</v>
      </c>
      <c r="E5" s="5" t="s">
        <v>2780</v>
      </c>
      <c r="F5" s="7">
        <v>70.0</v>
      </c>
      <c r="G5" s="7">
        <v>96.0</v>
      </c>
      <c r="I5" s="259" t="s">
        <v>2781</v>
      </c>
    </row>
    <row r="6">
      <c r="A6" s="29" t="s">
        <v>458</v>
      </c>
      <c r="B6" s="7" t="s">
        <v>459</v>
      </c>
      <c r="C6" s="7" t="s">
        <v>625</v>
      </c>
      <c r="D6" s="5" t="s">
        <v>2782</v>
      </c>
      <c r="E6" s="5" t="s">
        <v>2783</v>
      </c>
      <c r="F6" s="7">
        <v>74.0</v>
      </c>
      <c r="G6" s="7">
        <v>96.0</v>
      </c>
      <c r="I6" s="7" t="s">
        <v>2784</v>
      </c>
    </row>
    <row r="7">
      <c r="A7" s="29" t="s">
        <v>458</v>
      </c>
      <c r="B7" s="7" t="s">
        <v>459</v>
      </c>
      <c r="C7" s="7" t="s">
        <v>625</v>
      </c>
      <c r="D7" s="39" t="s">
        <v>2785</v>
      </c>
      <c r="E7" s="253" t="s">
        <v>2786</v>
      </c>
      <c r="F7" s="7">
        <v>74.0</v>
      </c>
      <c r="G7" s="7">
        <v>96.0</v>
      </c>
      <c r="I7" s="259" t="s">
        <v>2784</v>
      </c>
    </row>
    <row r="8">
      <c r="A8" s="29" t="s">
        <v>458</v>
      </c>
      <c r="B8" s="7" t="s">
        <v>459</v>
      </c>
      <c r="C8" s="7" t="s">
        <v>625</v>
      </c>
      <c r="D8" s="39" t="s">
        <v>2787</v>
      </c>
      <c r="E8" s="253" t="s">
        <v>2788</v>
      </c>
      <c r="F8" s="7">
        <v>78.0</v>
      </c>
      <c r="G8" s="7">
        <v>96.0</v>
      </c>
      <c r="I8" s="259" t="s">
        <v>2784</v>
      </c>
    </row>
    <row r="9">
      <c r="A9" s="29" t="s">
        <v>458</v>
      </c>
      <c r="B9" s="7" t="s">
        <v>459</v>
      </c>
      <c r="C9" s="7" t="s">
        <v>625</v>
      </c>
      <c r="D9" s="39" t="s">
        <v>2789</v>
      </c>
      <c r="E9" s="253" t="s">
        <v>2790</v>
      </c>
      <c r="F9" s="7">
        <v>78.0</v>
      </c>
      <c r="G9" s="7">
        <v>96.0</v>
      </c>
      <c r="I9" s="259" t="s">
        <v>2784</v>
      </c>
    </row>
    <row r="10">
      <c r="A10" s="29" t="s">
        <v>458</v>
      </c>
      <c r="B10" s="7" t="s">
        <v>459</v>
      </c>
      <c r="C10" s="7" t="s">
        <v>625</v>
      </c>
      <c r="D10" s="5" t="s">
        <v>2789</v>
      </c>
      <c r="E10" s="253" t="s">
        <v>2791</v>
      </c>
      <c r="F10" s="7">
        <v>78.0</v>
      </c>
      <c r="G10" s="7">
        <v>96.0</v>
      </c>
      <c r="I10" s="259" t="s">
        <v>2784</v>
      </c>
    </row>
    <row r="11">
      <c r="A11" s="29" t="s">
        <v>458</v>
      </c>
      <c r="B11" s="7" t="s">
        <v>459</v>
      </c>
      <c r="C11" s="7" t="s">
        <v>625</v>
      </c>
      <c r="D11" s="5" t="s">
        <v>2792</v>
      </c>
      <c r="E11" s="253" t="s">
        <v>2793</v>
      </c>
      <c r="F11" s="7">
        <v>72.0</v>
      </c>
      <c r="G11" s="7">
        <v>96.0</v>
      </c>
      <c r="I11" s="261" t="s">
        <v>2794</v>
      </c>
    </row>
    <row r="12">
      <c r="A12" s="29" t="s">
        <v>458</v>
      </c>
      <c r="B12" s="7" t="s">
        <v>459</v>
      </c>
      <c r="C12" s="7" t="s">
        <v>625</v>
      </c>
      <c r="D12" s="39" t="s">
        <v>2795</v>
      </c>
      <c r="E12" s="253" t="s">
        <v>2796</v>
      </c>
      <c r="F12" s="7">
        <v>72.0</v>
      </c>
      <c r="G12" s="7">
        <v>96.0</v>
      </c>
      <c r="I12" s="261" t="s">
        <v>2794</v>
      </c>
    </row>
    <row r="13">
      <c r="A13" s="29" t="s">
        <v>458</v>
      </c>
      <c r="B13" s="7" t="s">
        <v>459</v>
      </c>
      <c r="C13" s="7" t="s">
        <v>625</v>
      </c>
      <c r="D13" s="39" t="s">
        <v>2795</v>
      </c>
      <c r="E13" s="253" t="s">
        <v>2797</v>
      </c>
      <c r="F13" s="7">
        <v>72.0</v>
      </c>
      <c r="G13" s="7">
        <v>96.0</v>
      </c>
      <c r="I13" s="261" t="s">
        <v>2794</v>
      </c>
    </row>
    <row r="14">
      <c r="A14" s="29" t="s">
        <v>458</v>
      </c>
      <c r="B14" s="7" t="s">
        <v>459</v>
      </c>
      <c r="C14" s="7" t="s">
        <v>625</v>
      </c>
      <c r="D14" s="39" t="s">
        <v>2795</v>
      </c>
      <c r="E14" s="253" t="s">
        <v>2798</v>
      </c>
      <c r="F14" s="7">
        <v>72.0</v>
      </c>
      <c r="G14" s="7">
        <v>96.0</v>
      </c>
      <c r="I14" s="261" t="s">
        <v>2794</v>
      </c>
    </row>
    <row r="15">
      <c r="A15" s="29" t="s">
        <v>458</v>
      </c>
      <c r="B15" s="7" t="s">
        <v>459</v>
      </c>
      <c r="C15" s="7" t="s">
        <v>625</v>
      </c>
      <c r="D15" s="39" t="s">
        <v>2795</v>
      </c>
      <c r="E15" s="5" t="s">
        <v>2799</v>
      </c>
      <c r="F15" s="7">
        <v>78.0</v>
      </c>
      <c r="G15" s="7">
        <v>96.0</v>
      </c>
      <c r="I15" s="261" t="s">
        <v>2794</v>
      </c>
    </row>
    <row r="16">
      <c r="A16" s="29" t="s">
        <v>458</v>
      </c>
      <c r="B16" s="7" t="s">
        <v>459</v>
      </c>
      <c r="C16" s="7" t="s">
        <v>625</v>
      </c>
      <c r="D16" s="5" t="s">
        <v>2800</v>
      </c>
      <c r="E16" s="5" t="s">
        <v>2801</v>
      </c>
      <c r="F16" s="7">
        <v>78.0</v>
      </c>
      <c r="G16" s="7">
        <v>96.0</v>
      </c>
      <c r="I16" s="261" t="s">
        <v>2794</v>
      </c>
    </row>
    <row r="17">
      <c r="A17" s="29" t="s">
        <v>458</v>
      </c>
      <c r="B17" s="7" t="s">
        <v>459</v>
      </c>
      <c r="C17" s="7" t="s">
        <v>625</v>
      </c>
      <c r="D17" s="5" t="s">
        <v>2802</v>
      </c>
      <c r="E17" s="5" t="s">
        <v>2803</v>
      </c>
      <c r="F17" s="7">
        <v>76.0</v>
      </c>
      <c r="G17" s="7">
        <v>96.0</v>
      </c>
      <c r="I17" s="261" t="s">
        <v>2794</v>
      </c>
    </row>
    <row r="18">
      <c r="A18" s="29" t="s">
        <v>458</v>
      </c>
      <c r="B18" s="7" t="s">
        <v>459</v>
      </c>
      <c r="C18" s="7" t="s">
        <v>625</v>
      </c>
      <c r="D18" s="5" t="s">
        <v>2802</v>
      </c>
      <c r="E18" s="5" t="s">
        <v>2804</v>
      </c>
      <c r="F18" s="7">
        <v>76.0</v>
      </c>
      <c r="G18" s="7">
        <v>96.0</v>
      </c>
      <c r="I18" s="261" t="s">
        <v>2794</v>
      </c>
    </row>
    <row r="19">
      <c r="A19" s="29" t="s">
        <v>458</v>
      </c>
      <c r="B19" s="7" t="s">
        <v>459</v>
      </c>
      <c r="C19" s="7" t="s">
        <v>625</v>
      </c>
      <c r="D19" s="5" t="s">
        <v>2805</v>
      </c>
      <c r="E19" s="253" t="s">
        <v>2806</v>
      </c>
      <c r="F19" s="7">
        <v>72.0</v>
      </c>
      <c r="G19" s="7">
        <v>96.0</v>
      </c>
      <c r="I19" s="7" t="s">
        <v>2807</v>
      </c>
    </row>
    <row r="20">
      <c r="D20" s="5" t="s">
        <v>2808</v>
      </c>
      <c r="E20" s="253" t="s">
        <v>2809</v>
      </c>
      <c r="F20" s="7">
        <v>72.0</v>
      </c>
      <c r="G20" s="7">
        <v>96.0</v>
      </c>
      <c r="I20" s="262" t="s">
        <v>2807</v>
      </c>
    </row>
    <row r="21">
      <c r="A21" s="29" t="s">
        <v>458</v>
      </c>
      <c r="B21" s="7" t="s">
        <v>459</v>
      </c>
      <c r="C21" s="7" t="s">
        <v>665</v>
      </c>
      <c r="D21" s="7" t="s">
        <v>2810</v>
      </c>
      <c r="E21" s="253" t="s">
        <v>2811</v>
      </c>
      <c r="F21" s="7">
        <v>74.0</v>
      </c>
      <c r="G21" s="7">
        <v>96.0</v>
      </c>
      <c r="I21" s="7" t="s">
        <v>2812</v>
      </c>
    </row>
    <row r="22">
      <c r="A22" s="29" t="s">
        <v>458</v>
      </c>
      <c r="B22" s="7" t="s">
        <v>459</v>
      </c>
      <c r="C22" s="7" t="s">
        <v>665</v>
      </c>
      <c r="D22" s="5" t="s">
        <v>2813</v>
      </c>
      <c r="E22" s="5" t="s">
        <v>2814</v>
      </c>
      <c r="F22" s="7">
        <v>80.0</v>
      </c>
      <c r="G22" s="7">
        <v>96.0</v>
      </c>
      <c r="I22" s="7" t="s">
        <v>2812</v>
      </c>
    </row>
    <row r="23">
      <c r="A23" s="29" t="s">
        <v>458</v>
      </c>
      <c r="B23" s="7" t="s">
        <v>459</v>
      </c>
      <c r="C23" s="7" t="s">
        <v>665</v>
      </c>
      <c r="D23" s="5" t="s">
        <v>2792</v>
      </c>
      <c r="E23" s="5" t="s">
        <v>2815</v>
      </c>
      <c r="F23" s="7">
        <v>80.0</v>
      </c>
      <c r="G23" s="7">
        <v>96.0</v>
      </c>
      <c r="I23" s="7" t="s">
        <v>2812</v>
      </c>
    </row>
    <row r="24">
      <c r="A24" s="29" t="s">
        <v>458</v>
      </c>
      <c r="B24" s="7" t="s">
        <v>459</v>
      </c>
      <c r="C24" s="7" t="s">
        <v>665</v>
      </c>
      <c r="D24" s="5" t="s">
        <v>2792</v>
      </c>
      <c r="E24" s="5" t="s">
        <v>2816</v>
      </c>
      <c r="F24" s="7">
        <v>80.0</v>
      </c>
      <c r="G24" s="7">
        <v>96.0</v>
      </c>
      <c r="I24" s="7" t="s">
        <v>2812</v>
      </c>
    </row>
    <row r="25">
      <c r="A25" s="29" t="s">
        <v>458</v>
      </c>
      <c r="B25" s="7" t="s">
        <v>459</v>
      </c>
      <c r="C25" s="7" t="s">
        <v>665</v>
      </c>
      <c r="D25" s="5" t="s">
        <v>2817</v>
      </c>
      <c r="E25" s="5" t="s">
        <v>2818</v>
      </c>
      <c r="F25" s="7">
        <v>76.0</v>
      </c>
      <c r="G25" s="7">
        <v>96.0</v>
      </c>
      <c r="I25" s="7" t="s">
        <v>2812</v>
      </c>
    </row>
    <row r="26">
      <c r="A26" s="29" t="s">
        <v>458</v>
      </c>
      <c r="B26" s="7" t="s">
        <v>459</v>
      </c>
      <c r="C26" s="7" t="s">
        <v>665</v>
      </c>
      <c r="D26" s="5" t="s">
        <v>2819</v>
      </c>
      <c r="E26" s="5" t="s">
        <v>2820</v>
      </c>
      <c r="F26" s="7">
        <v>80.0</v>
      </c>
      <c r="G26" s="7">
        <v>96.0</v>
      </c>
      <c r="I26" s="7" t="s">
        <v>2812</v>
      </c>
    </row>
    <row r="27">
      <c r="A27" s="29" t="s">
        <v>458</v>
      </c>
      <c r="B27" s="7" t="s">
        <v>459</v>
      </c>
      <c r="C27" s="7" t="s">
        <v>665</v>
      </c>
      <c r="D27" s="5" t="s">
        <v>2819</v>
      </c>
      <c r="E27" s="5" t="s">
        <v>2821</v>
      </c>
      <c r="F27" s="7">
        <v>80.0</v>
      </c>
      <c r="G27" s="7">
        <v>96.0</v>
      </c>
      <c r="I27" s="7"/>
    </row>
    <row r="28">
      <c r="A28" s="29" t="s">
        <v>458</v>
      </c>
      <c r="B28" s="7" t="s">
        <v>459</v>
      </c>
      <c r="C28" s="7" t="s">
        <v>665</v>
      </c>
      <c r="D28" s="5" t="s">
        <v>2819</v>
      </c>
      <c r="E28" s="5" t="s">
        <v>2822</v>
      </c>
      <c r="F28" s="7">
        <v>72.0</v>
      </c>
      <c r="G28" s="7">
        <v>96.0</v>
      </c>
      <c r="I28" s="7" t="s">
        <v>2812</v>
      </c>
    </row>
    <row r="29">
      <c r="A29" s="29" t="s">
        <v>458</v>
      </c>
      <c r="B29" s="7" t="s">
        <v>459</v>
      </c>
      <c r="C29" s="7" t="s">
        <v>690</v>
      </c>
      <c r="D29" s="67" t="s">
        <v>694</v>
      </c>
      <c r="E29" s="5" t="s">
        <v>2823</v>
      </c>
      <c r="F29" s="7">
        <v>78.0</v>
      </c>
      <c r="G29" s="7">
        <v>96.0</v>
      </c>
      <c r="I29" s="259" t="s">
        <v>2824</v>
      </c>
    </row>
    <row r="30">
      <c r="A30" s="29" t="s">
        <v>458</v>
      </c>
      <c r="B30" s="7" t="s">
        <v>459</v>
      </c>
      <c r="C30" s="7" t="s">
        <v>690</v>
      </c>
      <c r="D30" s="67" t="s">
        <v>694</v>
      </c>
      <c r="E30" s="5" t="s">
        <v>2825</v>
      </c>
      <c r="F30" s="7">
        <v>72.0</v>
      </c>
      <c r="G30" s="7">
        <v>96.0</v>
      </c>
      <c r="I30" s="263" t="s">
        <v>2826</v>
      </c>
    </row>
    <row r="31">
      <c r="A31" s="29" t="s">
        <v>458</v>
      </c>
      <c r="B31" s="7" t="s">
        <v>459</v>
      </c>
      <c r="C31" s="7" t="s">
        <v>690</v>
      </c>
      <c r="D31" s="67" t="s">
        <v>694</v>
      </c>
      <c r="E31" s="5" t="s">
        <v>2827</v>
      </c>
      <c r="F31" s="7">
        <v>72.0</v>
      </c>
      <c r="G31" s="7">
        <v>96.0</v>
      </c>
      <c r="I31" s="264" t="s">
        <v>2828</v>
      </c>
    </row>
    <row r="32">
      <c r="A32" s="29" t="s">
        <v>458</v>
      </c>
      <c r="B32" s="7" t="s">
        <v>459</v>
      </c>
      <c r="C32" s="7" t="s">
        <v>690</v>
      </c>
      <c r="D32" s="67" t="s">
        <v>694</v>
      </c>
      <c r="E32" s="253" t="s">
        <v>2829</v>
      </c>
      <c r="F32" s="7">
        <v>72.0</v>
      </c>
      <c r="G32" s="7">
        <v>96.0</v>
      </c>
      <c r="I32" s="7" t="s">
        <v>2830</v>
      </c>
    </row>
    <row r="33">
      <c r="A33" s="29" t="s">
        <v>458</v>
      </c>
      <c r="B33" s="7" t="s">
        <v>459</v>
      </c>
      <c r="C33" s="7" t="s">
        <v>690</v>
      </c>
      <c r="D33" s="67" t="s">
        <v>694</v>
      </c>
      <c r="E33" s="253" t="s">
        <v>2831</v>
      </c>
      <c r="F33" s="7">
        <v>75.0</v>
      </c>
      <c r="G33" s="7">
        <v>96.0</v>
      </c>
      <c r="I33" s="7" t="s">
        <v>2832</v>
      </c>
    </row>
    <row r="34">
      <c r="A34" s="29" t="s">
        <v>458</v>
      </c>
      <c r="B34" s="7" t="s">
        <v>459</v>
      </c>
      <c r="C34" s="7" t="s">
        <v>690</v>
      </c>
      <c r="D34" s="7" t="s">
        <v>2833</v>
      </c>
      <c r="E34" s="253" t="s">
        <v>2834</v>
      </c>
      <c r="F34" s="7">
        <v>70.0</v>
      </c>
      <c r="G34" s="7">
        <v>96.0</v>
      </c>
      <c r="I34" s="5" t="s">
        <v>2835</v>
      </c>
    </row>
    <row r="35">
      <c r="A35" s="29" t="s">
        <v>458</v>
      </c>
      <c r="B35" s="7" t="s">
        <v>459</v>
      </c>
      <c r="C35" s="7" t="s">
        <v>690</v>
      </c>
      <c r="D35" s="7" t="s">
        <v>2836</v>
      </c>
      <c r="E35" s="253" t="s">
        <v>2837</v>
      </c>
      <c r="F35" s="7">
        <v>70.0</v>
      </c>
      <c r="G35" s="7">
        <v>96.0</v>
      </c>
      <c r="I35" s="7" t="s">
        <v>2838</v>
      </c>
    </row>
    <row r="36">
      <c r="A36" s="29" t="s">
        <v>458</v>
      </c>
      <c r="B36" s="7" t="s">
        <v>459</v>
      </c>
      <c r="C36" s="7" t="s">
        <v>690</v>
      </c>
      <c r="D36" s="36" t="s">
        <v>775</v>
      </c>
      <c r="E36" s="253" t="s">
        <v>2839</v>
      </c>
      <c r="F36" s="7">
        <v>70.0</v>
      </c>
      <c r="G36" s="7">
        <v>96.0</v>
      </c>
      <c r="I36" s="7" t="s">
        <v>2840</v>
      </c>
    </row>
    <row r="37">
      <c r="A37" s="29" t="s">
        <v>458</v>
      </c>
      <c r="B37" s="7" t="s">
        <v>459</v>
      </c>
      <c r="C37" s="7" t="s">
        <v>865</v>
      </c>
      <c r="D37" s="5" t="s">
        <v>2841</v>
      </c>
      <c r="E37" s="5" t="s">
        <v>2842</v>
      </c>
      <c r="F37" s="7">
        <v>70.0</v>
      </c>
      <c r="G37" s="7">
        <v>82.0</v>
      </c>
      <c r="I37" s="7" t="s">
        <v>2843</v>
      </c>
    </row>
    <row r="38">
      <c r="A38" s="29" t="s">
        <v>458</v>
      </c>
      <c r="B38" s="7" t="s">
        <v>459</v>
      </c>
      <c r="C38" s="7" t="s">
        <v>865</v>
      </c>
      <c r="D38" s="5" t="s">
        <v>2841</v>
      </c>
      <c r="E38" s="5" t="s">
        <v>2844</v>
      </c>
      <c r="F38" s="7">
        <v>70.0</v>
      </c>
      <c r="G38" s="7">
        <v>96.0</v>
      </c>
      <c r="I38" s="265" t="s">
        <v>2845</v>
      </c>
    </row>
    <row r="39">
      <c r="A39" s="29" t="s">
        <v>458</v>
      </c>
      <c r="B39" s="7" t="s">
        <v>459</v>
      </c>
      <c r="C39" s="7" t="s">
        <v>865</v>
      </c>
      <c r="D39" s="5" t="s">
        <v>2846</v>
      </c>
      <c r="E39" s="5" t="s">
        <v>2847</v>
      </c>
      <c r="F39" s="7">
        <v>70.0</v>
      </c>
      <c r="G39" s="7">
        <v>96.0</v>
      </c>
    </row>
    <row r="40">
      <c r="A40" s="29" t="s">
        <v>458</v>
      </c>
      <c r="B40" s="7" t="s">
        <v>459</v>
      </c>
      <c r="C40" s="7" t="s">
        <v>865</v>
      </c>
      <c r="D40" s="5" t="s">
        <v>2848</v>
      </c>
      <c r="E40" s="5" t="s">
        <v>2849</v>
      </c>
      <c r="F40" s="7">
        <v>78.0</v>
      </c>
      <c r="G40" s="7">
        <v>96.0</v>
      </c>
      <c r="I40" s="259" t="s">
        <v>2850</v>
      </c>
    </row>
    <row r="41">
      <c r="A41" s="29" t="s">
        <v>458</v>
      </c>
      <c r="B41" s="7" t="s">
        <v>459</v>
      </c>
      <c r="C41" s="7" t="s">
        <v>865</v>
      </c>
      <c r="D41" s="5" t="s">
        <v>2851</v>
      </c>
      <c r="E41" s="5" t="s">
        <v>2852</v>
      </c>
      <c r="F41" s="7">
        <v>85.0</v>
      </c>
      <c r="G41" s="7">
        <v>96.0</v>
      </c>
      <c r="I41" s="262"/>
    </row>
    <row r="42">
      <c r="A42" s="34" t="s">
        <v>458</v>
      </c>
      <c r="B42" s="35" t="s">
        <v>459</v>
      </c>
      <c r="C42" s="4" t="s">
        <v>543</v>
      </c>
      <c r="D42" s="36" t="s">
        <v>526</v>
      </c>
      <c r="E42" s="5" t="s">
        <v>2853</v>
      </c>
    </row>
    <row r="43">
      <c r="A43" s="34" t="s">
        <v>458</v>
      </c>
      <c r="B43" s="35" t="s">
        <v>459</v>
      </c>
      <c r="C43" s="4" t="s">
        <v>543</v>
      </c>
      <c r="D43" s="5" t="s">
        <v>526</v>
      </c>
      <c r="E43" s="5" t="s">
        <v>2854</v>
      </c>
      <c r="F43" s="7">
        <v>80.0</v>
      </c>
      <c r="G43" s="7">
        <v>96.0</v>
      </c>
    </row>
    <row r="44">
      <c r="A44" s="29" t="s">
        <v>458</v>
      </c>
      <c r="B44" s="7" t="s">
        <v>459</v>
      </c>
      <c r="C44" s="7" t="s">
        <v>823</v>
      </c>
      <c r="D44" s="5" t="s">
        <v>2855</v>
      </c>
      <c r="E44" s="5" t="s">
        <v>2856</v>
      </c>
      <c r="F44" s="7">
        <v>60.0</v>
      </c>
      <c r="G44" s="7">
        <v>96.0</v>
      </c>
      <c r="I44" s="266" t="s">
        <v>2857</v>
      </c>
    </row>
    <row r="45">
      <c r="A45" s="29" t="s">
        <v>458</v>
      </c>
      <c r="B45" s="7" t="s">
        <v>459</v>
      </c>
      <c r="C45" s="7" t="s">
        <v>823</v>
      </c>
      <c r="D45" s="5" t="s">
        <v>2855</v>
      </c>
      <c r="E45" s="5" t="s">
        <v>2858</v>
      </c>
      <c r="F45" s="7">
        <v>65.0</v>
      </c>
      <c r="G45" s="7">
        <v>96.0</v>
      </c>
      <c r="I45" s="266" t="s">
        <v>2859</v>
      </c>
    </row>
    <row r="46">
      <c r="A46" s="29" t="s">
        <v>458</v>
      </c>
      <c r="B46" s="7" t="s">
        <v>459</v>
      </c>
      <c r="C46" s="7" t="s">
        <v>823</v>
      </c>
      <c r="D46" s="5" t="s">
        <v>2860</v>
      </c>
      <c r="E46" s="5" t="s">
        <v>2861</v>
      </c>
      <c r="F46" s="7">
        <v>65.0</v>
      </c>
      <c r="G46" s="7">
        <v>96.0</v>
      </c>
      <c r="I46" s="259" t="s">
        <v>2862</v>
      </c>
    </row>
    <row r="47">
      <c r="A47" s="29" t="s">
        <v>458</v>
      </c>
      <c r="B47" s="7" t="s">
        <v>459</v>
      </c>
      <c r="C47" s="7" t="s">
        <v>823</v>
      </c>
      <c r="D47" s="5" t="s">
        <v>2860</v>
      </c>
      <c r="E47" s="5" t="s">
        <v>2863</v>
      </c>
      <c r="F47" s="7">
        <v>80.0</v>
      </c>
      <c r="G47" s="7">
        <v>96.0</v>
      </c>
      <c r="I47" s="259" t="s">
        <v>2864</v>
      </c>
    </row>
    <row r="48">
      <c r="A48" s="29" t="s">
        <v>458</v>
      </c>
      <c r="B48" s="7" t="s">
        <v>459</v>
      </c>
      <c r="C48" s="7" t="s">
        <v>823</v>
      </c>
      <c r="D48" s="7" t="s">
        <v>2860</v>
      </c>
      <c r="E48" s="5" t="s">
        <v>2865</v>
      </c>
      <c r="F48" s="7">
        <v>70.0</v>
      </c>
      <c r="G48" s="7">
        <v>96.0</v>
      </c>
      <c r="I48" s="259" t="s">
        <v>2866</v>
      </c>
    </row>
    <row r="49">
      <c r="A49" s="29" t="s">
        <v>458</v>
      </c>
      <c r="B49" s="7" t="s">
        <v>459</v>
      </c>
      <c r="C49" s="7" t="s">
        <v>823</v>
      </c>
      <c r="D49" s="7" t="s">
        <v>2867</v>
      </c>
      <c r="E49" s="5" t="s">
        <v>2868</v>
      </c>
      <c r="F49" s="7">
        <v>80.0</v>
      </c>
      <c r="G49" s="7">
        <v>96.0</v>
      </c>
      <c r="I49" s="7" t="s">
        <v>2869</v>
      </c>
    </row>
    <row r="50">
      <c r="A50" s="29" t="s">
        <v>458</v>
      </c>
      <c r="B50" s="7" t="s">
        <v>459</v>
      </c>
      <c r="C50" s="7" t="s">
        <v>823</v>
      </c>
      <c r="D50" s="7" t="s">
        <v>2867</v>
      </c>
      <c r="E50" s="5" t="s">
        <v>2870</v>
      </c>
      <c r="F50" s="7">
        <v>80.0</v>
      </c>
      <c r="G50" s="7">
        <v>96.0</v>
      </c>
      <c r="I50" s="259" t="s">
        <v>2871</v>
      </c>
    </row>
    <row r="51">
      <c r="A51" s="29" t="s">
        <v>458</v>
      </c>
      <c r="B51" s="7" t="s">
        <v>459</v>
      </c>
      <c r="C51" s="7" t="s">
        <v>823</v>
      </c>
      <c r="D51" s="5" t="s">
        <v>2867</v>
      </c>
      <c r="E51" s="5" t="s">
        <v>2872</v>
      </c>
      <c r="F51" s="7">
        <v>80.0</v>
      </c>
      <c r="G51" s="7">
        <v>96.0</v>
      </c>
    </row>
    <row r="52">
      <c r="A52" s="29" t="s">
        <v>458</v>
      </c>
      <c r="B52" s="7" t="s">
        <v>459</v>
      </c>
      <c r="C52" s="7" t="s">
        <v>823</v>
      </c>
      <c r="D52" s="5" t="s">
        <v>2873</v>
      </c>
      <c r="E52" s="5" t="s">
        <v>2874</v>
      </c>
      <c r="F52" s="7">
        <v>80.0</v>
      </c>
      <c r="G52" s="7">
        <v>96.0</v>
      </c>
    </row>
    <row r="53">
      <c r="A53" s="29" t="s">
        <v>458</v>
      </c>
      <c r="B53" s="7" t="s">
        <v>459</v>
      </c>
      <c r="C53" s="7" t="s">
        <v>823</v>
      </c>
      <c r="D53" s="5" t="s">
        <v>2873</v>
      </c>
      <c r="E53" s="5" t="s">
        <v>2875</v>
      </c>
      <c r="F53" s="7">
        <v>70.0</v>
      </c>
      <c r="G53" s="7">
        <v>96.0</v>
      </c>
    </row>
    <row r="54">
      <c r="A54" s="29" t="s">
        <v>458</v>
      </c>
      <c r="B54" s="7" t="s">
        <v>459</v>
      </c>
      <c r="C54" s="7" t="s">
        <v>823</v>
      </c>
      <c r="D54" s="5" t="s">
        <v>2876</v>
      </c>
      <c r="E54" s="5" t="s">
        <v>2877</v>
      </c>
      <c r="F54" s="7">
        <v>70.0</v>
      </c>
      <c r="G54" s="7">
        <v>96.0</v>
      </c>
      <c r="I54" s="259" t="s">
        <v>2878</v>
      </c>
    </row>
    <row r="55">
      <c r="A55" s="29" t="s">
        <v>458</v>
      </c>
      <c r="B55" s="7" t="s">
        <v>459</v>
      </c>
      <c r="C55" s="7" t="s">
        <v>639</v>
      </c>
      <c r="D55" s="5" t="s">
        <v>2879</v>
      </c>
      <c r="E55" s="67" t="s">
        <v>2880</v>
      </c>
      <c r="F55" s="7">
        <v>76.0</v>
      </c>
      <c r="G55" s="7">
        <v>96.0</v>
      </c>
      <c r="I55" s="7" t="s">
        <v>2881</v>
      </c>
    </row>
    <row r="56">
      <c r="A56" s="29" t="s">
        <v>458</v>
      </c>
      <c r="B56" s="7" t="s">
        <v>459</v>
      </c>
      <c r="C56" s="7" t="s">
        <v>639</v>
      </c>
      <c r="D56" s="7" t="s">
        <v>2879</v>
      </c>
      <c r="E56" s="5" t="s">
        <v>2882</v>
      </c>
      <c r="F56" s="7">
        <v>70.0</v>
      </c>
      <c r="G56" s="7">
        <v>96.0</v>
      </c>
      <c r="I56" s="259" t="s">
        <v>2881</v>
      </c>
    </row>
    <row r="57">
      <c r="A57" s="29" t="s">
        <v>458</v>
      </c>
      <c r="B57" s="7" t="s">
        <v>459</v>
      </c>
      <c r="C57" s="7" t="s">
        <v>639</v>
      </c>
      <c r="D57" s="7" t="s">
        <v>2883</v>
      </c>
      <c r="E57" s="5" t="s">
        <v>2884</v>
      </c>
      <c r="F57" s="7">
        <v>80.0</v>
      </c>
      <c r="G57" s="7">
        <v>96.0</v>
      </c>
      <c r="I57" s="259" t="s">
        <v>2881</v>
      </c>
    </row>
    <row r="58">
      <c r="A58" s="29" t="s">
        <v>458</v>
      </c>
      <c r="B58" s="7" t="s">
        <v>459</v>
      </c>
      <c r="C58" s="7" t="s">
        <v>639</v>
      </c>
      <c r="D58" s="7" t="s">
        <v>2879</v>
      </c>
      <c r="E58" s="253" t="s">
        <v>2885</v>
      </c>
      <c r="F58" s="7">
        <v>78.0</v>
      </c>
      <c r="G58" s="7">
        <v>96.0</v>
      </c>
      <c r="I58" s="259" t="s">
        <v>2886</v>
      </c>
    </row>
    <row r="59">
      <c r="A59" s="29" t="s">
        <v>458</v>
      </c>
      <c r="B59" s="7" t="s">
        <v>459</v>
      </c>
      <c r="C59" s="7" t="s">
        <v>639</v>
      </c>
      <c r="D59" s="7" t="s">
        <v>2887</v>
      </c>
      <c r="E59" s="253" t="s">
        <v>2888</v>
      </c>
      <c r="F59" s="7">
        <v>70.0</v>
      </c>
      <c r="G59" s="7">
        <v>96.0</v>
      </c>
      <c r="I59" s="259" t="s">
        <v>2886</v>
      </c>
    </row>
    <row r="60">
      <c r="A60" s="29" t="s">
        <v>458</v>
      </c>
      <c r="B60" s="7" t="s">
        <v>459</v>
      </c>
      <c r="C60" s="7" t="s">
        <v>639</v>
      </c>
      <c r="D60" s="7" t="s">
        <v>909</v>
      </c>
      <c r="E60" s="5" t="s">
        <v>2889</v>
      </c>
      <c r="F60" s="7">
        <v>80.0</v>
      </c>
      <c r="G60" s="7">
        <v>96.0</v>
      </c>
      <c r="I60" s="259" t="s">
        <v>2824</v>
      </c>
    </row>
    <row r="61">
      <c r="D61" s="196"/>
      <c r="E61" s="196"/>
    </row>
    <row r="62">
      <c r="D62" s="196"/>
      <c r="E62" s="196"/>
    </row>
    <row r="63">
      <c r="A63" s="29" t="s">
        <v>458</v>
      </c>
      <c r="B63" s="267" t="s">
        <v>21</v>
      </c>
      <c r="C63" s="268" t="s">
        <v>141</v>
      </c>
      <c r="D63" s="268" t="s">
        <v>347</v>
      </c>
      <c r="E63" s="269" t="s">
        <v>2890</v>
      </c>
      <c r="F63" s="13">
        <v>66.0</v>
      </c>
      <c r="G63" s="13">
        <v>96.0</v>
      </c>
    </row>
    <row r="64">
      <c r="A64" s="29" t="s">
        <v>458</v>
      </c>
      <c r="B64" s="267" t="s">
        <v>21</v>
      </c>
      <c r="C64" s="268" t="s">
        <v>141</v>
      </c>
      <c r="D64" s="268" t="s">
        <v>347</v>
      </c>
      <c r="E64" s="270" t="s">
        <v>2891</v>
      </c>
      <c r="F64" s="13">
        <v>66.0</v>
      </c>
      <c r="G64" s="7">
        <v>96.0</v>
      </c>
    </row>
    <row r="65">
      <c r="A65" s="29" t="s">
        <v>458</v>
      </c>
      <c r="B65" s="267" t="s">
        <v>21</v>
      </c>
      <c r="C65" s="268" t="s">
        <v>141</v>
      </c>
      <c r="D65" s="271" t="s">
        <v>2892</v>
      </c>
      <c r="E65" s="270" t="s">
        <v>2893</v>
      </c>
      <c r="F65" s="13">
        <v>66.0</v>
      </c>
      <c r="G65" s="7">
        <v>96.0</v>
      </c>
    </row>
    <row r="66">
      <c r="A66" s="29" t="s">
        <v>458</v>
      </c>
      <c r="B66" s="267" t="s">
        <v>21</v>
      </c>
      <c r="C66" s="268" t="s">
        <v>141</v>
      </c>
      <c r="D66" s="271" t="s">
        <v>2892</v>
      </c>
      <c r="E66" s="270" t="s">
        <v>2894</v>
      </c>
      <c r="F66" s="13">
        <v>66.0</v>
      </c>
      <c r="G66" s="7">
        <v>96.0</v>
      </c>
    </row>
    <row r="67">
      <c r="A67" s="29" t="s">
        <v>458</v>
      </c>
      <c r="B67" s="267" t="s">
        <v>21</v>
      </c>
      <c r="C67" s="268" t="s">
        <v>141</v>
      </c>
      <c r="D67" s="271" t="s">
        <v>2892</v>
      </c>
      <c r="E67" s="270" t="s">
        <v>2895</v>
      </c>
      <c r="F67" s="13">
        <v>66.0</v>
      </c>
      <c r="G67" s="7">
        <v>96.0</v>
      </c>
    </row>
    <row r="68">
      <c r="A68" s="29" t="s">
        <v>458</v>
      </c>
      <c r="B68" s="267" t="s">
        <v>21</v>
      </c>
      <c r="C68" s="268" t="s">
        <v>141</v>
      </c>
      <c r="D68" s="271" t="s">
        <v>2892</v>
      </c>
      <c r="E68" s="270" t="s">
        <v>2896</v>
      </c>
      <c r="F68" s="13">
        <v>66.0</v>
      </c>
      <c r="G68" s="7">
        <v>96.0</v>
      </c>
    </row>
    <row r="69">
      <c r="A69" s="29" t="s">
        <v>458</v>
      </c>
      <c r="B69" s="267" t="s">
        <v>21</v>
      </c>
      <c r="C69" s="268" t="s">
        <v>141</v>
      </c>
      <c r="D69" s="271" t="s">
        <v>2892</v>
      </c>
      <c r="E69" s="272" t="s">
        <v>2897</v>
      </c>
      <c r="F69" s="13">
        <v>66.0</v>
      </c>
      <c r="G69" s="7">
        <v>96.0</v>
      </c>
    </row>
    <row r="70">
      <c r="D70" s="196"/>
      <c r="E70" s="196"/>
    </row>
    <row r="71">
      <c r="B71" s="25"/>
      <c r="D71" s="273"/>
      <c r="E71" s="196"/>
    </row>
    <row r="72">
      <c r="B72" s="25"/>
      <c r="D72" s="196"/>
      <c r="E72" s="196"/>
    </row>
    <row r="73">
      <c r="B73" s="25"/>
      <c r="D73" s="196"/>
      <c r="E73" s="196"/>
    </row>
    <row r="74">
      <c r="D74" s="196"/>
      <c r="E74" s="196"/>
    </row>
    <row r="75">
      <c r="D75" s="196"/>
      <c r="E75" s="196"/>
    </row>
    <row r="76">
      <c r="D76" s="196"/>
      <c r="E76" s="196"/>
    </row>
    <row r="77">
      <c r="D77" s="196"/>
      <c r="E77" s="196"/>
    </row>
    <row r="78">
      <c r="D78" s="196"/>
      <c r="E78" s="196"/>
    </row>
    <row r="79">
      <c r="D79" s="196"/>
      <c r="E79" s="196"/>
    </row>
    <row r="80">
      <c r="D80" s="196"/>
      <c r="E80" s="196"/>
    </row>
    <row r="81">
      <c r="D81" s="196"/>
      <c r="E81" s="196"/>
    </row>
    <row r="82">
      <c r="D82" s="196"/>
      <c r="E82" s="196"/>
    </row>
    <row r="83">
      <c r="D83" s="196"/>
      <c r="E83" s="196"/>
    </row>
    <row r="84">
      <c r="D84" s="196"/>
      <c r="E84" s="196"/>
    </row>
    <row r="85">
      <c r="D85" s="196"/>
      <c r="E85" s="196"/>
    </row>
    <row r="86">
      <c r="D86" s="196"/>
      <c r="E86" s="196"/>
    </row>
    <row r="87">
      <c r="D87" s="196"/>
      <c r="E87" s="196"/>
    </row>
    <row r="88">
      <c r="D88" s="196"/>
      <c r="E88" s="196"/>
    </row>
    <row r="89">
      <c r="D89" s="196"/>
      <c r="E89" s="196"/>
    </row>
    <row r="90">
      <c r="D90" s="196"/>
      <c r="E90" s="196"/>
    </row>
    <row r="91">
      <c r="D91" s="196"/>
      <c r="E91" s="196"/>
    </row>
    <row r="92">
      <c r="D92" s="196"/>
      <c r="E92" s="196"/>
    </row>
    <row r="93">
      <c r="D93" s="196"/>
      <c r="E93" s="196"/>
    </row>
    <row r="94">
      <c r="D94" s="196"/>
      <c r="E94" s="196"/>
    </row>
    <row r="95">
      <c r="D95" s="196"/>
      <c r="E95" s="196"/>
    </row>
    <row r="96">
      <c r="D96" s="196"/>
      <c r="E96" s="196"/>
    </row>
    <row r="97">
      <c r="D97" s="196"/>
      <c r="E97" s="196"/>
    </row>
    <row r="98">
      <c r="D98" s="196"/>
      <c r="E98" s="196"/>
    </row>
    <row r="99">
      <c r="D99" s="196"/>
      <c r="E99" s="196"/>
    </row>
    <row r="100">
      <c r="D100" s="196"/>
      <c r="E100" s="196"/>
    </row>
    <row r="101">
      <c r="D101" s="196"/>
      <c r="E101" s="196"/>
    </row>
    <row r="102">
      <c r="D102" s="196"/>
      <c r="E102" s="196"/>
    </row>
    <row r="103">
      <c r="D103" s="196"/>
      <c r="E103" s="196"/>
    </row>
    <row r="104">
      <c r="D104" s="196"/>
      <c r="E104" s="196"/>
    </row>
    <row r="105">
      <c r="D105" s="196"/>
      <c r="E105" s="196"/>
    </row>
    <row r="106">
      <c r="D106" s="196"/>
      <c r="E106" s="196"/>
    </row>
    <row r="107">
      <c r="D107" s="196"/>
      <c r="E107" s="196"/>
    </row>
    <row r="108">
      <c r="D108" s="196"/>
      <c r="E108" s="196"/>
    </row>
    <row r="109">
      <c r="D109" s="196"/>
      <c r="E109" s="196"/>
    </row>
    <row r="110">
      <c r="D110" s="196"/>
      <c r="E110" s="196"/>
    </row>
    <row r="111">
      <c r="D111" s="196"/>
      <c r="E111" s="196"/>
    </row>
    <row r="112">
      <c r="D112" s="196"/>
      <c r="E112" s="196"/>
    </row>
    <row r="113">
      <c r="D113" s="196"/>
      <c r="E113" s="196"/>
    </row>
    <row r="114">
      <c r="D114" s="196"/>
      <c r="E114" s="196"/>
    </row>
    <row r="115">
      <c r="D115" s="196"/>
      <c r="E115" s="196"/>
    </row>
    <row r="116">
      <c r="D116" s="196"/>
      <c r="E116" s="196"/>
    </row>
    <row r="117">
      <c r="D117" s="196"/>
      <c r="E117" s="196"/>
    </row>
    <row r="118">
      <c r="D118" s="196"/>
      <c r="E118" s="196"/>
    </row>
    <row r="119">
      <c r="D119" s="196"/>
      <c r="E119" s="196"/>
    </row>
    <row r="120">
      <c r="D120" s="196"/>
      <c r="E120" s="196"/>
    </row>
    <row r="121">
      <c r="D121" s="196"/>
      <c r="E121" s="196"/>
    </row>
    <row r="122">
      <c r="D122" s="196"/>
      <c r="E122" s="196"/>
    </row>
    <row r="123">
      <c r="D123" s="196"/>
      <c r="E123" s="196"/>
    </row>
    <row r="124">
      <c r="D124" s="196"/>
      <c r="E124" s="196"/>
    </row>
    <row r="125">
      <c r="D125" s="196"/>
      <c r="E125" s="196"/>
    </row>
    <row r="126">
      <c r="D126" s="196"/>
      <c r="E126" s="196"/>
    </row>
    <row r="127">
      <c r="D127" s="196"/>
      <c r="E127" s="196"/>
    </row>
    <row r="128">
      <c r="D128" s="196"/>
      <c r="E128" s="196"/>
    </row>
    <row r="129">
      <c r="D129" s="196"/>
      <c r="E129" s="196"/>
    </row>
    <row r="130">
      <c r="D130" s="196"/>
      <c r="E130" s="196"/>
    </row>
    <row r="131">
      <c r="D131" s="196"/>
      <c r="E131" s="196"/>
    </row>
    <row r="132">
      <c r="D132" s="196"/>
      <c r="E132" s="196"/>
    </row>
    <row r="133">
      <c r="D133" s="196"/>
      <c r="E133" s="196"/>
    </row>
    <row r="134">
      <c r="D134" s="196"/>
      <c r="E134" s="196"/>
    </row>
    <row r="135">
      <c r="D135" s="196"/>
      <c r="E135" s="196"/>
    </row>
    <row r="136">
      <c r="D136" s="196"/>
      <c r="E136" s="196"/>
    </row>
    <row r="137">
      <c r="D137" s="196"/>
      <c r="E137" s="196"/>
    </row>
    <row r="138">
      <c r="D138" s="196"/>
      <c r="E138" s="196"/>
    </row>
    <row r="139">
      <c r="D139" s="196"/>
      <c r="E139" s="196"/>
    </row>
    <row r="140">
      <c r="D140" s="196"/>
      <c r="E140" s="196"/>
    </row>
    <row r="141">
      <c r="D141" s="196"/>
      <c r="E141" s="196"/>
    </row>
    <row r="142">
      <c r="D142" s="196"/>
      <c r="E142" s="196"/>
    </row>
    <row r="143">
      <c r="D143" s="196"/>
      <c r="E143" s="196"/>
    </row>
    <row r="144">
      <c r="D144" s="196"/>
      <c r="E144" s="196"/>
    </row>
    <row r="145">
      <c r="D145" s="196"/>
      <c r="E145" s="196"/>
    </row>
    <row r="146">
      <c r="D146" s="196"/>
      <c r="E146" s="196"/>
    </row>
    <row r="147">
      <c r="D147" s="196"/>
      <c r="E147" s="196"/>
    </row>
    <row r="148">
      <c r="D148" s="196"/>
      <c r="E148" s="196"/>
    </row>
    <row r="149">
      <c r="D149" s="196"/>
      <c r="E149" s="196"/>
    </row>
    <row r="150">
      <c r="D150" s="196"/>
      <c r="E150" s="196"/>
    </row>
    <row r="151">
      <c r="D151" s="196"/>
      <c r="E151" s="196"/>
    </row>
    <row r="152">
      <c r="D152" s="196"/>
      <c r="E152" s="196"/>
    </row>
    <row r="153">
      <c r="D153" s="196"/>
      <c r="E153" s="196"/>
    </row>
    <row r="154">
      <c r="D154" s="196"/>
      <c r="E154" s="196"/>
    </row>
    <row r="155">
      <c r="D155" s="196"/>
      <c r="E155" s="196"/>
    </row>
    <row r="156">
      <c r="D156" s="196"/>
      <c r="E156" s="196"/>
    </row>
    <row r="157">
      <c r="D157" s="196"/>
      <c r="E157" s="196"/>
    </row>
    <row r="158">
      <c r="D158" s="196"/>
      <c r="E158" s="196"/>
    </row>
    <row r="159">
      <c r="D159" s="196"/>
      <c r="E159" s="196"/>
    </row>
    <row r="160">
      <c r="D160" s="196"/>
      <c r="E160" s="196"/>
    </row>
    <row r="161">
      <c r="D161" s="196"/>
      <c r="E161" s="196"/>
    </row>
    <row r="162">
      <c r="D162" s="196"/>
      <c r="E162" s="196"/>
    </row>
    <row r="163">
      <c r="D163" s="196"/>
      <c r="E163" s="196"/>
    </row>
    <row r="164">
      <c r="D164" s="196"/>
      <c r="E164" s="196"/>
    </row>
    <row r="165">
      <c r="D165" s="196"/>
      <c r="E165" s="196"/>
    </row>
    <row r="166">
      <c r="D166" s="196"/>
      <c r="E166" s="196"/>
    </row>
    <row r="167">
      <c r="D167" s="196"/>
      <c r="E167" s="196"/>
    </row>
    <row r="168">
      <c r="D168" s="196"/>
      <c r="E168" s="196"/>
    </row>
    <row r="169">
      <c r="D169" s="196"/>
      <c r="E169" s="196"/>
    </row>
    <row r="170">
      <c r="D170" s="196"/>
      <c r="E170" s="196"/>
    </row>
    <row r="171">
      <c r="D171" s="196"/>
      <c r="E171" s="196"/>
    </row>
    <row r="172">
      <c r="D172" s="196"/>
      <c r="E172" s="196"/>
    </row>
    <row r="173">
      <c r="D173" s="196"/>
      <c r="E173" s="196"/>
    </row>
    <row r="174">
      <c r="D174" s="196"/>
      <c r="E174" s="196"/>
    </row>
    <row r="175">
      <c r="D175" s="196"/>
      <c r="E175" s="196"/>
    </row>
    <row r="176">
      <c r="D176" s="196"/>
      <c r="E176" s="196"/>
    </row>
    <row r="177">
      <c r="D177" s="196"/>
      <c r="E177" s="196"/>
    </row>
    <row r="178">
      <c r="D178" s="196"/>
      <c r="E178" s="196"/>
    </row>
    <row r="179">
      <c r="D179" s="196"/>
      <c r="E179" s="196"/>
    </row>
    <row r="180">
      <c r="D180" s="196"/>
      <c r="E180" s="196"/>
    </row>
    <row r="181">
      <c r="D181" s="196"/>
      <c r="E181" s="196"/>
    </row>
    <row r="182">
      <c r="D182" s="196"/>
      <c r="E182" s="196"/>
    </row>
    <row r="183">
      <c r="D183" s="196"/>
      <c r="E183" s="196"/>
    </row>
    <row r="184">
      <c r="D184" s="196"/>
      <c r="E184" s="196"/>
    </row>
    <row r="185">
      <c r="D185" s="196"/>
      <c r="E185" s="196"/>
    </row>
    <row r="186">
      <c r="D186" s="196"/>
      <c r="E186" s="196"/>
    </row>
    <row r="187">
      <c r="D187" s="196"/>
      <c r="E187" s="196"/>
    </row>
    <row r="188">
      <c r="D188" s="196"/>
      <c r="E188" s="196"/>
    </row>
    <row r="189">
      <c r="D189" s="196"/>
      <c r="E189" s="196"/>
    </row>
    <row r="190">
      <c r="D190" s="196"/>
      <c r="E190" s="196"/>
    </row>
    <row r="191">
      <c r="D191" s="196"/>
      <c r="E191" s="196"/>
    </row>
    <row r="192">
      <c r="D192" s="196"/>
      <c r="E192" s="196"/>
    </row>
    <row r="193">
      <c r="D193" s="196"/>
      <c r="E193" s="196"/>
    </row>
    <row r="194">
      <c r="D194" s="196"/>
      <c r="E194" s="196"/>
    </row>
    <row r="195">
      <c r="D195" s="196"/>
      <c r="E195" s="196"/>
    </row>
    <row r="196">
      <c r="D196" s="196"/>
      <c r="E196" s="196"/>
    </row>
    <row r="197">
      <c r="D197" s="196"/>
      <c r="E197" s="196"/>
    </row>
    <row r="198">
      <c r="D198" s="196"/>
      <c r="E198" s="196"/>
    </row>
    <row r="199">
      <c r="D199" s="196"/>
      <c r="E199" s="196"/>
    </row>
    <row r="200">
      <c r="D200" s="196"/>
      <c r="E200" s="196"/>
    </row>
    <row r="201">
      <c r="D201" s="196"/>
      <c r="E201" s="196"/>
    </row>
    <row r="202">
      <c r="D202" s="196"/>
      <c r="E202" s="196"/>
    </row>
    <row r="203">
      <c r="D203" s="196"/>
      <c r="E203" s="196"/>
    </row>
    <row r="204">
      <c r="D204" s="196"/>
      <c r="E204" s="196"/>
    </row>
    <row r="205">
      <c r="D205" s="196"/>
      <c r="E205" s="196"/>
    </row>
    <row r="206">
      <c r="D206" s="196"/>
      <c r="E206" s="196"/>
    </row>
    <row r="207">
      <c r="D207" s="196"/>
      <c r="E207" s="196"/>
    </row>
    <row r="208">
      <c r="D208" s="196"/>
      <c r="E208" s="196"/>
    </row>
    <row r="209">
      <c r="D209" s="196"/>
      <c r="E209" s="196"/>
    </row>
    <row r="210">
      <c r="D210" s="196"/>
      <c r="E210" s="196"/>
    </row>
    <row r="211">
      <c r="D211" s="196"/>
      <c r="E211" s="196"/>
    </row>
    <row r="212">
      <c r="D212" s="196"/>
      <c r="E212" s="196"/>
    </row>
    <row r="213">
      <c r="D213" s="196"/>
      <c r="E213" s="196"/>
    </row>
    <row r="214">
      <c r="D214" s="196"/>
      <c r="E214" s="196"/>
    </row>
    <row r="215">
      <c r="D215" s="196"/>
      <c r="E215" s="196"/>
    </row>
    <row r="216">
      <c r="D216" s="196"/>
      <c r="E216" s="196"/>
    </row>
    <row r="217">
      <c r="D217" s="196"/>
      <c r="E217" s="196"/>
    </row>
    <row r="218">
      <c r="D218" s="196"/>
      <c r="E218" s="196"/>
    </row>
    <row r="219">
      <c r="D219" s="196"/>
      <c r="E219" s="196"/>
    </row>
    <row r="220">
      <c r="D220" s="196"/>
      <c r="E220" s="196"/>
    </row>
    <row r="221">
      <c r="D221" s="196"/>
      <c r="E221" s="196"/>
    </row>
    <row r="222">
      <c r="D222" s="196"/>
      <c r="E222" s="196"/>
    </row>
    <row r="223">
      <c r="D223" s="196"/>
      <c r="E223" s="196"/>
    </row>
    <row r="224">
      <c r="D224" s="196"/>
      <c r="E224" s="196"/>
    </row>
    <row r="225">
      <c r="D225" s="196"/>
      <c r="E225" s="196"/>
    </row>
    <row r="226">
      <c r="D226" s="196"/>
      <c r="E226" s="196"/>
    </row>
    <row r="227">
      <c r="D227" s="196"/>
      <c r="E227" s="196"/>
    </row>
    <row r="228">
      <c r="D228" s="196"/>
      <c r="E228" s="196"/>
    </row>
    <row r="229">
      <c r="D229" s="196"/>
      <c r="E229" s="196"/>
    </row>
    <row r="230">
      <c r="D230" s="196"/>
      <c r="E230" s="196"/>
    </row>
    <row r="231">
      <c r="D231" s="196"/>
      <c r="E231" s="196"/>
    </row>
    <row r="232">
      <c r="D232" s="196"/>
      <c r="E232" s="196"/>
    </row>
    <row r="233">
      <c r="D233" s="196"/>
      <c r="E233" s="196"/>
    </row>
    <row r="234">
      <c r="D234" s="196"/>
      <c r="E234" s="196"/>
    </row>
    <row r="235">
      <c r="D235" s="196"/>
      <c r="E235" s="196"/>
    </row>
    <row r="236">
      <c r="D236" s="196"/>
      <c r="E236" s="196"/>
    </row>
    <row r="237">
      <c r="D237" s="196"/>
      <c r="E237" s="196"/>
    </row>
    <row r="238">
      <c r="D238" s="196"/>
      <c r="E238" s="196"/>
    </row>
    <row r="239">
      <c r="D239" s="196"/>
      <c r="E239" s="196"/>
    </row>
    <row r="240">
      <c r="D240" s="196"/>
      <c r="E240" s="196"/>
    </row>
    <row r="241">
      <c r="D241" s="196"/>
      <c r="E241" s="196"/>
    </row>
    <row r="242">
      <c r="D242" s="196"/>
      <c r="E242" s="196"/>
    </row>
    <row r="243">
      <c r="D243" s="196"/>
      <c r="E243" s="196"/>
    </row>
    <row r="244">
      <c r="D244" s="196"/>
      <c r="E244" s="196"/>
    </row>
    <row r="245">
      <c r="D245" s="196"/>
      <c r="E245" s="196"/>
    </row>
    <row r="246">
      <c r="D246" s="196"/>
      <c r="E246" s="196"/>
    </row>
    <row r="247">
      <c r="D247" s="196"/>
      <c r="E247" s="196"/>
    </row>
    <row r="248">
      <c r="D248" s="196"/>
      <c r="E248" s="196"/>
    </row>
    <row r="249">
      <c r="D249" s="196"/>
      <c r="E249" s="196"/>
    </row>
    <row r="250">
      <c r="D250" s="196"/>
      <c r="E250" s="196"/>
    </row>
    <row r="251">
      <c r="D251" s="196"/>
      <c r="E251" s="196"/>
    </row>
    <row r="252">
      <c r="D252" s="196"/>
      <c r="E252" s="196"/>
    </row>
    <row r="253">
      <c r="D253" s="196"/>
      <c r="E253" s="196"/>
    </row>
    <row r="254">
      <c r="D254" s="196"/>
      <c r="E254" s="196"/>
    </row>
    <row r="255">
      <c r="D255" s="196"/>
      <c r="E255" s="196"/>
    </row>
    <row r="256">
      <c r="D256" s="196"/>
      <c r="E256" s="196"/>
    </row>
    <row r="257">
      <c r="D257" s="196"/>
      <c r="E257" s="196"/>
    </row>
    <row r="258">
      <c r="D258" s="196"/>
      <c r="E258" s="196"/>
    </row>
    <row r="259">
      <c r="D259" s="196"/>
      <c r="E259" s="196"/>
    </row>
    <row r="260">
      <c r="D260" s="196"/>
      <c r="E260" s="196"/>
    </row>
    <row r="261">
      <c r="D261" s="196"/>
      <c r="E261" s="196"/>
    </row>
    <row r="262">
      <c r="D262" s="196"/>
      <c r="E262" s="196"/>
    </row>
    <row r="263">
      <c r="D263" s="196"/>
      <c r="E263" s="196"/>
    </row>
    <row r="264">
      <c r="D264" s="196"/>
      <c r="E264" s="196"/>
    </row>
    <row r="265">
      <c r="D265" s="196"/>
      <c r="E265" s="196"/>
    </row>
    <row r="266">
      <c r="D266" s="196"/>
      <c r="E266" s="196"/>
    </row>
    <row r="267">
      <c r="D267" s="196"/>
      <c r="E267" s="196"/>
    </row>
    <row r="268">
      <c r="D268" s="196"/>
      <c r="E268" s="196"/>
    </row>
    <row r="269">
      <c r="D269" s="196"/>
      <c r="E269" s="196"/>
    </row>
    <row r="270">
      <c r="D270" s="196"/>
      <c r="E270" s="196"/>
    </row>
    <row r="271">
      <c r="D271" s="196"/>
      <c r="E271" s="196"/>
    </row>
    <row r="272">
      <c r="D272" s="196"/>
      <c r="E272" s="196"/>
    </row>
    <row r="273">
      <c r="D273" s="196"/>
      <c r="E273" s="196"/>
    </row>
    <row r="274">
      <c r="D274" s="196"/>
      <c r="E274" s="196"/>
    </row>
    <row r="275">
      <c r="D275" s="196"/>
      <c r="E275" s="196"/>
    </row>
    <row r="276">
      <c r="D276" s="196"/>
      <c r="E276" s="196"/>
    </row>
    <row r="277">
      <c r="D277" s="196"/>
      <c r="E277" s="196"/>
    </row>
    <row r="278">
      <c r="D278" s="196"/>
      <c r="E278" s="196"/>
    </row>
    <row r="279">
      <c r="D279" s="196"/>
      <c r="E279" s="196"/>
    </row>
    <row r="280">
      <c r="D280" s="196"/>
      <c r="E280" s="196"/>
    </row>
    <row r="281">
      <c r="D281" s="196"/>
      <c r="E281" s="196"/>
    </row>
    <row r="282">
      <c r="D282" s="196"/>
      <c r="E282" s="196"/>
    </row>
    <row r="283">
      <c r="D283" s="196"/>
      <c r="E283" s="196"/>
    </row>
    <row r="284">
      <c r="D284" s="196"/>
      <c r="E284" s="196"/>
    </row>
    <row r="285">
      <c r="D285" s="196"/>
      <c r="E285" s="196"/>
    </row>
    <row r="286">
      <c r="D286" s="196"/>
      <c r="E286" s="196"/>
    </row>
    <row r="287">
      <c r="D287" s="196"/>
      <c r="E287" s="196"/>
    </row>
    <row r="288">
      <c r="D288" s="196"/>
      <c r="E288" s="196"/>
    </row>
    <row r="289">
      <c r="D289" s="196"/>
      <c r="E289" s="196"/>
    </row>
    <row r="290">
      <c r="D290" s="196"/>
      <c r="E290" s="196"/>
    </row>
    <row r="291">
      <c r="D291" s="196"/>
      <c r="E291" s="196"/>
    </row>
    <row r="292">
      <c r="D292" s="196"/>
      <c r="E292" s="196"/>
    </row>
    <row r="293">
      <c r="D293" s="196"/>
      <c r="E293" s="196"/>
    </row>
    <row r="294">
      <c r="D294" s="196"/>
      <c r="E294" s="196"/>
    </row>
    <row r="295">
      <c r="D295" s="196"/>
      <c r="E295" s="196"/>
    </row>
    <row r="296">
      <c r="D296" s="196"/>
      <c r="E296" s="196"/>
    </row>
    <row r="297">
      <c r="D297" s="196"/>
      <c r="E297" s="196"/>
    </row>
    <row r="298">
      <c r="D298" s="196"/>
      <c r="E298" s="196"/>
    </row>
    <row r="299">
      <c r="D299" s="196"/>
      <c r="E299" s="196"/>
    </row>
    <row r="300">
      <c r="D300" s="196"/>
      <c r="E300" s="196"/>
    </row>
    <row r="301">
      <c r="D301" s="196"/>
      <c r="E301" s="196"/>
    </row>
    <row r="302">
      <c r="D302" s="196"/>
      <c r="E302" s="196"/>
    </row>
    <row r="303">
      <c r="D303" s="196"/>
      <c r="E303" s="196"/>
    </row>
    <row r="304">
      <c r="D304" s="196"/>
      <c r="E304" s="196"/>
    </row>
    <row r="305">
      <c r="D305" s="196"/>
      <c r="E305" s="196"/>
    </row>
    <row r="306">
      <c r="D306" s="196"/>
      <c r="E306" s="196"/>
    </row>
    <row r="307">
      <c r="D307" s="196"/>
      <c r="E307" s="196"/>
    </row>
    <row r="308">
      <c r="D308" s="196"/>
      <c r="E308" s="196"/>
    </row>
    <row r="309">
      <c r="D309" s="196"/>
      <c r="E309" s="196"/>
    </row>
    <row r="310">
      <c r="D310" s="196"/>
      <c r="E310" s="196"/>
    </row>
    <row r="311">
      <c r="D311" s="196"/>
      <c r="E311" s="196"/>
    </row>
    <row r="312">
      <c r="D312" s="196"/>
      <c r="E312" s="196"/>
    </row>
    <row r="313">
      <c r="D313" s="196"/>
      <c r="E313" s="196"/>
    </row>
    <row r="314">
      <c r="D314" s="196"/>
      <c r="E314" s="196"/>
    </row>
    <row r="315">
      <c r="D315" s="196"/>
      <c r="E315" s="196"/>
    </row>
    <row r="316">
      <c r="D316" s="196"/>
      <c r="E316" s="196"/>
    </row>
    <row r="317">
      <c r="D317" s="196"/>
      <c r="E317" s="196"/>
    </row>
    <row r="318">
      <c r="D318" s="196"/>
      <c r="E318" s="196"/>
    </row>
    <row r="319">
      <c r="D319" s="196"/>
      <c r="E319" s="196"/>
    </row>
    <row r="320">
      <c r="D320" s="196"/>
      <c r="E320" s="196"/>
    </row>
    <row r="321">
      <c r="D321" s="196"/>
      <c r="E321" s="196"/>
    </row>
    <row r="322">
      <c r="D322" s="196"/>
      <c r="E322" s="196"/>
    </row>
    <row r="323">
      <c r="D323" s="196"/>
      <c r="E323" s="196"/>
    </row>
    <row r="324">
      <c r="D324" s="196"/>
      <c r="E324" s="196"/>
    </row>
    <row r="325">
      <c r="D325" s="196"/>
      <c r="E325" s="196"/>
    </row>
    <row r="326">
      <c r="D326" s="196"/>
      <c r="E326" s="196"/>
    </row>
    <row r="327">
      <c r="D327" s="196"/>
      <c r="E327" s="196"/>
    </row>
    <row r="328">
      <c r="D328" s="196"/>
      <c r="E328" s="196"/>
    </row>
    <row r="329">
      <c r="D329" s="196"/>
      <c r="E329" s="196"/>
    </row>
    <row r="330">
      <c r="D330" s="196"/>
      <c r="E330" s="196"/>
    </row>
    <row r="331">
      <c r="D331" s="196"/>
      <c r="E331" s="196"/>
    </row>
    <row r="332">
      <c r="D332" s="196"/>
      <c r="E332" s="196"/>
    </row>
    <row r="333">
      <c r="D333" s="196"/>
      <c r="E333" s="196"/>
    </row>
    <row r="334">
      <c r="D334" s="196"/>
      <c r="E334" s="196"/>
    </row>
    <row r="335">
      <c r="D335" s="196"/>
      <c r="E335" s="196"/>
    </row>
    <row r="336">
      <c r="D336" s="196"/>
      <c r="E336" s="196"/>
    </row>
    <row r="337">
      <c r="D337" s="196"/>
      <c r="E337" s="196"/>
    </row>
    <row r="338">
      <c r="D338" s="196"/>
      <c r="E338" s="196"/>
    </row>
    <row r="339">
      <c r="D339" s="196"/>
      <c r="E339" s="196"/>
    </row>
    <row r="340">
      <c r="D340" s="196"/>
      <c r="E340" s="196"/>
    </row>
    <row r="341">
      <c r="D341" s="196"/>
      <c r="E341" s="196"/>
    </row>
    <row r="342">
      <c r="D342" s="196"/>
      <c r="E342" s="196"/>
    </row>
    <row r="343">
      <c r="D343" s="196"/>
      <c r="E343" s="196"/>
    </row>
    <row r="344">
      <c r="D344" s="196"/>
      <c r="E344" s="196"/>
    </row>
    <row r="345">
      <c r="D345" s="196"/>
      <c r="E345" s="196"/>
    </row>
    <row r="346">
      <c r="D346" s="196"/>
      <c r="E346" s="196"/>
    </row>
    <row r="347">
      <c r="D347" s="196"/>
      <c r="E347" s="196"/>
    </row>
    <row r="348">
      <c r="D348" s="196"/>
      <c r="E348" s="196"/>
    </row>
    <row r="349">
      <c r="D349" s="196"/>
      <c r="E349" s="196"/>
    </row>
    <row r="350">
      <c r="D350" s="196"/>
      <c r="E350" s="196"/>
    </row>
    <row r="351">
      <c r="D351" s="196"/>
      <c r="E351" s="196"/>
    </row>
    <row r="352">
      <c r="D352" s="196"/>
      <c r="E352" s="196"/>
    </row>
    <row r="353">
      <c r="D353" s="196"/>
      <c r="E353" s="196"/>
    </row>
    <row r="354">
      <c r="D354" s="196"/>
      <c r="E354" s="196"/>
    </row>
    <row r="355">
      <c r="D355" s="196"/>
      <c r="E355" s="196"/>
    </row>
    <row r="356">
      <c r="D356" s="196"/>
      <c r="E356" s="196"/>
    </row>
    <row r="357">
      <c r="D357" s="196"/>
      <c r="E357" s="196"/>
    </row>
    <row r="358">
      <c r="D358" s="196"/>
      <c r="E358" s="196"/>
    </row>
    <row r="359">
      <c r="D359" s="196"/>
      <c r="E359" s="196"/>
    </row>
    <row r="360">
      <c r="D360" s="196"/>
      <c r="E360" s="196"/>
    </row>
    <row r="361">
      <c r="D361" s="196"/>
      <c r="E361" s="196"/>
    </row>
    <row r="362">
      <c r="D362" s="196"/>
      <c r="E362" s="196"/>
    </row>
    <row r="363">
      <c r="D363" s="196"/>
      <c r="E363" s="196"/>
    </row>
    <row r="364">
      <c r="D364" s="196"/>
      <c r="E364" s="196"/>
    </row>
    <row r="365">
      <c r="D365" s="196"/>
      <c r="E365" s="196"/>
    </row>
    <row r="366">
      <c r="D366" s="196"/>
      <c r="E366" s="196"/>
    </row>
    <row r="367">
      <c r="D367" s="196"/>
      <c r="E367" s="196"/>
    </row>
    <row r="368">
      <c r="D368" s="196"/>
      <c r="E368" s="196"/>
    </row>
    <row r="369">
      <c r="D369" s="196"/>
      <c r="E369" s="196"/>
    </row>
    <row r="370">
      <c r="D370" s="196"/>
      <c r="E370" s="196"/>
    </row>
    <row r="371">
      <c r="D371" s="196"/>
      <c r="E371" s="196"/>
    </row>
    <row r="372">
      <c r="D372" s="196"/>
      <c r="E372" s="196"/>
    </row>
    <row r="373">
      <c r="D373" s="196"/>
      <c r="E373" s="196"/>
    </row>
    <row r="374">
      <c r="D374" s="196"/>
      <c r="E374" s="196"/>
    </row>
    <row r="375">
      <c r="D375" s="196"/>
      <c r="E375" s="196"/>
    </row>
    <row r="376">
      <c r="D376" s="196"/>
      <c r="E376" s="196"/>
    </row>
    <row r="377">
      <c r="D377" s="196"/>
      <c r="E377" s="196"/>
    </row>
    <row r="378">
      <c r="D378" s="196"/>
      <c r="E378" s="196"/>
    </row>
    <row r="379">
      <c r="D379" s="196"/>
      <c r="E379" s="196"/>
    </row>
    <row r="380">
      <c r="D380" s="196"/>
      <c r="E380" s="196"/>
    </row>
    <row r="381">
      <c r="D381" s="196"/>
      <c r="E381" s="196"/>
    </row>
    <row r="382">
      <c r="D382" s="196"/>
      <c r="E382" s="196"/>
    </row>
    <row r="383">
      <c r="D383" s="196"/>
      <c r="E383" s="196"/>
    </row>
    <row r="384">
      <c r="D384" s="196"/>
      <c r="E384" s="196"/>
    </row>
    <row r="385">
      <c r="D385" s="196"/>
      <c r="E385" s="196"/>
    </row>
    <row r="386">
      <c r="D386" s="196"/>
      <c r="E386" s="196"/>
    </row>
    <row r="387">
      <c r="D387" s="196"/>
      <c r="E387" s="196"/>
    </row>
    <row r="388">
      <c r="D388" s="196"/>
      <c r="E388" s="196"/>
    </row>
    <row r="389">
      <c r="D389" s="196"/>
      <c r="E389" s="196"/>
    </row>
    <row r="390">
      <c r="D390" s="196"/>
      <c r="E390" s="196"/>
    </row>
    <row r="391">
      <c r="D391" s="196"/>
      <c r="E391" s="196"/>
    </row>
    <row r="392">
      <c r="D392" s="196"/>
      <c r="E392" s="196"/>
    </row>
    <row r="393">
      <c r="D393" s="196"/>
      <c r="E393" s="196"/>
    </row>
    <row r="394">
      <c r="D394" s="196"/>
      <c r="E394" s="196"/>
    </row>
    <row r="395">
      <c r="D395" s="196"/>
      <c r="E395" s="196"/>
    </row>
    <row r="396">
      <c r="D396" s="196"/>
      <c r="E396" s="196"/>
    </row>
    <row r="397">
      <c r="D397" s="196"/>
      <c r="E397" s="196"/>
    </row>
    <row r="398">
      <c r="D398" s="196"/>
      <c r="E398" s="196"/>
    </row>
    <row r="399">
      <c r="D399" s="196"/>
      <c r="E399" s="196"/>
    </row>
    <row r="400">
      <c r="D400" s="196"/>
      <c r="E400" s="196"/>
    </row>
    <row r="401">
      <c r="D401" s="196"/>
      <c r="E401" s="196"/>
    </row>
    <row r="402">
      <c r="D402" s="196"/>
      <c r="E402" s="196"/>
    </row>
    <row r="403">
      <c r="D403" s="196"/>
      <c r="E403" s="196"/>
    </row>
    <row r="404">
      <c r="D404" s="196"/>
      <c r="E404" s="196"/>
    </row>
    <row r="405">
      <c r="D405" s="196"/>
      <c r="E405" s="196"/>
    </row>
    <row r="406">
      <c r="D406" s="196"/>
      <c r="E406" s="196"/>
    </row>
    <row r="407">
      <c r="D407" s="196"/>
      <c r="E407" s="196"/>
    </row>
    <row r="408">
      <c r="D408" s="196"/>
      <c r="E408" s="196"/>
    </row>
    <row r="409">
      <c r="D409" s="196"/>
      <c r="E409" s="196"/>
    </row>
    <row r="410">
      <c r="D410" s="196"/>
      <c r="E410" s="196"/>
    </row>
    <row r="411">
      <c r="D411" s="196"/>
      <c r="E411" s="196"/>
    </row>
    <row r="412">
      <c r="D412" s="196"/>
      <c r="E412" s="196"/>
    </row>
    <row r="413">
      <c r="D413" s="196"/>
      <c r="E413" s="196"/>
    </row>
    <row r="414">
      <c r="D414" s="196"/>
      <c r="E414" s="196"/>
    </row>
    <row r="415">
      <c r="D415" s="196"/>
      <c r="E415" s="196"/>
    </row>
    <row r="416">
      <c r="D416" s="196"/>
      <c r="E416" s="196"/>
    </row>
    <row r="417">
      <c r="D417" s="196"/>
      <c r="E417" s="196"/>
    </row>
    <row r="418">
      <c r="D418" s="196"/>
      <c r="E418" s="196"/>
    </row>
    <row r="419">
      <c r="D419" s="196"/>
      <c r="E419" s="196"/>
    </row>
    <row r="420">
      <c r="D420" s="196"/>
      <c r="E420" s="196"/>
    </row>
    <row r="421">
      <c r="D421" s="196"/>
      <c r="E421" s="196"/>
    </row>
    <row r="422">
      <c r="D422" s="196"/>
      <c r="E422" s="196"/>
    </row>
    <row r="423">
      <c r="D423" s="196"/>
      <c r="E423" s="196"/>
    </row>
    <row r="424">
      <c r="D424" s="196"/>
      <c r="E424" s="196"/>
    </row>
    <row r="425">
      <c r="D425" s="196"/>
      <c r="E425" s="196"/>
    </row>
    <row r="426">
      <c r="D426" s="196"/>
      <c r="E426" s="196"/>
    </row>
    <row r="427">
      <c r="D427" s="196"/>
      <c r="E427" s="196"/>
    </row>
    <row r="428">
      <c r="D428" s="196"/>
      <c r="E428" s="196"/>
    </row>
    <row r="429">
      <c r="D429" s="196"/>
      <c r="E429" s="196"/>
    </row>
    <row r="430">
      <c r="D430" s="196"/>
      <c r="E430" s="196"/>
    </row>
    <row r="431">
      <c r="D431" s="196"/>
      <c r="E431" s="196"/>
    </row>
    <row r="432">
      <c r="D432" s="196"/>
      <c r="E432" s="196"/>
    </row>
    <row r="433">
      <c r="D433" s="196"/>
      <c r="E433" s="196"/>
    </row>
    <row r="434">
      <c r="D434" s="196"/>
      <c r="E434" s="196"/>
    </row>
    <row r="435">
      <c r="D435" s="196"/>
      <c r="E435" s="196"/>
    </row>
    <row r="436">
      <c r="D436" s="196"/>
      <c r="E436" s="196"/>
    </row>
    <row r="437">
      <c r="D437" s="196"/>
      <c r="E437" s="196"/>
    </row>
    <row r="438">
      <c r="D438" s="196"/>
      <c r="E438" s="196"/>
    </row>
    <row r="439">
      <c r="D439" s="196"/>
      <c r="E439" s="196"/>
    </row>
    <row r="440">
      <c r="D440" s="196"/>
      <c r="E440" s="196"/>
    </row>
    <row r="441">
      <c r="D441" s="196"/>
      <c r="E441" s="196"/>
    </row>
    <row r="442">
      <c r="D442" s="196"/>
      <c r="E442" s="196"/>
    </row>
    <row r="443">
      <c r="D443" s="196"/>
      <c r="E443" s="196"/>
    </row>
    <row r="444">
      <c r="D444" s="196"/>
      <c r="E444" s="196"/>
    </row>
    <row r="445">
      <c r="D445" s="196"/>
      <c r="E445" s="196"/>
    </row>
    <row r="446">
      <c r="D446" s="196"/>
      <c r="E446" s="196"/>
    </row>
    <row r="447">
      <c r="D447" s="196"/>
      <c r="E447" s="196"/>
    </row>
    <row r="448">
      <c r="D448" s="196"/>
      <c r="E448" s="196"/>
    </row>
    <row r="449">
      <c r="D449" s="196"/>
      <c r="E449" s="196"/>
    </row>
    <row r="450">
      <c r="D450" s="196"/>
      <c r="E450" s="196"/>
    </row>
    <row r="451">
      <c r="D451" s="196"/>
      <c r="E451" s="196"/>
    </row>
    <row r="452">
      <c r="D452" s="196"/>
      <c r="E452" s="196"/>
    </row>
    <row r="453">
      <c r="D453" s="196"/>
      <c r="E453" s="196"/>
    </row>
    <row r="454">
      <c r="D454" s="196"/>
      <c r="E454" s="196"/>
    </row>
    <row r="455">
      <c r="D455" s="196"/>
      <c r="E455" s="196"/>
    </row>
    <row r="456">
      <c r="D456" s="196"/>
      <c r="E456" s="196"/>
    </row>
    <row r="457">
      <c r="D457" s="196"/>
      <c r="E457" s="196"/>
    </row>
    <row r="458">
      <c r="D458" s="196"/>
      <c r="E458" s="196"/>
    </row>
    <row r="459">
      <c r="D459" s="196"/>
      <c r="E459" s="196"/>
    </row>
    <row r="460">
      <c r="D460" s="196"/>
      <c r="E460" s="196"/>
    </row>
    <row r="461">
      <c r="D461" s="196"/>
      <c r="E461" s="196"/>
    </row>
    <row r="462">
      <c r="D462" s="196"/>
      <c r="E462" s="196"/>
    </row>
    <row r="463">
      <c r="D463" s="196"/>
      <c r="E463" s="196"/>
    </row>
    <row r="464">
      <c r="D464" s="196"/>
      <c r="E464" s="196"/>
    </row>
    <row r="465">
      <c r="D465" s="196"/>
      <c r="E465" s="196"/>
    </row>
    <row r="466">
      <c r="D466" s="196"/>
      <c r="E466" s="196"/>
    </row>
    <row r="467">
      <c r="D467" s="196"/>
      <c r="E467" s="196"/>
    </row>
    <row r="468">
      <c r="D468" s="196"/>
      <c r="E468" s="196"/>
    </row>
    <row r="469">
      <c r="D469" s="196"/>
      <c r="E469" s="196"/>
    </row>
    <row r="470">
      <c r="D470" s="196"/>
      <c r="E470" s="196"/>
    </row>
    <row r="471">
      <c r="D471" s="196"/>
      <c r="E471" s="196"/>
    </row>
    <row r="472">
      <c r="D472" s="196"/>
      <c r="E472" s="196"/>
    </row>
    <row r="473">
      <c r="D473" s="196"/>
      <c r="E473" s="196"/>
    </row>
    <row r="474">
      <c r="D474" s="196"/>
      <c r="E474" s="196"/>
    </row>
    <row r="475">
      <c r="D475" s="196"/>
      <c r="E475" s="196"/>
    </row>
    <row r="476">
      <c r="D476" s="196"/>
      <c r="E476" s="196"/>
    </row>
    <row r="477">
      <c r="D477" s="196"/>
      <c r="E477" s="196"/>
    </row>
    <row r="478">
      <c r="D478" s="196"/>
      <c r="E478" s="196"/>
    </row>
    <row r="479">
      <c r="D479" s="196"/>
      <c r="E479" s="196"/>
    </row>
    <row r="480">
      <c r="D480" s="196"/>
      <c r="E480" s="196"/>
    </row>
    <row r="481">
      <c r="D481" s="196"/>
      <c r="E481" s="196"/>
    </row>
    <row r="482">
      <c r="D482" s="196"/>
      <c r="E482" s="196"/>
    </row>
    <row r="483">
      <c r="D483" s="196"/>
      <c r="E483" s="196"/>
    </row>
    <row r="484">
      <c r="D484" s="196"/>
      <c r="E484" s="196"/>
    </row>
    <row r="485">
      <c r="D485" s="196"/>
      <c r="E485" s="196"/>
    </row>
    <row r="486">
      <c r="D486" s="196"/>
      <c r="E486" s="196"/>
    </row>
    <row r="487">
      <c r="D487" s="196"/>
      <c r="E487" s="196"/>
    </row>
    <row r="488">
      <c r="D488" s="196"/>
      <c r="E488" s="196"/>
    </row>
    <row r="489">
      <c r="D489" s="196"/>
      <c r="E489" s="196"/>
    </row>
    <row r="490">
      <c r="D490" s="196"/>
      <c r="E490" s="196"/>
    </row>
    <row r="491">
      <c r="D491" s="196"/>
      <c r="E491" s="196"/>
    </row>
    <row r="492">
      <c r="D492" s="196"/>
      <c r="E492" s="196"/>
    </row>
    <row r="493">
      <c r="D493" s="196"/>
      <c r="E493" s="196"/>
    </row>
    <row r="494">
      <c r="D494" s="196"/>
      <c r="E494" s="196"/>
    </row>
    <row r="495">
      <c r="D495" s="196"/>
      <c r="E495" s="196"/>
    </row>
    <row r="496">
      <c r="D496" s="196"/>
      <c r="E496" s="196"/>
    </row>
    <row r="497">
      <c r="D497" s="196"/>
      <c r="E497" s="196"/>
    </row>
    <row r="498">
      <c r="D498" s="196"/>
      <c r="E498" s="196"/>
    </row>
    <row r="499">
      <c r="D499" s="196"/>
      <c r="E499" s="196"/>
    </row>
    <row r="500">
      <c r="D500" s="196"/>
      <c r="E500" s="196"/>
    </row>
    <row r="501">
      <c r="D501" s="196"/>
      <c r="E501" s="196"/>
    </row>
    <row r="502">
      <c r="D502" s="196"/>
      <c r="E502" s="196"/>
    </row>
    <row r="503">
      <c r="D503" s="196"/>
      <c r="E503" s="196"/>
    </row>
    <row r="504">
      <c r="D504" s="196"/>
      <c r="E504" s="196"/>
    </row>
    <row r="505">
      <c r="D505" s="196"/>
      <c r="E505" s="196"/>
    </row>
    <row r="506">
      <c r="D506" s="196"/>
      <c r="E506" s="196"/>
    </row>
    <row r="507">
      <c r="D507" s="196"/>
      <c r="E507" s="196"/>
    </row>
    <row r="508">
      <c r="D508" s="196"/>
      <c r="E508" s="196"/>
    </row>
    <row r="509">
      <c r="D509" s="196"/>
      <c r="E509" s="196"/>
    </row>
    <row r="510">
      <c r="D510" s="196"/>
      <c r="E510" s="196"/>
    </row>
    <row r="511">
      <c r="D511" s="196"/>
      <c r="E511" s="196"/>
    </row>
    <row r="512">
      <c r="D512" s="196"/>
      <c r="E512" s="196"/>
    </row>
    <row r="513">
      <c r="D513" s="196"/>
      <c r="E513" s="196"/>
    </row>
    <row r="514">
      <c r="D514" s="196"/>
      <c r="E514" s="196"/>
    </row>
    <row r="515">
      <c r="D515" s="196"/>
      <c r="E515" s="196"/>
    </row>
    <row r="516">
      <c r="D516" s="196"/>
      <c r="E516" s="196"/>
    </row>
    <row r="517">
      <c r="D517" s="196"/>
      <c r="E517" s="196"/>
    </row>
    <row r="518">
      <c r="D518" s="196"/>
      <c r="E518" s="196"/>
    </row>
    <row r="519">
      <c r="D519" s="196"/>
      <c r="E519" s="196"/>
    </row>
    <row r="520">
      <c r="D520" s="196"/>
      <c r="E520" s="196"/>
    </row>
    <row r="521">
      <c r="D521" s="196"/>
      <c r="E521" s="196"/>
    </row>
    <row r="522">
      <c r="D522" s="196"/>
      <c r="E522" s="196"/>
    </row>
    <row r="523">
      <c r="D523" s="196"/>
      <c r="E523" s="196"/>
    </row>
    <row r="524">
      <c r="D524" s="196"/>
      <c r="E524" s="196"/>
    </row>
    <row r="525">
      <c r="D525" s="196"/>
      <c r="E525" s="196"/>
    </row>
    <row r="526">
      <c r="D526" s="196"/>
      <c r="E526" s="196"/>
    </row>
    <row r="527">
      <c r="D527" s="196"/>
      <c r="E527" s="196"/>
    </row>
    <row r="528">
      <c r="D528" s="196"/>
      <c r="E528" s="196"/>
    </row>
    <row r="529">
      <c r="D529" s="196"/>
      <c r="E529" s="196"/>
    </row>
    <row r="530">
      <c r="D530" s="196"/>
      <c r="E530" s="196"/>
    </row>
    <row r="531">
      <c r="D531" s="196"/>
      <c r="E531" s="196"/>
    </row>
    <row r="532">
      <c r="D532" s="196"/>
      <c r="E532" s="196"/>
    </row>
    <row r="533">
      <c r="D533" s="196"/>
      <c r="E533" s="196"/>
    </row>
    <row r="534">
      <c r="D534" s="196"/>
      <c r="E534" s="196"/>
    </row>
    <row r="535">
      <c r="D535" s="196"/>
      <c r="E535" s="196"/>
    </row>
    <row r="536">
      <c r="D536" s="196"/>
      <c r="E536" s="196"/>
    </row>
    <row r="537">
      <c r="D537" s="196"/>
      <c r="E537" s="196"/>
    </row>
    <row r="538">
      <c r="D538" s="196"/>
      <c r="E538" s="196"/>
    </row>
    <row r="539">
      <c r="D539" s="196"/>
      <c r="E539" s="196"/>
    </row>
    <row r="540">
      <c r="D540" s="196"/>
      <c r="E540" s="196"/>
    </row>
    <row r="541">
      <c r="D541" s="196"/>
      <c r="E541" s="196"/>
    </row>
    <row r="542">
      <c r="D542" s="196"/>
      <c r="E542" s="196"/>
    </row>
    <row r="543">
      <c r="D543" s="196"/>
      <c r="E543" s="196"/>
    </row>
    <row r="544">
      <c r="D544" s="196"/>
      <c r="E544" s="196"/>
    </row>
    <row r="545">
      <c r="D545" s="196"/>
      <c r="E545" s="196"/>
    </row>
    <row r="546">
      <c r="D546" s="196"/>
      <c r="E546" s="196"/>
    </row>
    <row r="547">
      <c r="D547" s="196"/>
      <c r="E547" s="196"/>
    </row>
    <row r="548">
      <c r="D548" s="196"/>
      <c r="E548" s="196"/>
    </row>
    <row r="549">
      <c r="D549" s="196"/>
      <c r="E549" s="196"/>
    </row>
    <row r="550">
      <c r="D550" s="196"/>
      <c r="E550" s="196"/>
    </row>
    <row r="551">
      <c r="D551" s="196"/>
      <c r="E551" s="196"/>
    </row>
    <row r="552">
      <c r="D552" s="196"/>
      <c r="E552" s="196"/>
    </row>
    <row r="553">
      <c r="D553" s="196"/>
      <c r="E553" s="196"/>
    </row>
    <row r="554">
      <c r="D554" s="196"/>
      <c r="E554" s="196"/>
    </row>
    <row r="555">
      <c r="D555" s="196"/>
      <c r="E555" s="196"/>
    </row>
    <row r="556">
      <c r="D556" s="196"/>
      <c r="E556" s="196"/>
    </row>
    <row r="557">
      <c r="D557" s="196"/>
      <c r="E557" s="196"/>
    </row>
    <row r="558">
      <c r="D558" s="196"/>
      <c r="E558" s="196"/>
    </row>
    <row r="559">
      <c r="D559" s="196"/>
      <c r="E559" s="196"/>
    </row>
    <row r="560">
      <c r="D560" s="196"/>
      <c r="E560" s="196"/>
    </row>
    <row r="561">
      <c r="D561" s="196"/>
      <c r="E561" s="196"/>
    </row>
    <row r="562">
      <c r="D562" s="196"/>
      <c r="E562" s="196"/>
    </row>
    <row r="563">
      <c r="D563" s="196"/>
      <c r="E563" s="196"/>
    </row>
    <row r="564">
      <c r="D564" s="196"/>
      <c r="E564" s="196"/>
    </row>
    <row r="565">
      <c r="D565" s="196"/>
      <c r="E565" s="196"/>
    </row>
    <row r="566">
      <c r="D566" s="196"/>
      <c r="E566" s="196"/>
    </row>
    <row r="567">
      <c r="D567" s="196"/>
      <c r="E567" s="196"/>
    </row>
    <row r="568">
      <c r="D568" s="196"/>
      <c r="E568" s="196"/>
    </row>
    <row r="569">
      <c r="D569" s="196"/>
      <c r="E569" s="196"/>
    </row>
    <row r="570">
      <c r="D570" s="196"/>
      <c r="E570" s="196"/>
    </row>
    <row r="571">
      <c r="D571" s="196"/>
      <c r="E571" s="196"/>
    </row>
    <row r="572">
      <c r="D572" s="196"/>
      <c r="E572" s="196"/>
    </row>
    <row r="573">
      <c r="D573" s="196"/>
      <c r="E573" s="196"/>
    </row>
    <row r="574">
      <c r="D574" s="196"/>
      <c r="E574" s="196"/>
    </row>
    <row r="575">
      <c r="D575" s="196"/>
      <c r="E575" s="196"/>
    </row>
    <row r="576">
      <c r="D576" s="196"/>
      <c r="E576" s="196"/>
    </row>
    <row r="577">
      <c r="D577" s="196"/>
      <c r="E577" s="196"/>
    </row>
    <row r="578">
      <c r="D578" s="196"/>
      <c r="E578" s="196"/>
    </row>
    <row r="579">
      <c r="D579" s="196"/>
      <c r="E579" s="196"/>
    </row>
    <row r="580">
      <c r="D580" s="196"/>
      <c r="E580" s="196"/>
    </row>
    <row r="581">
      <c r="D581" s="196"/>
      <c r="E581" s="196"/>
    </row>
    <row r="582">
      <c r="D582" s="196"/>
      <c r="E582" s="196"/>
    </row>
    <row r="583">
      <c r="D583" s="196"/>
      <c r="E583" s="196"/>
    </row>
    <row r="584">
      <c r="D584" s="196"/>
      <c r="E584" s="196"/>
    </row>
    <row r="585">
      <c r="D585" s="196"/>
      <c r="E585" s="196"/>
    </row>
    <row r="586">
      <c r="D586" s="196"/>
      <c r="E586" s="196"/>
    </row>
    <row r="587">
      <c r="D587" s="196"/>
      <c r="E587" s="196"/>
    </row>
    <row r="588">
      <c r="D588" s="196"/>
      <c r="E588" s="196"/>
    </row>
    <row r="589">
      <c r="D589" s="196"/>
      <c r="E589" s="196"/>
    </row>
    <row r="590">
      <c r="D590" s="196"/>
      <c r="E590" s="196"/>
    </row>
    <row r="591">
      <c r="D591" s="196"/>
      <c r="E591" s="196"/>
    </row>
    <row r="592">
      <c r="D592" s="196"/>
      <c r="E592" s="196"/>
    </row>
    <row r="593">
      <c r="D593" s="196"/>
      <c r="E593" s="196"/>
    </row>
    <row r="594">
      <c r="D594" s="196"/>
      <c r="E594" s="196"/>
    </row>
    <row r="595">
      <c r="D595" s="196"/>
      <c r="E595" s="196"/>
    </row>
    <row r="596">
      <c r="D596" s="196"/>
      <c r="E596" s="196"/>
    </row>
    <row r="597">
      <c r="D597" s="196"/>
      <c r="E597" s="196"/>
    </row>
    <row r="598">
      <c r="D598" s="196"/>
      <c r="E598" s="196"/>
    </row>
    <row r="599">
      <c r="D599" s="196"/>
      <c r="E599" s="196"/>
    </row>
    <row r="600">
      <c r="D600" s="196"/>
      <c r="E600" s="196"/>
    </row>
    <row r="601">
      <c r="D601" s="196"/>
      <c r="E601" s="196"/>
    </row>
    <row r="602">
      <c r="D602" s="196"/>
      <c r="E602" s="196"/>
    </row>
    <row r="603">
      <c r="D603" s="196"/>
      <c r="E603" s="196"/>
    </row>
    <row r="604">
      <c r="D604" s="196"/>
      <c r="E604" s="196"/>
    </row>
    <row r="605">
      <c r="D605" s="196"/>
      <c r="E605" s="196"/>
    </row>
    <row r="606">
      <c r="D606" s="196"/>
      <c r="E606" s="196"/>
    </row>
    <row r="607">
      <c r="D607" s="196"/>
      <c r="E607" s="196"/>
    </row>
    <row r="608">
      <c r="D608" s="196"/>
      <c r="E608" s="196"/>
    </row>
    <row r="609">
      <c r="D609" s="196"/>
      <c r="E609" s="196"/>
    </row>
    <row r="610">
      <c r="D610" s="196"/>
      <c r="E610" s="196"/>
    </row>
    <row r="611">
      <c r="D611" s="196"/>
      <c r="E611" s="196"/>
    </row>
    <row r="612">
      <c r="D612" s="196"/>
      <c r="E612" s="196"/>
    </row>
    <row r="613">
      <c r="D613" s="196"/>
      <c r="E613" s="196"/>
    </row>
    <row r="614">
      <c r="D614" s="196"/>
      <c r="E614" s="196"/>
    </row>
    <row r="615">
      <c r="D615" s="196"/>
      <c r="E615" s="196"/>
    </row>
    <row r="616">
      <c r="D616" s="196"/>
      <c r="E616" s="196"/>
    </row>
    <row r="617">
      <c r="D617" s="196"/>
      <c r="E617" s="196"/>
    </row>
    <row r="618">
      <c r="D618" s="196"/>
      <c r="E618" s="196"/>
    </row>
    <row r="619">
      <c r="D619" s="196"/>
      <c r="E619" s="196"/>
    </row>
    <row r="620">
      <c r="D620" s="196"/>
      <c r="E620" s="196"/>
    </row>
    <row r="621">
      <c r="D621" s="196"/>
      <c r="E621" s="196"/>
    </row>
    <row r="622">
      <c r="D622" s="196"/>
      <c r="E622" s="196"/>
    </row>
    <row r="623">
      <c r="D623" s="196"/>
      <c r="E623" s="196"/>
    </row>
    <row r="624">
      <c r="D624" s="196"/>
      <c r="E624" s="196"/>
    </row>
    <row r="625">
      <c r="D625" s="196"/>
      <c r="E625" s="196"/>
    </row>
    <row r="626">
      <c r="D626" s="196"/>
      <c r="E626" s="196"/>
    </row>
    <row r="627">
      <c r="D627" s="196"/>
      <c r="E627" s="196"/>
    </row>
    <row r="628">
      <c r="D628" s="196"/>
      <c r="E628" s="196"/>
    </row>
    <row r="629">
      <c r="D629" s="196"/>
      <c r="E629" s="196"/>
    </row>
    <row r="630">
      <c r="D630" s="196"/>
      <c r="E630" s="196"/>
    </row>
    <row r="631">
      <c r="D631" s="196"/>
      <c r="E631" s="196"/>
    </row>
    <row r="632">
      <c r="D632" s="196"/>
      <c r="E632" s="196"/>
    </row>
    <row r="633">
      <c r="D633" s="196"/>
      <c r="E633" s="196"/>
    </row>
    <row r="634">
      <c r="D634" s="196"/>
      <c r="E634" s="196"/>
    </row>
    <row r="635">
      <c r="D635" s="196"/>
      <c r="E635" s="196"/>
    </row>
    <row r="636">
      <c r="D636" s="196"/>
      <c r="E636" s="196"/>
    </row>
    <row r="637">
      <c r="D637" s="196"/>
      <c r="E637" s="196"/>
    </row>
    <row r="638">
      <c r="D638" s="196"/>
      <c r="E638" s="196"/>
    </row>
    <row r="639">
      <c r="D639" s="196"/>
      <c r="E639" s="196"/>
    </row>
    <row r="640">
      <c r="D640" s="196"/>
      <c r="E640" s="196"/>
    </row>
    <row r="641">
      <c r="D641" s="196"/>
      <c r="E641" s="196"/>
    </row>
    <row r="642">
      <c r="D642" s="196"/>
      <c r="E642" s="196"/>
    </row>
    <row r="643">
      <c r="D643" s="196"/>
      <c r="E643" s="196"/>
    </row>
    <row r="644">
      <c r="D644" s="196"/>
      <c r="E644" s="196"/>
    </row>
    <row r="645">
      <c r="D645" s="196"/>
      <c r="E645" s="196"/>
    </row>
    <row r="646">
      <c r="D646" s="196"/>
      <c r="E646" s="196"/>
    </row>
    <row r="647">
      <c r="D647" s="196"/>
      <c r="E647" s="196"/>
    </row>
    <row r="648">
      <c r="D648" s="196"/>
      <c r="E648" s="196"/>
    </row>
    <row r="649">
      <c r="D649" s="196"/>
      <c r="E649" s="196"/>
    </row>
    <row r="650">
      <c r="D650" s="196"/>
      <c r="E650" s="196"/>
    </row>
    <row r="651">
      <c r="D651" s="196"/>
      <c r="E651" s="196"/>
    </row>
    <row r="652">
      <c r="D652" s="196"/>
      <c r="E652" s="196"/>
    </row>
    <row r="653">
      <c r="D653" s="196"/>
      <c r="E653" s="196"/>
    </row>
    <row r="654">
      <c r="D654" s="196"/>
      <c r="E654" s="196"/>
    </row>
    <row r="655">
      <c r="D655" s="196"/>
      <c r="E655" s="196"/>
    </row>
    <row r="656">
      <c r="D656" s="196"/>
      <c r="E656" s="196"/>
    </row>
    <row r="657">
      <c r="D657" s="196"/>
      <c r="E657" s="196"/>
    </row>
    <row r="658">
      <c r="D658" s="196"/>
      <c r="E658" s="196"/>
    </row>
    <row r="659">
      <c r="D659" s="196"/>
      <c r="E659" s="196"/>
    </row>
    <row r="660">
      <c r="D660" s="196"/>
      <c r="E660" s="196"/>
    </row>
    <row r="661">
      <c r="D661" s="196"/>
      <c r="E661" s="196"/>
    </row>
    <row r="662">
      <c r="D662" s="196"/>
      <c r="E662" s="196"/>
    </row>
    <row r="663">
      <c r="D663" s="196"/>
      <c r="E663" s="196"/>
    </row>
    <row r="664">
      <c r="D664" s="196"/>
      <c r="E664" s="196"/>
    </row>
    <row r="665">
      <c r="D665" s="196"/>
      <c r="E665" s="196"/>
    </row>
    <row r="666">
      <c r="D666" s="196"/>
      <c r="E666" s="196"/>
    </row>
    <row r="667">
      <c r="D667" s="196"/>
      <c r="E667" s="196"/>
    </row>
    <row r="668">
      <c r="D668" s="196"/>
      <c r="E668" s="196"/>
    </row>
    <row r="669">
      <c r="D669" s="196"/>
      <c r="E669" s="196"/>
    </row>
    <row r="670">
      <c r="D670" s="196"/>
      <c r="E670" s="196"/>
    </row>
    <row r="671">
      <c r="D671" s="196"/>
      <c r="E671" s="196"/>
    </row>
    <row r="672">
      <c r="D672" s="196"/>
      <c r="E672" s="196"/>
    </row>
    <row r="673">
      <c r="D673" s="196"/>
      <c r="E673" s="196"/>
    </row>
    <row r="674">
      <c r="D674" s="196"/>
      <c r="E674" s="196"/>
    </row>
    <row r="675">
      <c r="D675" s="196"/>
      <c r="E675" s="196"/>
    </row>
    <row r="676">
      <c r="D676" s="196"/>
      <c r="E676" s="196"/>
    </row>
    <row r="677">
      <c r="D677" s="196"/>
      <c r="E677" s="196"/>
    </row>
    <row r="678">
      <c r="D678" s="196"/>
      <c r="E678" s="196"/>
    </row>
    <row r="679">
      <c r="D679" s="196"/>
      <c r="E679" s="196"/>
    </row>
    <row r="680">
      <c r="D680" s="196"/>
      <c r="E680" s="196"/>
    </row>
    <row r="681">
      <c r="D681" s="196"/>
      <c r="E681" s="196"/>
    </row>
    <row r="682">
      <c r="D682" s="196"/>
      <c r="E682" s="196"/>
    </row>
    <row r="683">
      <c r="D683" s="196"/>
      <c r="E683" s="196"/>
    </row>
    <row r="684">
      <c r="D684" s="196"/>
      <c r="E684" s="196"/>
    </row>
    <row r="685">
      <c r="D685" s="196"/>
      <c r="E685" s="196"/>
    </row>
    <row r="686">
      <c r="D686" s="196"/>
      <c r="E686" s="196"/>
    </row>
    <row r="687">
      <c r="D687" s="196"/>
      <c r="E687" s="196"/>
    </row>
    <row r="688">
      <c r="D688" s="196"/>
      <c r="E688" s="196"/>
    </row>
    <row r="689">
      <c r="D689" s="196"/>
      <c r="E689" s="196"/>
    </row>
    <row r="690">
      <c r="D690" s="196"/>
      <c r="E690" s="196"/>
    </row>
    <row r="691">
      <c r="D691" s="196"/>
      <c r="E691" s="196"/>
    </row>
    <row r="692">
      <c r="D692" s="196"/>
      <c r="E692" s="196"/>
    </row>
    <row r="693">
      <c r="D693" s="196"/>
      <c r="E693" s="196"/>
    </row>
    <row r="694">
      <c r="D694" s="196"/>
      <c r="E694" s="196"/>
    </row>
    <row r="695">
      <c r="D695" s="196"/>
      <c r="E695" s="196"/>
    </row>
    <row r="696">
      <c r="D696" s="196"/>
      <c r="E696" s="196"/>
    </row>
    <row r="697">
      <c r="D697" s="196"/>
      <c r="E697" s="196"/>
    </row>
    <row r="698">
      <c r="D698" s="196"/>
      <c r="E698" s="196"/>
    </row>
    <row r="699">
      <c r="D699" s="196"/>
      <c r="E699" s="196"/>
    </row>
    <row r="700">
      <c r="D700" s="196"/>
      <c r="E700" s="196"/>
    </row>
    <row r="701">
      <c r="D701" s="196"/>
      <c r="E701" s="196"/>
    </row>
    <row r="702">
      <c r="D702" s="196"/>
      <c r="E702" s="196"/>
    </row>
    <row r="703">
      <c r="D703" s="196"/>
      <c r="E703" s="196"/>
    </row>
    <row r="704">
      <c r="D704" s="196"/>
      <c r="E704" s="196"/>
    </row>
    <row r="705">
      <c r="D705" s="196"/>
      <c r="E705" s="196"/>
    </row>
    <row r="706">
      <c r="D706" s="196"/>
      <c r="E706" s="196"/>
    </row>
    <row r="707">
      <c r="D707" s="196"/>
      <c r="E707" s="196"/>
    </row>
    <row r="708">
      <c r="D708" s="196"/>
      <c r="E708" s="196"/>
    </row>
    <row r="709">
      <c r="D709" s="196"/>
      <c r="E709" s="196"/>
    </row>
    <row r="710">
      <c r="D710" s="196"/>
      <c r="E710" s="196"/>
    </row>
    <row r="711">
      <c r="D711" s="196"/>
      <c r="E711" s="196"/>
    </row>
    <row r="712">
      <c r="D712" s="196"/>
      <c r="E712" s="196"/>
    </row>
    <row r="713">
      <c r="D713" s="196"/>
      <c r="E713" s="196"/>
    </row>
    <row r="714">
      <c r="D714" s="196"/>
      <c r="E714" s="196"/>
    </row>
    <row r="715">
      <c r="D715" s="196"/>
      <c r="E715" s="196"/>
    </row>
    <row r="716">
      <c r="D716" s="196"/>
      <c r="E716" s="196"/>
    </row>
    <row r="717">
      <c r="D717" s="196"/>
      <c r="E717" s="196"/>
    </row>
    <row r="718">
      <c r="D718" s="196"/>
      <c r="E718" s="196"/>
    </row>
    <row r="719">
      <c r="D719" s="196"/>
      <c r="E719" s="196"/>
    </row>
    <row r="720">
      <c r="D720" s="196"/>
      <c r="E720" s="196"/>
    </row>
    <row r="721">
      <c r="D721" s="196"/>
      <c r="E721" s="196"/>
    </row>
    <row r="722">
      <c r="D722" s="196"/>
      <c r="E722" s="196"/>
    </row>
    <row r="723">
      <c r="D723" s="196"/>
      <c r="E723" s="196"/>
    </row>
    <row r="724">
      <c r="D724" s="196"/>
      <c r="E724" s="196"/>
    </row>
    <row r="725">
      <c r="D725" s="196"/>
      <c r="E725" s="196"/>
    </row>
    <row r="726">
      <c r="D726" s="196"/>
      <c r="E726" s="196"/>
    </row>
    <row r="727">
      <c r="D727" s="196"/>
      <c r="E727" s="196"/>
    </row>
    <row r="728">
      <c r="D728" s="196"/>
      <c r="E728" s="196"/>
    </row>
    <row r="729">
      <c r="D729" s="196"/>
      <c r="E729" s="196"/>
    </row>
    <row r="730">
      <c r="D730" s="196"/>
      <c r="E730" s="196"/>
    </row>
    <row r="731">
      <c r="D731" s="196"/>
      <c r="E731" s="196"/>
    </row>
    <row r="732">
      <c r="D732" s="196"/>
      <c r="E732" s="196"/>
    </row>
    <row r="733">
      <c r="D733" s="196"/>
      <c r="E733" s="196"/>
    </row>
    <row r="734">
      <c r="D734" s="196"/>
      <c r="E734" s="196"/>
    </row>
    <row r="735">
      <c r="D735" s="196"/>
      <c r="E735" s="196"/>
    </row>
    <row r="736">
      <c r="D736" s="196"/>
      <c r="E736" s="196"/>
    </row>
    <row r="737">
      <c r="D737" s="196"/>
      <c r="E737" s="196"/>
    </row>
    <row r="738">
      <c r="D738" s="196"/>
      <c r="E738" s="196"/>
    </row>
    <row r="739">
      <c r="D739" s="196"/>
      <c r="E739" s="196"/>
    </row>
    <row r="740">
      <c r="D740" s="196"/>
      <c r="E740" s="196"/>
    </row>
    <row r="741">
      <c r="D741" s="196"/>
      <c r="E741" s="196"/>
    </row>
    <row r="742">
      <c r="D742" s="196"/>
      <c r="E742" s="196"/>
    </row>
    <row r="743">
      <c r="D743" s="196"/>
      <c r="E743" s="196"/>
    </row>
    <row r="744">
      <c r="D744" s="196"/>
      <c r="E744" s="196"/>
    </row>
    <row r="745">
      <c r="D745" s="196"/>
      <c r="E745" s="196"/>
    </row>
    <row r="746">
      <c r="D746" s="196"/>
      <c r="E746" s="196"/>
    </row>
    <row r="747">
      <c r="D747" s="196"/>
      <c r="E747" s="196"/>
    </row>
    <row r="748">
      <c r="D748" s="196"/>
      <c r="E748" s="196"/>
    </row>
    <row r="749">
      <c r="D749" s="196"/>
      <c r="E749" s="196"/>
    </row>
    <row r="750">
      <c r="D750" s="196"/>
      <c r="E750" s="196"/>
    </row>
    <row r="751">
      <c r="D751" s="196"/>
      <c r="E751" s="196"/>
    </row>
    <row r="752">
      <c r="D752" s="196"/>
      <c r="E752" s="196"/>
    </row>
    <row r="753">
      <c r="D753" s="196"/>
      <c r="E753" s="196"/>
    </row>
    <row r="754">
      <c r="D754" s="196"/>
      <c r="E754" s="196"/>
    </row>
    <row r="755">
      <c r="D755" s="196"/>
      <c r="E755" s="196"/>
    </row>
    <row r="756">
      <c r="D756" s="196"/>
      <c r="E756" s="196"/>
    </row>
    <row r="757">
      <c r="D757" s="196"/>
      <c r="E757" s="196"/>
    </row>
    <row r="758">
      <c r="D758" s="196"/>
      <c r="E758" s="196"/>
    </row>
    <row r="759">
      <c r="D759" s="196"/>
      <c r="E759" s="196"/>
    </row>
    <row r="760">
      <c r="D760" s="196"/>
      <c r="E760" s="196"/>
    </row>
    <row r="761">
      <c r="D761" s="196"/>
      <c r="E761" s="196"/>
    </row>
    <row r="762">
      <c r="D762" s="196"/>
      <c r="E762" s="196"/>
    </row>
    <row r="763">
      <c r="D763" s="196"/>
      <c r="E763" s="196"/>
    </row>
    <row r="764">
      <c r="D764" s="196"/>
      <c r="E764" s="196"/>
    </row>
    <row r="765">
      <c r="D765" s="196"/>
      <c r="E765" s="196"/>
    </row>
    <row r="766">
      <c r="D766" s="196"/>
      <c r="E766" s="196"/>
    </row>
    <row r="767">
      <c r="D767" s="196"/>
      <c r="E767" s="196"/>
    </row>
    <row r="768">
      <c r="D768" s="196"/>
      <c r="E768" s="196"/>
    </row>
    <row r="769">
      <c r="D769" s="196"/>
      <c r="E769" s="196"/>
    </row>
    <row r="770">
      <c r="D770" s="196"/>
      <c r="E770" s="196"/>
    </row>
    <row r="771">
      <c r="D771" s="196"/>
      <c r="E771" s="196"/>
    </row>
    <row r="772">
      <c r="D772" s="196"/>
      <c r="E772" s="196"/>
    </row>
    <row r="773">
      <c r="D773" s="196"/>
      <c r="E773" s="196"/>
    </row>
    <row r="774">
      <c r="D774" s="196"/>
      <c r="E774" s="196"/>
    </row>
    <row r="775">
      <c r="D775" s="196"/>
      <c r="E775" s="196"/>
    </row>
    <row r="776">
      <c r="D776" s="196"/>
      <c r="E776" s="196"/>
    </row>
    <row r="777">
      <c r="D777" s="196"/>
      <c r="E777" s="196"/>
    </row>
    <row r="778">
      <c r="D778" s="196"/>
      <c r="E778" s="196"/>
    </row>
    <row r="779">
      <c r="D779" s="196"/>
      <c r="E779" s="196"/>
    </row>
    <row r="780">
      <c r="D780" s="196"/>
      <c r="E780" s="196"/>
    </row>
    <row r="781">
      <c r="D781" s="196"/>
      <c r="E781" s="196"/>
    </row>
    <row r="782">
      <c r="D782" s="196"/>
      <c r="E782" s="196"/>
    </row>
    <row r="783">
      <c r="D783" s="196"/>
      <c r="E783" s="196"/>
    </row>
    <row r="784">
      <c r="D784" s="196"/>
      <c r="E784" s="196"/>
    </row>
    <row r="785">
      <c r="D785" s="196"/>
      <c r="E785" s="196"/>
    </row>
    <row r="786">
      <c r="D786" s="196"/>
      <c r="E786" s="196"/>
    </row>
    <row r="787">
      <c r="D787" s="196"/>
      <c r="E787" s="196"/>
    </row>
    <row r="788">
      <c r="D788" s="196"/>
      <c r="E788" s="196"/>
    </row>
    <row r="789">
      <c r="D789" s="196"/>
      <c r="E789" s="196"/>
    </row>
    <row r="790">
      <c r="D790" s="196"/>
      <c r="E790" s="196"/>
    </row>
    <row r="791">
      <c r="D791" s="196"/>
      <c r="E791" s="196"/>
    </row>
    <row r="792">
      <c r="D792" s="196"/>
      <c r="E792" s="196"/>
    </row>
    <row r="793">
      <c r="D793" s="196"/>
      <c r="E793" s="196"/>
    </row>
    <row r="794">
      <c r="D794" s="196"/>
      <c r="E794" s="196"/>
    </row>
    <row r="795">
      <c r="D795" s="196"/>
      <c r="E795" s="196"/>
    </row>
    <row r="796">
      <c r="D796" s="196"/>
      <c r="E796" s="196"/>
    </row>
    <row r="797">
      <c r="D797" s="196"/>
      <c r="E797" s="196"/>
    </row>
    <row r="798">
      <c r="D798" s="196"/>
      <c r="E798" s="196"/>
    </row>
    <row r="799">
      <c r="D799" s="196"/>
      <c r="E799" s="196"/>
    </row>
    <row r="800">
      <c r="D800" s="196"/>
      <c r="E800" s="196"/>
    </row>
    <row r="801">
      <c r="D801" s="196"/>
      <c r="E801" s="196"/>
    </row>
    <row r="802">
      <c r="D802" s="196"/>
      <c r="E802" s="196"/>
    </row>
    <row r="803">
      <c r="D803" s="196"/>
      <c r="E803" s="196"/>
    </row>
    <row r="804">
      <c r="D804" s="196"/>
      <c r="E804" s="196"/>
    </row>
    <row r="805">
      <c r="D805" s="196"/>
      <c r="E805" s="196"/>
    </row>
    <row r="806">
      <c r="D806" s="196"/>
      <c r="E806" s="196"/>
    </row>
    <row r="807">
      <c r="D807" s="196"/>
      <c r="E807" s="196"/>
    </row>
    <row r="808">
      <c r="D808" s="196"/>
      <c r="E808" s="196"/>
    </row>
    <row r="809">
      <c r="D809" s="196"/>
      <c r="E809" s="196"/>
    </row>
    <row r="810">
      <c r="D810" s="196"/>
      <c r="E810" s="196"/>
    </row>
    <row r="811">
      <c r="D811" s="196"/>
      <c r="E811" s="196"/>
    </row>
    <row r="812">
      <c r="D812" s="196"/>
      <c r="E812" s="196"/>
    </row>
    <row r="813">
      <c r="D813" s="196"/>
      <c r="E813" s="196"/>
    </row>
    <row r="814">
      <c r="D814" s="196"/>
      <c r="E814" s="196"/>
    </row>
    <row r="815">
      <c r="D815" s="196"/>
      <c r="E815" s="196"/>
    </row>
    <row r="816">
      <c r="D816" s="196"/>
      <c r="E816" s="196"/>
    </row>
    <row r="817">
      <c r="D817" s="196"/>
      <c r="E817" s="196"/>
    </row>
    <row r="818">
      <c r="D818" s="196"/>
      <c r="E818" s="196"/>
    </row>
    <row r="819">
      <c r="D819" s="196"/>
      <c r="E819" s="196"/>
    </row>
    <row r="820">
      <c r="D820" s="196"/>
      <c r="E820" s="196"/>
    </row>
    <row r="821">
      <c r="D821" s="196"/>
      <c r="E821" s="196"/>
    </row>
    <row r="822">
      <c r="D822" s="196"/>
      <c r="E822" s="196"/>
    </row>
    <row r="823">
      <c r="D823" s="196"/>
      <c r="E823" s="196"/>
    </row>
    <row r="824">
      <c r="D824" s="196"/>
      <c r="E824" s="196"/>
    </row>
    <row r="825">
      <c r="D825" s="196"/>
      <c r="E825" s="196"/>
    </row>
    <row r="826">
      <c r="D826" s="196"/>
      <c r="E826" s="196"/>
    </row>
    <row r="827">
      <c r="D827" s="196"/>
      <c r="E827" s="196"/>
    </row>
    <row r="828">
      <c r="D828" s="196"/>
      <c r="E828" s="196"/>
    </row>
    <row r="829">
      <c r="D829" s="196"/>
      <c r="E829" s="196"/>
    </row>
    <row r="830">
      <c r="D830" s="196"/>
      <c r="E830" s="196"/>
    </row>
    <row r="831">
      <c r="D831" s="196"/>
      <c r="E831" s="196"/>
    </row>
    <row r="832">
      <c r="D832" s="196"/>
      <c r="E832" s="196"/>
    </row>
    <row r="833">
      <c r="D833" s="196"/>
      <c r="E833" s="196"/>
    </row>
    <row r="834">
      <c r="D834" s="196"/>
      <c r="E834" s="196"/>
    </row>
    <row r="835">
      <c r="D835" s="196"/>
      <c r="E835" s="196"/>
    </row>
    <row r="836">
      <c r="D836" s="196"/>
      <c r="E836" s="196"/>
    </row>
    <row r="837">
      <c r="D837" s="196"/>
      <c r="E837" s="196"/>
    </row>
    <row r="838">
      <c r="D838" s="196"/>
      <c r="E838" s="196"/>
    </row>
    <row r="839">
      <c r="D839" s="196"/>
      <c r="E839" s="196"/>
    </row>
    <row r="840">
      <c r="D840" s="196"/>
      <c r="E840" s="196"/>
    </row>
    <row r="841">
      <c r="D841" s="196"/>
      <c r="E841" s="196"/>
    </row>
    <row r="842">
      <c r="D842" s="196"/>
      <c r="E842" s="196"/>
    </row>
    <row r="843">
      <c r="D843" s="196"/>
      <c r="E843" s="196"/>
    </row>
    <row r="844">
      <c r="D844" s="196"/>
      <c r="E844" s="196"/>
    </row>
    <row r="845">
      <c r="D845" s="196"/>
      <c r="E845" s="196"/>
    </row>
    <row r="846">
      <c r="D846" s="196"/>
      <c r="E846" s="196"/>
    </row>
    <row r="847">
      <c r="D847" s="196"/>
      <c r="E847" s="196"/>
    </row>
    <row r="848">
      <c r="D848" s="196"/>
      <c r="E848" s="196"/>
    </row>
    <row r="849">
      <c r="D849" s="196"/>
      <c r="E849" s="196"/>
    </row>
    <row r="850">
      <c r="D850" s="196"/>
      <c r="E850" s="196"/>
    </row>
    <row r="851">
      <c r="D851" s="196"/>
      <c r="E851" s="196"/>
    </row>
    <row r="852">
      <c r="D852" s="196"/>
      <c r="E852" s="196"/>
    </row>
    <row r="853">
      <c r="D853" s="196"/>
      <c r="E853" s="196"/>
    </row>
    <row r="854">
      <c r="D854" s="196"/>
      <c r="E854" s="196"/>
    </row>
    <row r="855">
      <c r="D855" s="196"/>
      <c r="E855" s="196"/>
    </row>
    <row r="856">
      <c r="D856" s="196"/>
      <c r="E856" s="196"/>
    </row>
    <row r="857">
      <c r="D857" s="196"/>
      <c r="E857" s="196"/>
    </row>
    <row r="858">
      <c r="D858" s="196"/>
      <c r="E858" s="196"/>
    </row>
    <row r="859">
      <c r="D859" s="196"/>
      <c r="E859" s="196"/>
    </row>
    <row r="860">
      <c r="D860" s="196"/>
      <c r="E860" s="196"/>
    </row>
    <row r="861">
      <c r="D861" s="196"/>
      <c r="E861" s="196"/>
    </row>
    <row r="862">
      <c r="D862" s="196"/>
      <c r="E862" s="196"/>
    </row>
    <row r="863">
      <c r="D863" s="196"/>
      <c r="E863" s="196"/>
    </row>
    <row r="864">
      <c r="D864" s="196"/>
      <c r="E864" s="196"/>
    </row>
    <row r="865">
      <c r="D865" s="196"/>
      <c r="E865" s="196"/>
    </row>
    <row r="866">
      <c r="D866" s="196"/>
      <c r="E866" s="196"/>
    </row>
    <row r="867">
      <c r="D867" s="196"/>
      <c r="E867" s="196"/>
    </row>
    <row r="868">
      <c r="D868" s="196"/>
      <c r="E868" s="196"/>
    </row>
    <row r="869">
      <c r="D869" s="196"/>
      <c r="E869" s="196"/>
    </row>
    <row r="870">
      <c r="D870" s="196"/>
      <c r="E870" s="196"/>
    </row>
    <row r="871">
      <c r="D871" s="196"/>
      <c r="E871" s="196"/>
    </row>
    <row r="872">
      <c r="D872" s="196"/>
      <c r="E872" s="196"/>
    </row>
    <row r="873">
      <c r="D873" s="196"/>
      <c r="E873" s="196"/>
    </row>
    <row r="874">
      <c r="D874" s="196"/>
      <c r="E874" s="196"/>
    </row>
    <row r="875">
      <c r="D875" s="196"/>
      <c r="E875" s="196"/>
    </row>
    <row r="876">
      <c r="D876" s="196"/>
      <c r="E876" s="196"/>
    </row>
    <row r="877">
      <c r="D877" s="196"/>
      <c r="E877" s="196"/>
    </row>
    <row r="878">
      <c r="D878" s="196"/>
      <c r="E878" s="196"/>
    </row>
    <row r="879">
      <c r="D879" s="196"/>
      <c r="E879" s="196"/>
    </row>
    <row r="880">
      <c r="D880" s="196"/>
      <c r="E880" s="196"/>
    </row>
    <row r="881">
      <c r="D881" s="196"/>
      <c r="E881" s="196"/>
    </row>
    <row r="882">
      <c r="D882" s="196"/>
      <c r="E882" s="196"/>
    </row>
    <row r="883">
      <c r="D883" s="196"/>
      <c r="E883" s="196"/>
    </row>
    <row r="884">
      <c r="D884" s="196"/>
      <c r="E884" s="196"/>
    </row>
    <row r="885">
      <c r="D885" s="196"/>
      <c r="E885" s="196"/>
    </row>
    <row r="886">
      <c r="D886" s="196"/>
      <c r="E886" s="196"/>
    </row>
    <row r="887">
      <c r="D887" s="196"/>
      <c r="E887" s="196"/>
    </row>
    <row r="888">
      <c r="D888" s="196"/>
      <c r="E888" s="196"/>
    </row>
    <row r="889">
      <c r="D889" s="196"/>
      <c r="E889" s="196"/>
    </row>
    <row r="890">
      <c r="D890" s="196"/>
      <c r="E890" s="196"/>
    </row>
    <row r="891">
      <c r="D891" s="196"/>
      <c r="E891" s="196"/>
    </row>
    <row r="892">
      <c r="D892" s="196"/>
      <c r="E892" s="196"/>
    </row>
    <row r="893">
      <c r="D893" s="196"/>
      <c r="E893" s="196"/>
    </row>
    <row r="894">
      <c r="D894" s="196"/>
      <c r="E894" s="196"/>
    </row>
    <row r="895">
      <c r="D895" s="196"/>
      <c r="E895" s="196"/>
    </row>
    <row r="896">
      <c r="D896" s="196"/>
      <c r="E896" s="196"/>
    </row>
    <row r="897">
      <c r="D897" s="196"/>
      <c r="E897" s="196"/>
    </row>
    <row r="898">
      <c r="D898" s="196"/>
      <c r="E898" s="196"/>
    </row>
    <row r="899">
      <c r="D899" s="196"/>
      <c r="E899" s="196"/>
    </row>
    <row r="900">
      <c r="D900" s="196"/>
      <c r="E900" s="196"/>
    </row>
    <row r="901">
      <c r="D901" s="196"/>
      <c r="E901" s="196"/>
    </row>
    <row r="902">
      <c r="D902" s="196"/>
      <c r="E902" s="196"/>
    </row>
    <row r="903">
      <c r="D903" s="196"/>
      <c r="E903" s="196"/>
    </row>
    <row r="904">
      <c r="D904" s="196"/>
      <c r="E904" s="196"/>
    </row>
    <row r="905">
      <c r="D905" s="196"/>
      <c r="E905" s="196"/>
    </row>
    <row r="906">
      <c r="D906" s="196"/>
      <c r="E906" s="196"/>
    </row>
    <row r="907">
      <c r="D907" s="196"/>
      <c r="E907" s="196"/>
    </row>
    <row r="908">
      <c r="D908" s="196"/>
      <c r="E908" s="196"/>
    </row>
    <row r="909">
      <c r="D909" s="196"/>
      <c r="E909" s="196"/>
    </row>
    <row r="910">
      <c r="D910" s="196"/>
      <c r="E910" s="196"/>
    </row>
    <row r="911">
      <c r="D911" s="196"/>
      <c r="E911" s="196"/>
    </row>
    <row r="912">
      <c r="D912" s="196"/>
      <c r="E912" s="196"/>
    </row>
    <row r="913">
      <c r="D913" s="196"/>
      <c r="E913" s="196"/>
    </row>
    <row r="914">
      <c r="D914" s="196"/>
      <c r="E914" s="196"/>
    </row>
    <row r="915">
      <c r="D915" s="196"/>
      <c r="E915" s="196"/>
    </row>
    <row r="916">
      <c r="D916" s="196"/>
      <c r="E916" s="196"/>
    </row>
    <row r="917">
      <c r="D917" s="196"/>
      <c r="E917" s="196"/>
    </row>
    <row r="918">
      <c r="D918" s="196"/>
      <c r="E918" s="196"/>
    </row>
    <row r="919">
      <c r="D919" s="196"/>
      <c r="E919" s="196"/>
    </row>
    <row r="920">
      <c r="D920" s="196"/>
      <c r="E920" s="196"/>
    </row>
    <row r="921">
      <c r="D921" s="196"/>
      <c r="E921" s="196"/>
    </row>
    <row r="922">
      <c r="D922" s="196"/>
      <c r="E922" s="196"/>
    </row>
    <row r="923">
      <c r="D923" s="196"/>
      <c r="E923" s="196"/>
    </row>
    <row r="924">
      <c r="D924" s="196"/>
      <c r="E924" s="196"/>
    </row>
    <row r="925">
      <c r="D925" s="196"/>
      <c r="E925" s="196"/>
    </row>
    <row r="926">
      <c r="D926" s="196"/>
      <c r="E926" s="196"/>
    </row>
    <row r="927">
      <c r="D927" s="196"/>
      <c r="E927" s="196"/>
    </row>
    <row r="928">
      <c r="D928" s="196"/>
      <c r="E928" s="196"/>
    </row>
    <row r="929">
      <c r="D929" s="196"/>
      <c r="E929" s="196"/>
    </row>
    <row r="930">
      <c r="D930" s="196"/>
      <c r="E930" s="196"/>
    </row>
    <row r="931">
      <c r="D931" s="196"/>
      <c r="E931" s="196"/>
    </row>
    <row r="932">
      <c r="D932" s="196"/>
      <c r="E932" s="196"/>
    </row>
    <row r="933">
      <c r="D933" s="196"/>
      <c r="E933" s="196"/>
    </row>
    <row r="934">
      <c r="D934" s="196"/>
      <c r="E934" s="196"/>
    </row>
    <row r="935">
      <c r="D935" s="196"/>
      <c r="E935" s="196"/>
    </row>
    <row r="936">
      <c r="D936" s="196"/>
      <c r="E936" s="196"/>
    </row>
    <row r="937">
      <c r="D937" s="196"/>
      <c r="E937" s="196"/>
    </row>
    <row r="938">
      <c r="D938" s="196"/>
      <c r="E938" s="196"/>
    </row>
    <row r="939">
      <c r="D939" s="196"/>
      <c r="E939" s="196"/>
    </row>
    <row r="940">
      <c r="D940" s="196"/>
      <c r="E940" s="196"/>
    </row>
    <row r="941">
      <c r="D941" s="196"/>
      <c r="E941" s="196"/>
    </row>
    <row r="942">
      <c r="D942" s="196"/>
      <c r="E942" s="196"/>
    </row>
    <row r="943">
      <c r="D943" s="196"/>
      <c r="E943" s="196"/>
    </row>
    <row r="944">
      <c r="D944" s="196"/>
      <c r="E944" s="196"/>
    </row>
    <row r="945">
      <c r="D945" s="196"/>
      <c r="E945" s="196"/>
    </row>
    <row r="946">
      <c r="D946" s="196"/>
      <c r="E946" s="196"/>
    </row>
    <row r="947">
      <c r="D947" s="196"/>
      <c r="E947" s="196"/>
    </row>
    <row r="948">
      <c r="D948" s="196"/>
      <c r="E948" s="196"/>
    </row>
    <row r="949">
      <c r="D949" s="196"/>
      <c r="E949" s="196"/>
    </row>
    <row r="950">
      <c r="D950" s="196"/>
      <c r="E950" s="196"/>
    </row>
    <row r="951">
      <c r="D951" s="196"/>
      <c r="E951" s="196"/>
    </row>
    <row r="952">
      <c r="D952" s="196"/>
      <c r="E952" s="196"/>
    </row>
    <row r="953">
      <c r="D953" s="196"/>
      <c r="E953" s="196"/>
    </row>
    <row r="954">
      <c r="D954" s="196"/>
      <c r="E954" s="196"/>
    </row>
    <row r="955">
      <c r="D955" s="196"/>
      <c r="E955" s="196"/>
    </row>
    <row r="956">
      <c r="D956" s="196"/>
      <c r="E956" s="196"/>
    </row>
    <row r="957">
      <c r="D957" s="196"/>
      <c r="E957" s="196"/>
    </row>
    <row r="958">
      <c r="D958" s="196"/>
      <c r="E958" s="196"/>
    </row>
    <row r="959">
      <c r="D959" s="196"/>
      <c r="E959" s="196"/>
    </row>
    <row r="960">
      <c r="D960" s="196"/>
      <c r="E960" s="196"/>
    </row>
    <row r="961">
      <c r="D961" s="196"/>
      <c r="E961" s="196"/>
    </row>
    <row r="962">
      <c r="D962" s="196"/>
      <c r="E962" s="196"/>
    </row>
    <row r="963">
      <c r="D963" s="196"/>
      <c r="E963" s="196"/>
    </row>
    <row r="964">
      <c r="D964" s="196"/>
      <c r="E964" s="196"/>
    </row>
    <row r="965">
      <c r="D965" s="196"/>
      <c r="E965" s="196"/>
    </row>
    <row r="966">
      <c r="D966" s="196"/>
      <c r="E966" s="196"/>
    </row>
    <row r="967">
      <c r="D967" s="196"/>
      <c r="E967" s="196"/>
    </row>
    <row r="968">
      <c r="D968" s="196"/>
      <c r="E968" s="196"/>
    </row>
    <row r="969">
      <c r="D969" s="196"/>
      <c r="E969" s="196"/>
    </row>
    <row r="970">
      <c r="D970" s="196"/>
      <c r="E970" s="196"/>
    </row>
    <row r="971">
      <c r="D971" s="196"/>
      <c r="E971" s="196"/>
    </row>
    <row r="972">
      <c r="D972" s="196"/>
      <c r="E972" s="196"/>
    </row>
    <row r="973">
      <c r="D973" s="196"/>
      <c r="E973" s="196"/>
    </row>
    <row r="974">
      <c r="D974" s="196"/>
      <c r="E974" s="196"/>
    </row>
    <row r="975">
      <c r="D975" s="196"/>
      <c r="E975" s="196"/>
    </row>
    <row r="976">
      <c r="D976" s="196"/>
      <c r="E976" s="196"/>
    </row>
    <row r="977">
      <c r="D977" s="196"/>
      <c r="E977" s="196"/>
    </row>
    <row r="978">
      <c r="D978" s="196"/>
      <c r="E978" s="196"/>
    </row>
    <row r="979">
      <c r="D979" s="196"/>
      <c r="E979" s="196"/>
    </row>
    <row r="980">
      <c r="D980" s="196"/>
      <c r="E980" s="196"/>
    </row>
    <row r="981">
      <c r="D981" s="196"/>
      <c r="E981" s="196"/>
    </row>
    <row r="982">
      <c r="D982" s="196"/>
      <c r="E982" s="196"/>
    </row>
    <row r="983">
      <c r="D983" s="196"/>
      <c r="E983" s="196"/>
    </row>
    <row r="984">
      <c r="D984" s="196"/>
      <c r="E984" s="196"/>
    </row>
    <row r="985">
      <c r="D985" s="196"/>
      <c r="E985" s="196"/>
    </row>
    <row r="986">
      <c r="D986" s="196"/>
      <c r="E986" s="196"/>
    </row>
    <row r="987">
      <c r="D987" s="196"/>
      <c r="E987" s="196"/>
    </row>
    <row r="988">
      <c r="D988" s="196"/>
      <c r="E988" s="196"/>
    </row>
    <row r="989">
      <c r="D989" s="196"/>
      <c r="E989" s="196"/>
    </row>
    <row r="990">
      <c r="D990" s="196"/>
      <c r="E990" s="196"/>
    </row>
    <row r="991">
      <c r="D991" s="196"/>
      <c r="E991" s="196"/>
    </row>
    <row r="992">
      <c r="D992" s="196"/>
      <c r="E992" s="196"/>
    </row>
    <row r="993">
      <c r="D993" s="196"/>
      <c r="E993" s="196"/>
    </row>
    <row r="994">
      <c r="D994" s="196"/>
      <c r="E994" s="196"/>
    </row>
    <row r="995">
      <c r="D995" s="196"/>
      <c r="E995" s="196"/>
    </row>
    <row r="996">
      <c r="D996" s="196"/>
      <c r="E996" s="196"/>
    </row>
    <row r="997">
      <c r="D997" s="196"/>
      <c r="E997" s="196"/>
    </row>
    <row r="998">
      <c r="D998" s="196"/>
      <c r="E998" s="196"/>
    </row>
    <row r="999">
      <c r="D999" s="196"/>
      <c r="E999" s="196"/>
    </row>
    <row r="1000">
      <c r="D1000" s="196"/>
      <c r="E1000" s="196"/>
    </row>
    <row r="1001">
      <c r="D1001" s="196"/>
      <c r="E1001" s="196"/>
    </row>
    <row r="1002">
      <c r="D1002" s="196"/>
      <c r="E1002" s="196"/>
    </row>
    <row r="1003">
      <c r="D1003" s="196"/>
      <c r="E1003" s="196"/>
    </row>
    <row r="1004">
      <c r="D1004" s="196"/>
      <c r="E1004" s="196"/>
    </row>
    <row r="1005">
      <c r="D1005" s="196"/>
      <c r="E1005" s="196"/>
    </row>
    <row r="1006">
      <c r="D1006" s="196"/>
      <c r="E1006" s="196"/>
    </row>
    <row r="1007">
      <c r="D1007" s="196"/>
      <c r="E1007" s="196"/>
    </row>
    <row r="1008">
      <c r="D1008" s="196"/>
      <c r="E1008" s="196"/>
    </row>
    <row r="1009">
      <c r="D1009" s="196"/>
      <c r="E1009" s="196"/>
    </row>
    <row r="1010">
      <c r="D1010" s="196"/>
      <c r="E1010" s="196"/>
    </row>
    <row r="1011">
      <c r="D1011" s="196"/>
      <c r="E1011" s="196"/>
    </row>
    <row r="1012">
      <c r="D1012" s="196"/>
      <c r="E1012" s="196"/>
    </row>
    <row r="1013">
      <c r="D1013" s="196"/>
      <c r="E1013" s="196"/>
    </row>
    <row r="1014">
      <c r="D1014" s="196"/>
      <c r="E1014" s="196"/>
    </row>
    <row r="1015">
      <c r="D1015" s="196"/>
      <c r="E1015" s="196"/>
    </row>
    <row r="1016">
      <c r="D1016" s="196"/>
      <c r="E1016" s="196"/>
    </row>
    <row r="1017">
      <c r="D1017" s="196"/>
      <c r="E1017" s="196"/>
    </row>
    <row r="1018">
      <c r="D1018" s="196"/>
      <c r="E1018" s="196"/>
    </row>
    <row r="1019">
      <c r="D1019" s="196"/>
      <c r="E1019" s="196"/>
    </row>
    <row r="1020">
      <c r="D1020" s="196"/>
      <c r="E1020" s="196"/>
    </row>
    <row r="1021">
      <c r="D1021" s="196"/>
      <c r="E1021" s="196"/>
    </row>
    <row r="1022">
      <c r="D1022" s="196"/>
      <c r="E1022" s="196"/>
    </row>
  </sheetData>
  <hyperlinks>
    <hyperlink r:id="rId1" ref="I3"/>
    <hyperlink r:id="rId2" ref="I4"/>
    <hyperlink r:id="rId3" ref="I5"/>
    <hyperlink r:id="rId4" ref="I7"/>
    <hyperlink r:id="rId5" ref="I8"/>
    <hyperlink r:id="rId6" ref="I9"/>
    <hyperlink r:id="rId7" ref="I10"/>
    <hyperlink r:id="rId8" ref="I11"/>
    <hyperlink r:id="rId9" ref="I12"/>
    <hyperlink r:id="rId10" ref="I13"/>
    <hyperlink r:id="rId11" ref="I14"/>
    <hyperlink r:id="rId12" ref="I15"/>
    <hyperlink r:id="rId13" ref="I16"/>
    <hyperlink r:id="rId14" ref="I17"/>
    <hyperlink r:id="rId15" ref="I18"/>
    <hyperlink r:id="rId16" ref="I20"/>
    <hyperlink r:id="rId17" ref="I29"/>
    <hyperlink r:id="rId18" ref="I30"/>
    <hyperlink r:id="rId19" ref="I38"/>
    <hyperlink r:id="rId20" ref="I40"/>
    <hyperlink r:id="rId21" ref="I44"/>
    <hyperlink r:id="rId22" ref="I45"/>
    <hyperlink r:id="rId23" ref="I46"/>
    <hyperlink r:id="rId24" ref="I47"/>
    <hyperlink r:id="rId25" ref="I48"/>
    <hyperlink r:id="rId26" ref="I50"/>
    <hyperlink r:id="rId27" ref="I54"/>
    <hyperlink r:id="rId28" ref="I56"/>
    <hyperlink r:id="rId29" ref="I57"/>
    <hyperlink r:id="rId30" ref="I58"/>
    <hyperlink r:id="rId31" ref="I59"/>
    <hyperlink r:id="rId32" ref="I60"/>
  </hyperlinks>
  <drawing r:id="rId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20.25"/>
    <col customWidth="1" min="2" max="2" width="13.63"/>
    <col customWidth="1" min="3" max="3" width="17.13"/>
    <col customWidth="1" min="4" max="4" width="15.75"/>
    <col customWidth="1" min="5" max="6" width="52.63"/>
    <col customWidth="1" min="8" max="8" width="29.25"/>
    <col customWidth="1" min="9" max="9" width="10.25"/>
    <col customWidth="1" min="10" max="10" width="21.75"/>
    <col customWidth="1" min="11" max="11" width="33.13"/>
    <col customWidth="1" min="12" max="12" width="30.5"/>
    <col customWidth="1" min="13" max="13" width="30.13"/>
    <col customWidth="1" min="14" max="14" width="6.25"/>
  </cols>
  <sheetData>
    <row r="1">
      <c r="A1" s="246" t="s">
        <v>2744</v>
      </c>
      <c r="B1" s="246" t="s">
        <v>2898</v>
      </c>
      <c r="C1" s="247" t="s">
        <v>3</v>
      </c>
      <c r="D1" s="246" t="s">
        <v>4</v>
      </c>
      <c r="E1" s="246" t="s">
        <v>2745</v>
      </c>
      <c r="F1" s="246" t="s">
        <v>2899</v>
      </c>
      <c r="G1" s="274" t="s">
        <v>2900</v>
      </c>
      <c r="H1" s="274" t="s">
        <v>2901</v>
      </c>
      <c r="I1" s="247" t="s">
        <v>2705</v>
      </c>
      <c r="J1" s="247" t="s">
        <v>10</v>
      </c>
      <c r="K1" s="246" t="s">
        <v>2902</v>
      </c>
      <c r="L1" s="5" t="s">
        <v>2903</v>
      </c>
      <c r="M1" s="7" t="s">
        <v>2904</v>
      </c>
    </row>
    <row r="2">
      <c r="A2" s="7" t="s">
        <v>2322</v>
      </c>
      <c r="B2" s="5" t="s">
        <v>2905</v>
      </c>
      <c r="C2" s="5" t="s">
        <v>2549</v>
      </c>
      <c r="D2" s="5" t="s">
        <v>2906</v>
      </c>
      <c r="E2" s="5" t="s">
        <v>2907</v>
      </c>
      <c r="F2" s="196"/>
      <c r="G2" s="7">
        <v>24.0</v>
      </c>
      <c r="H2" s="275">
        <v>36.0</v>
      </c>
      <c r="I2" s="275"/>
      <c r="J2" s="275"/>
      <c r="K2" s="276" t="str">
        <f t="shared" ref="K2:K3" si="1">HYPERLINK("https://www.cdc.gov/ncbddd/actearly/milestones/index.html","CDC")</f>
        <v>CDC</v>
      </c>
      <c r="L2" s="277" t="s">
        <v>2908</v>
      </c>
    </row>
    <row r="3">
      <c r="A3" s="7" t="s">
        <v>2322</v>
      </c>
      <c r="B3" s="5" t="s">
        <v>2905</v>
      </c>
      <c r="C3" s="5" t="s">
        <v>2549</v>
      </c>
      <c r="D3" s="5" t="s">
        <v>2906</v>
      </c>
      <c r="E3" s="5" t="s">
        <v>2909</v>
      </c>
      <c r="F3" s="196"/>
      <c r="G3" s="7">
        <v>36.0</v>
      </c>
      <c r="H3" s="275">
        <v>48.0</v>
      </c>
      <c r="I3" s="275"/>
      <c r="J3" s="275"/>
      <c r="K3" s="276" t="str">
        <f t="shared" si="1"/>
        <v>CDC</v>
      </c>
      <c r="L3" s="277" t="s">
        <v>2908</v>
      </c>
    </row>
    <row r="4">
      <c r="A4" s="7" t="s">
        <v>2322</v>
      </c>
      <c r="B4" s="5" t="s">
        <v>2905</v>
      </c>
      <c r="C4" s="7" t="s">
        <v>2549</v>
      </c>
      <c r="D4" s="5" t="s">
        <v>2910</v>
      </c>
      <c r="E4" s="5" t="s">
        <v>2911</v>
      </c>
      <c r="F4" s="5" t="s">
        <v>2912</v>
      </c>
      <c r="G4" s="7">
        <v>60.0</v>
      </c>
      <c r="H4" s="275">
        <v>72.0</v>
      </c>
      <c r="I4" s="275"/>
      <c r="J4" s="275"/>
      <c r="K4" s="276" t="str">
        <f>HYPERLINK("http://static.battelleforkids.org/documents/p21/P21EarlyChildhoodFramework.pdf","21st Century Learning Skills")</f>
        <v>21st Century Learning Skills</v>
      </c>
      <c r="L4" s="249" t="s">
        <v>2913</v>
      </c>
    </row>
    <row r="5">
      <c r="A5" s="39" t="s">
        <v>2322</v>
      </c>
      <c r="B5" s="5" t="s">
        <v>2905</v>
      </c>
      <c r="C5" s="5" t="s">
        <v>2549</v>
      </c>
      <c r="D5" s="67"/>
      <c r="E5" s="67" t="s">
        <v>2914</v>
      </c>
      <c r="F5" s="5"/>
      <c r="G5" s="7">
        <v>12.0</v>
      </c>
      <c r="H5" s="275">
        <v>36.0</v>
      </c>
      <c r="I5" s="275"/>
      <c r="J5" s="275"/>
      <c r="K5" s="276" t="str">
        <f>HYPERLINK("https://eclkc.ohs.acf.hhs.gov/interactive-head-start-early-learning-outcomes-framework-ages-birth-five","Head Start")</f>
        <v>Head Start</v>
      </c>
      <c r="L5" s="5" t="s">
        <v>2915</v>
      </c>
    </row>
    <row r="6">
      <c r="A6" s="7" t="s">
        <v>2322</v>
      </c>
      <c r="B6" s="5" t="s">
        <v>2905</v>
      </c>
      <c r="C6" s="7" t="s">
        <v>2549</v>
      </c>
      <c r="D6" s="5"/>
      <c r="E6" s="5" t="s">
        <v>2916</v>
      </c>
      <c r="F6" s="5"/>
      <c r="G6" s="7">
        <v>48.0</v>
      </c>
      <c r="H6" s="275">
        <v>60.0</v>
      </c>
      <c r="I6" s="278"/>
      <c r="J6" s="278"/>
      <c r="K6" s="279" t="str">
        <f>HYPERLINK("http://www.p12.nysed.gov/earlylearning/standards/documents/PrekindergartenFoundationfortheCommonCore.pdf","PreK Foundation for the Common Core")</f>
        <v>PreK Foundation for the Common Core</v>
      </c>
      <c r="L6" s="5" t="s">
        <v>2917</v>
      </c>
    </row>
    <row r="7">
      <c r="A7" s="5" t="s">
        <v>2322</v>
      </c>
      <c r="B7" s="5" t="s">
        <v>2905</v>
      </c>
      <c r="C7" s="5" t="s">
        <v>546</v>
      </c>
      <c r="D7" s="5"/>
      <c r="E7" s="5" t="s">
        <v>2918</v>
      </c>
      <c r="F7" s="5"/>
      <c r="G7" s="7">
        <v>0.0</v>
      </c>
      <c r="H7" s="275">
        <v>36.0</v>
      </c>
      <c r="I7" s="275"/>
      <c r="J7" s="275"/>
      <c r="K7" s="276" t="str">
        <f t="shared" ref="K7:K9" si="2">HYPERLINK("https://eclkc.ohs.acf.hhs.gov/interactive-head-start-early-learning-outcomes-framework-ages-birth-five","Head Start")</f>
        <v>Head Start</v>
      </c>
      <c r="L7" s="5" t="s">
        <v>2919</v>
      </c>
    </row>
    <row r="8">
      <c r="A8" s="5" t="s">
        <v>2322</v>
      </c>
      <c r="B8" s="5" t="s">
        <v>2905</v>
      </c>
      <c r="C8" s="5" t="s">
        <v>546</v>
      </c>
      <c r="D8" s="5"/>
      <c r="E8" s="5" t="s">
        <v>2920</v>
      </c>
      <c r="F8" s="5"/>
      <c r="G8" s="7">
        <v>0.0</v>
      </c>
      <c r="H8" s="275">
        <v>36.0</v>
      </c>
      <c r="I8" s="275"/>
      <c r="J8" s="275"/>
      <c r="K8" s="276" t="str">
        <f t="shared" si="2"/>
        <v>Head Start</v>
      </c>
      <c r="L8" s="5" t="s">
        <v>2921</v>
      </c>
    </row>
    <row r="9">
      <c r="A9" s="39" t="s">
        <v>2322</v>
      </c>
      <c r="B9" s="67" t="s">
        <v>2905</v>
      </c>
      <c r="C9" s="5" t="s">
        <v>546</v>
      </c>
      <c r="D9" s="5"/>
      <c r="E9" s="5" t="s">
        <v>2922</v>
      </c>
      <c r="F9" s="5"/>
      <c r="G9" s="7">
        <v>8.0</v>
      </c>
      <c r="H9" s="275">
        <v>18.0</v>
      </c>
      <c r="I9" s="275"/>
      <c r="J9" s="275"/>
      <c r="K9" s="276" t="str">
        <f t="shared" si="2"/>
        <v>Head Start</v>
      </c>
      <c r="L9" s="196"/>
    </row>
    <row r="10">
      <c r="A10" s="5" t="s">
        <v>2322</v>
      </c>
      <c r="B10" s="5" t="s">
        <v>2905</v>
      </c>
      <c r="C10" s="5" t="s">
        <v>546</v>
      </c>
      <c r="D10" s="5"/>
      <c r="E10" s="5" t="s">
        <v>2923</v>
      </c>
      <c r="F10" s="5"/>
      <c r="G10" s="7">
        <v>24.0</v>
      </c>
      <c r="H10" s="275">
        <v>48.0</v>
      </c>
      <c r="I10" s="275"/>
      <c r="J10" s="275"/>
      <c r="K10" s="276" t="str">
        <f>HYPERLINK("http://static.battelleforkids.org/documents/p21/P21EarlyChildhoodFramework.pdf","21st Century Learning Skills")</f>
        <v>21st Century Learning Skills</v>
      </c>
      <c r="L10" s="196"/>
    </row>
    <row r="11">
      <c r="A11" s="7" t="s">
        <v>2322</v>
      </c>
      <c r="B11" s="5" t="s">
        <v>2905</v>
      </c>
      <c r="C11" s="7" t="s">
        <v>546</v>
      </c>
      <c r="D11" s="5"/>
      <c r="E11" s="5" t="s">
        <v>2924</v>
      </c>
      <c r="F11" s="5"/>
      <c r="G11" s="7">
        <v>48.0</v>
      </c>
      <c r="H11" s="275">
        <v>60.0</v>
      </c>
      <c r="I11" s="278"/>
      <c r="J11" s="278"/>
      <c r="K11" s="279" t="str">
        <f t="shared" ref="K11:K12" si="3">HYPERLINK("http://www.p12.nysed.gov/earlylearning/standards/documents/PrekindergartenFoundationfortheCommonCore.pdf","PreK Foundation for the Common Core")</f>
        <v>PreK Foundation for the Common Core</v>
      </c>
      <c r="L11" s="5" t="s">
        <v>2925</v>
      </c>
    </row>
    <row r="12">
      <c r="A12" s="7" t="s">
        <v>2322</v>
      </c>
      <c r="B12" s="5" t="s">
        <v>2905</v>
      </c>
      <c r="C12" s="7" t="s">
        <v>546</v>
      </c>
      <c r="D12" s="5"/>
      <c r="E12" s="5" t="s">
        <v>2926</v>
      </c>
      <c r="F12" s="5"/>
      <c r="G12" s="7">
        <v>48.0</v>
      </c>
      <c r="H12" s="275">
        <v>72.0</v>
      </c>
      <c r="I12" s="278"/>
      <c r="J12" s="278"/>
      <c r="K12" s="279" t="str">
        <f t="shared" si="3"/>
        <v>PreK Foundation for the Common Core</v>
      </c>
      <c r="L12" s="280"/>
    </row>
    <row r="13">
      <c r="A13" s="5" t="s">
        <v>2322</v>
      </c>
      <c r="B13" s="5" t="s">
        <v>2905</v>
      </c>
      <c r="C13" s="5" t="s">
        <v>546</v>
      </c>
      <c r="D13" s="196"/>
      <c r="E13" s="5" t="s">
        <v>2927</v>
      </c>
      <c r="F13" s="196"/>
      <c r="G13" s="7">
        <v>48.0</v>
      </c>
      <c r="H13" s="7">
        <v>72.0</v>
      </c>
      <c r="K13" s="196"/>
      <c r="L13" s="5" t="s">
        <v>2928</v>
      </c>
    </row>
    <row r="14">
      <c r="A14" s="5" t="s">
        <v>2322</v>
      </c>
      <c r="B14" s="67" t="s">
        <v>2905</v>
      </c>
      <c r="C14" s="5" t="s">
        <v>2575</v>
      </c>
      <c r="E14" s="5" t="s">
        <v>2929</v>
      </c>
      <c r="F14" s="5"/>
      <c r="G14" s="7">
        <v>24.0</v>
      </c>
      <c r="H14" s="275">
        <v>48.0</v>
      </c>
      <c r="I14" s="275"/>
      <c r="J14" s="275"/>
      <c r="K14" s="276" t="str">
        <f>HYPERLINK("http://static.battelleforkids.org/documents/p21/P21EarlyChildhoodFramework.pdf","21st Century Learning Skills")</f>
        <v>21st Century Learning Skills</v>
      </c>
      <c r="L14" s="196"/>
    </row>
    <row r="15">
      <c r="A15" s="7" t="s">
        <v>2322</v>
      </c>
      <c r="B15" s="5" t="s">
        <v>2905</v>
      </c>
      <c r="C15" s="7" t="s">
        <v>2575</v>
      </c>
      <c r="D15" s="5"/>
      <c r="E15" s="5" t="s">
        <v>2930</v>
      </c>
      <c r="F15" s="5"/>
      <c r="G15" s="7">
        <v>48.0</v>
      </c>
      <c r="H15" s="275">
        <v>60.0</v>
      </c>
      <c r="I15" s="278"/>
      <c r="J15" s="278"/>
      <c r="K15" s="279" t="str">
        <f t="shared" ref="K15:K17" si="4">HYPERLINK("http://www.p12.nysed.gov/earlylearning/standards/documents/PrekindergartenFoundationfortheCommonCore.pdf","PreK Foundation for the Common Core")</f>
        <v>PreK Foundation for the Common Core</v>
      </c>
      <c r="L15" s="249" t="s">
        <v>2931</v>
      </c>
    </row>
    <row r="16">
      <c r="A16" s="7" t="s">
        <v>2322</v>
      </c>
      <c r="B16" s="5" t="s">
        <v>2905</v>
      </c>
      <c r="C16" s="7" t="s">
        <v>2575</v>
      </c>
      <c r="D16" s="5"/>
      <c r="E16" s="5" t="s">
        <v>2932</v>
      </c>
      <c r="F16" s="5"/>
      <c r="G16" s="7">
        <v>48.0</v>
      </c>
      <c r="H16" s="275">
        <v>60.0</v>
      </c>
      <c r="I16" s="278"/>
      <c r="J16" s="278"/>
      <c r="K16" s="279" t="str">
        <f t="shared" si="4"/>
        <v>PreK Foundation for the Common Core</v>
      </c>
      <c r="L16" s="5" t="s">
        <v>2933</v>
      </c>
    </row>
    <row r="17">
      <c r="A17" s="7" t="s">
        <v>2322</v>
      </c>
      <c r="B17" s="5" t="s">
        <v>2905</v>
      </c>
      <c r="C17" s="7" t="s">
        <v>2575</v>
      </c>
      <c r="D17" s="5"/>
      <c r="E17" s="5" t="s">
        <v>2934</v>
      </c>
      <c r="F17" s="5"/>
      <c r="G17" s="7">
        <v>48.0</v>
      </c>
      <c r="H17" s="275">
        <v>60.0</v>
      </c>
      <c r="I17" s="278"/>
      <c r="J17" s="278"/>
      <c r="K17" s="279" t="str">
        <f t="shared" si="4"/>
        <v>PreK Foundation for the Common Core</v>
      </c>
      <c r="L17" s="250" t="s">
        <v>2931</v>
      </c>
    </row>
    <row r="18">
      <c r="A18" s="7" t="s">
        <v>2322</v>
      </c>
      <c r="B18" s="5" t="s">
        <v>2905</v>
      </c>
      <c r="C18" s="5" t="s">
        <v>1081</v>
      </c>
      <c r="D18" s="5" t="s">
        <v>2910</v>
      </c>
      <c r="E18" s="5" t="s">
        <v>2935</v>
      </c>
      <c r="F18" s="196"/>
      <c r="G18" s="7">
        <v>24.0</v>
      </c>
      <c r="H18" s="275">
        <v>36.0</v>
      </c>
      <c r="I18" s="275"/>
      <c r="J18" s="275"/>
      <c r="K18" s="276" t="str">
        <f>HYPERLINK("https://www.cdc.gov/ncbddd/actearly/milestones/index.html","CDC")</f>
        <v>CDC</v>
      </c>
      <c r="L18" s="5" t="s">
        <v>2921</v>
      </c>
    </row>
    <row r="19">
      <c r="A19" s="5" t="s">
        <v>2322</v>
      </c>
      <c r="B19" s="5" t="s">
        <v>2905</v>
      </c>
      <c r="C19" s="5" t="s">
        <v>1081</v>
      </c>
      <c r="D19" s="5" t="s">
        <v>2910</v>
      </c>
      <c r="E19" s="5" t="s">
        <v>2936</v>
      </c>
      <c r="F19" s="5"/>
      <c r="G19" s="7">
        <v>24.0</v>
      </c>
      <c r="H19" s="275">
        <v>48.0</v>
      </c>
      <c r="I19" s="275"/>
      <c r="J19" s="275"/>
      <c r="K19" s="276" t="str">
        <f>HYPERLINK("http://static.battelleforkids.org/documents/p21/P21EarlyChildhoodFramework.pdf","21st Century Learning Skills")</f>
        <v>21st Century Learning Skills</v>
      </c>
      <c r="L19" s="196"/>
    </row>
    <row r="20">
      <c r="A20" s="5" t="s">
        <v>2322</v>
      </c>
      <c r="B20" s="5" t="s">
        <v>2905</v>
      </c>
      <c r="C20" s="5" t="s">
        <v>1081</v>
      </c>
      <c r="D20" s="5" t="s">
        <v>2910</v>
      </c>
      <c r="E20" s="5" t="s">
        <v>2937</v>
      </c>
      <c r="F20" s="196"/>
      <c r="G20" s="7">
        <v>36.0</v>
      </c>
      <c r="H20" s="275">
        <v>48.0</v>
      </c>
      <c r="I20" s="275"/>
      <c r="J20" s="275"/>
      <c r="K20" s="276" t="str">
        <f>HYPERLINK("https://www.cdc.gov/ncbddd/actearly/milestones/index.html","CDC")</f>
        <v>CDC</v>
      </c>
      <c r="L20" s="5" t="s">
        <v>2938</v>
      </c>
    </row>
    <row r="21">
      <c r="A21" s="5" t="s">
        <v>2322</v>
      </c>
      <c r="B21" s="5" t="s">
        <v>2905</v>
      </c>
      <c r="C21" s="5" t="s">
        <v>1081</v>
      </c>
      <c r="D21" s="5"/>
      <c r="E21" s="5" t="s">
        <v>2939</v>
      </c>
      <c r="F21" s="5"/>
      <c r="G21" s="7">
        <v>6.0</v>
      </c>
      <c r="H21" s="275">
        <v>36.0</v>
      </c>
      <c r="I21" s="275"/>
      <c r="J21" s="275"/>
      <c r="K21" s="276" t="str">
        <f t="shared" ref="K21:K22" si="5">HYPERLINK("https://eclkc.ohs.acf.hhs.gov/interactive-head-start-early-learning-outcomes-framework-ages-birth-five","Head Start")</f>
        <v>Head Start</v>
      </c>
      <c r="L21" s="196"/>
    </row>
    <row r="22">
      <c r="A22" s="39" t="s">
        <v>2322</v>
      </c>
      <c r="B22" s="5" t="s">
        <v>2905</v>
      </c>
      <c r="C22" s="5" t="s">
        <v>1081</v>
      </c>
      <c r="D22" s="5"/>
      <c r="E22" s="5" t="s">
        <v>2940</v>
      </c>
      <c r="F22" s="5" t="s">
        <v>2941</v>
      </c>
      <c r="G22" s="7">
        <v>24.0</v>
      </c>
      <c r="H22" s="275">
        <v>36.0</v>
      </c>
      <c r="I22" s="275"/>
      <c r="J22" s="275"/>
      <c r="K22" s="276" t="str">
        <f t="shared" si="5"/>
        <v>Head Start</v>
      </c>
      <c r="L22" s="5" t="s">
        <v>2942</v>
      </c>
    </row>
    <row r="23">
      <c r="A23" s="7" t="s">
        <v>2322</v>
      </c>
      <c r="B23" s="5" t="s">
        <v>2905</v>
      </c>
      <c r="C23" s="7" t="s">
        <v>1081</v>
      </c>
      <c r="D23" s="5"/>
      <c r="E23" s="5" t="s">
        <v>2943</v>
      </c>
      <c r="F23" s="196"/>
      <c r="G23" s="7">
        <v>48.0</v>
      </c>
      <c r="H23" s="7">
        <v>60.0</v>
      </c>
      <c r="I23" s="7"/>
      <c r="J23" s="7"/>
      <c r="K23" s="5" t="s">
        <v>2944</v>
      </c>
      <c r="L23" s="5" t="s">
        <v>2945</v>
      </c>
    </row>
    <row r="24">
      <c r="A24" s="7" t="s">
        <v>2322</v>
      </c>
      <c r="B24" s="5" t="s">
        <v>2905</v>
      </c>
      <c r="C24" s="7" t="s">
        <v>1081</v>
      </c>
      <c r="D24" s="281"/>
      <c r="E24" s="281" t="s">
        <v>2946</v>
      </c>
      <c r="F24" s="196"/>
      <c r="G24" s="7">
        <v>48.0</v>
      </c>
      <c r="H24" s="7">
        <v>60.0</v>
      </c>
      <c r="I24" s="7"/>
      <c r="J24" s="7"/>
      <c r="K24" s="5" t="s">
        <v>2944</v>
      </c>
      <c r="L24" s="5" t="s">
        <v>2947</v>
      </c>
    </row>
    <row r="25">
      <c r="A25" s="7" t="s">
        <v>2322</v>
      </c>
      <c r="B25" s="5" t="s">
        <v>2905</v>
      </c>
      <c r="C25" s="7" t="s">
        <v>1081</v>
      </c>
      <c r="D25" s="196"/>
      <c r="E25" s="5" t="s">
        <v>2948</v>
      </c>
      <c r="F25" s="196"/>
      <c r="G25" s="7">
        <v>60.0</v>
      </c>
      <c r="H25" s="7">
        <v>72.0</v>
      </c>
      <c r="K25" s="255" t="s">
        <v>2767</v>
      </c>
      <c r="L25" s="5" t="s">
        <v>2947</v>
      </c>
    </row>
    <row r="26">
      <c r="A26" s="5" t="s">
        <v>2322</v>
      </c>
      <c r="B26" s="5" t="s">
        <v>2905</v>
      </c>
      <c r="C26" s="5" t="s">
        <v>2597</v>
      </c>
      <c r="D26" s="5"/>
      <c r="E26" s="5" t="s">
        <v>2949</v>
      </c>
      <c r="F26" s="5" t="s">
        <v>2950</v>
      </c>
      <c r="G26" s="7">
        <v>8.0</v>
      </c>
      <c r="H26" s="275">
        <v>18.0</v>
      </c>
      <c r="I26" s="275"/>
      <c r="J26" s="275"/>
      <c r="K26" s="276" t="str">
        <f t="shared" ref="K26:K28" si="6">HYPERLINK("https://eclkc.ohs.acf.hhs.gov/interactive-head-start-early-learning-outcomes-framework-ages-birth-five","Head Start")</f>
        <v>Head Start</v>
      </c>
      <c r="L26" s="249" t="s">
        <v>2951</v>
      </c>
      <c r="M26" s="282"/>
      <c r="N26" s="282"/>
    </row>
    <row r="27">
      <c r="A27" s="5" t="s">
        <v>2322</v>
      </c>
      <c r="B27" s="5" t="s">
        <v>2905</v>
      </c>
      <c r="C27" s="5" t="s">
        <v>2597</v>
      </c>
      <c r="D27" s="5"/>
      <c r="E27" s="5" t="s">
        <v>2952</v>
      </c>
      <c r="F27" s="5"/>
      <c r="G27" s="7">
        <v>8.0</v>
      </c>
      <c r="H27" s="275">
        <v>36.0</v>
      </c>
      <c r="I27" s="275"/>
      <c r="J27" s="275"/>
      <c r="K27" s="276" t="str">
        <f t="shared" si="6"/>
        <v>Head Start</v>
      </c>
      <c r="L27" s="5" t="s">
        <v>2953</v>
      </c>
    </row>
    <row r="28">
      <c r="A28" s="5" t="s">
        <v>2322</v>
      </c>
      <c r="B28" s="5" t="s">
        <v>2905</v>
      </c>
      <c r="C28" s="5" t="s">
        <v>2597</v>
      </c>
      <c r="D28" s="5"/>
      <c r="E28" s="5" t="s">
        <v>2954</v>
      </c>
      <c r="F28" s="5"/>
      <c r="G28" s="7">
        <v>16.0</v>
      </c>
      <c r="H28" s="275">
        <v>36.0</v>
      </c>
      <c r="I28" s="275"/>
      <c r="J28" s="275"/>
      <c r="K28" s="276" t="str">
        <f t="shared" si="6"/>
        <v>Head Start</v>
      </c>
      <c r="L28" s="5" t="s">
        <v>2955</v>
      </c>
    </row>
    <row r="29">
      <c r="A29" s="5" t="s">
        <v>2322</v>
      </c>
      <c r="B29" s="5" t="s">
        <v>2905</v>
      </c>
      <c r="C29" s="5" t="s">
        <v>2608</v>
      </c>
      <c r="D29" s="5" t="s">
        <v>2956</v>
      </c>
      <c r="E29" s="5" t="s">
        <v>2957</v>
      </c>
      <c r="F29" s="196"/>
      <c r="G29" s="7">
        <v>0.0</v>
      </c>
      <c r="H29" s="7">
        <v>24.0</v>
      </c>
      <c r="K29" s="196"/>
      <c r="L29" s="5" t="s">
        <v>2958</v>
      </c>
    </row>
    <row r="30">
      <c r="A30" s="5" t="s">
        <v>2322</v>
      </c>
      <c r="B30" s="5" t="s">
        <v>2905</v>
      </c>
      <c r="C30" s="5" t="s">
        <v>2608</v>
      </c>
      <c r="D30" s="5" t="s">
        <v>2956</v>
      </c>
      <c r="E30" s="5" t="s">
        <v>2959</v>
      </c>
      <c r="F30" s="196"/>
      <c r="G30" s="7">
        <v>24.0</v>
      </c>
      <c r="H30" s="7">
        <v>72.0</v>
      </c>
      <c r="K30" s="196"/>
      <c r="L30" s="196"/>
    </row>
    <row r="31">
      <c r="A31" s="5" t="s">
        <v>2322</v>
      </c>
      <c r="B31" s="5" t="s">
        <v>2905</v>
      </c>
      <c r="C31" s="5" t="s">
        <v>2608</v>
      </c>
      <c r="D31" s="5" t="s">
        <v>2960</v>
      </c>
      <c r="E31" s="5" t="s">
        <v>2961</v>
      </c>
      <c r="F31" s="196"/>
      <c r="G31" s="7">
        <v>24.0</v>
      </c>
      <c r="H31" s="7">
        <v>36.0</v>
      </c>
      <c r="K31" s="196"/>
      <c r="L31" s="5" t="s">
        <v>2955</v>
      </c>
    </row>
    <row r="32">
      <c r="A32" s="5" t="s">
        <v>2322</v>
      </c>
      <c r="B32" s="5" t="s">
        <v>2905</v>
      </c>
      <c r="C32" s="5" t="s">
        <v>2608</v>
      </c>
      <c r="D32" s="5" t="s">
        <v>2960</v>
      </c>
      <c r="E32" s="5" t="s">
        <v>2962</v>
      </c>
      <c r="F32" s="196"/>
      <c r="G32" s="7">
        <v>36.0</v>
      </c>
      <c r="H32" s="7">
        <v>72.0</v>
      </c>
      <c r="K32" s="196"/>
      <c r="L32" s="5" t="s">
        <v>2955</v>
      </c>
    </row>
    <row r="33">
      <c r="A33" s="5" t="s">
        <v>2322</v>
      </c>
      <c r="B33" s="5" t="s">
        <v>2905</v>
      </c>
      <c r="C33" s="5" t="s">
        <v>2608</v>
      </c>
      <c r="D33" s="5" t="s">
        <v>2960</v>
      </c>
      <c r="E33" s="5" t="s">
        <v>2963</v>
      </c>
      <c r="F33" s="196"/>
      <c r="G33" s="7">
        <v>36.0</v>
      </c>
      <c r="H33" s="7">
        <v>72.0</v>
      </c>
      <c r="K33" s="196"/>
      <c r="L33" s="5" t="s">
        <v>2964</v>
      </c>
    </row>
    <row r="34">
      <c r="A34" s="5" t="s">
        <v>2322</v>
      </c>
      <c r="B34" s="5" t="s">
        <v>2905</v>
      </c>
      <c r="C34" s="5" t="s">
        <v>2608</v>
      </c>
      <c r="D34" s="5" t="s">
        <v>2965</v>
      </c>
      <c r="E34" s="5" t="s">
        <v>2966</v>
      </c>
      <c r="F34" s="196"/>
      <c r="G34" s="7">
        <v>24.0</v>
      </c>
      <c r="H34" s="7">
        <v>72.0</v>
      </c>
      <c r="K34" s="196"/>
      <c r="L34" s="5" t="s">
        <v>2955</v>
      </c>
    </row>
    <row r="35">
      <c r="A35" s="5" t="s">
        <v>2322</v>
      </c>
      <c r="B35" s="5" t="s">
        <v>2905</v>
      </c>
      <c r="C35" s="5" t="s">
        <v>2608</v>
      </c>
      <c r="D35" s="5" t="s">
        <v>2967</v>
      </c>
      <c r="E35" s="5" t="s">
        <v>2968</v>
      </c>
      <c r="F35" s="196"/>
      <c r="G35" s="7">
        <v>24.0</v>
      </c>
      <c r="H35" s="7">
        <v>48.0</v>
      </c>
      <c r="K35" s="196"/>
      <c r="L35" s="5" t="s">
        <v>2955</v>
      </c>
    </row>
    <row r="36">
      <c r="A36" s="5" t="s">
        <v>2322</v>
      </c>
      <c r="B36" s="5" t="s">
        <v>2905</v>
      </c>
      <c r="C36" s="5" t="s">
        <v>2608</v>
      </c>
      <c r="D36" s="5" t="s">
        <v>2967</v>
      </c>
      <c r="E36" s="5" t="s">
        <v>2969</v>
      </c>
      <c r="F36" s="196"/>
      <c r="G36" s="7">
        <v>48.0</v>
      </c>
      <c r="H36" s="7">
        <v>72.0</v>
      </c>
      <c r="K36" s="196"/>
      <c r="L36" s="5" t="s">
        <v>2955</v>
      </c>
    </row>
    <row r="37">
      <c r="A37" s="5" t="s">
        <v>2322</v>
      </c>
      <c r="B37" s="5" t="s">
        <v>2905</v>
      </c>
      <c r="C37" s="5" t="s">
        <v>2617</v>
      </c>
      <c r="D37" s="5"/>
      <c r="E37" s="5" t="s">
        <v>2970</v>
      </c>
      <c r="F37" s="5"/>
      <c r="G37" s="7">
        <v>0.0</v>
      </c>
      <c r="H37" s="275">
        <v>36.0</v>
      </c>
      <c r="I37" s="275"/>
      <c r="J37" s="275"/>
      <c r="K37" s="276" t="str">
        <f t="shared" ref="K37:K38" si="7">HYPERLINK("https://eclkc.ohs.acf.hhs.gov/interactive-head-start-early-learning-outcomes-framework-ages-birth-five","Head Start")</f>
        <v>Head Start</v>
      </c>
      <c r="L37" s="5" t="s">
        <v>2971</v>
      </c>
    </row>
    <row r="38">
      <c r="A38" s="5" t="s">
        <v>2322</v>
      </c>
      <c r="B38" s="5" t="s">
        <v>2905</v>
      </c>
      <c r="C38" s="5" t="s">
        <v>2617</v>
      </c>
      <c r="D38" s="5"/>
      <c r="E38" s="5" t="s">
        <v>2972</v>
      </c>
      <c r="F38" s="5"/>
      <c r="G38" s="7">
        <v>16.0</v>
      </c>
      <c r="H38" s="275">
        <v>36.0</v>
      </c>
      <c r="I38" s="275"/>
      <c r="J38" s="275"/>
      <c r="K38" s="276" t="str">
        <f t="shared" si="7"/>
        <v>Head Start</v>
      </c>
      <c r="L38" s="196"/>
    </row>
    <row r="39">
      <c r="A39" s="7" t="s">
        <v>2322</v>
      </c>
      <c r="B39" s="5" t="s">
        <v>2905</v>
      </c>
      <c r="C39" s="7" t="s">
        <v>2617</v>
      </c>
      <c r="D39" s="5"/>
      <c r="E39" s="5" t="s">
        <v>2973</v>
      </c>
      <c r="F39" s="196"/>
      <c r="G39" s="7">
        <v>48.0</v>
      </c>
      <c r="H39" s="7">
        <v>60.0</v>
      </c>
      <c r="I39" s="7"/>
      <c r="J39" s="7"/>
      <c r="K39" s="5" t="s">
        <v>2944</v>
      </c>
      <c r="L39" s="283"/>
      <c r="M39" s="282"/>
      <c r="N39" s="282"/>
    </row>
    <row r="40">
      <c r="A40" s="284" t="s">
        <v>2322</v>
      </c>
      <c r="B40" s="67" t="s">
        <v>2542</v>
      </c>
      <c r="C40" s="5" t="s">
        <v>2548</v>
      </c>
      <c r="D40" s="5" t="s">
        <v>2974</v>
      </c>
      <c r="E40" s="5" t="s">
        <v>2975</v>
      </c>
      <c r="F40" s="5"/>
      <c r="G40" s="7">
        <v>0.0</v>
      </c>
      <c r="H40" s="275">
        <v>36.0</v>
      </c>
      <c r="I40" s="275"/>
      <c r="J40" s="275"/>
      <c r="K40" s="276" t="str">
        <f>HYPERLINK("https://eclkc.ohs.acf.hhs.gov/interactive-head-start-early-learning-outcomes-framework-ages-birth-five","Head Start")</f>
        <v>Head Start</v>
      </c>
      <c r="L40" s="277" t="s">
        <v>2976</v>
      </c>
      <c r="M40" s="285"/>
      <c r="N40" s="285"/>
    </row>
    <row r="41">
      <c r="A41" s="5" t="s">
        <v>2322</v>
      </c>
      <c r="B41" s="5" t="s">
        <v>2542</v>
      </c>
      <c r="C41" s="5" t="s">
        <v>2977</v>
      </c>
      <c r="D41" s="5" t="s">
        <v>2978</v>
      </c>
      <c r="E41" s="5" t="s">
        <v>2979</v>
      </c>
      <c r="F41" s="196"/>
      <c r="G41" s="7">
        <v>48.0</v>
      </c>
      <c r="H41" s="7">
        <v>72.0</v>
      </c>
      <c r="K41" s="254" t="s">
        <v>2766</v>
      </c>
      <c r="L41" s="283"/>
      <c r="M41" s="282"/>
      <c r="N41" s="282"/>
    </row>
    <row r="42">
      <c r="A42" s="286" t="s">
        <v>2322</v>
      </c>
      <c r="B42" s="67" t="s">
        <v>2542</v>
      </c>
      <c r="C42" s="5" t="s">
        <v>2977</v>
      </c>
      <c r="D42" s="5" t="s">
        <v>2974</v>
      </c>
      <c r="E42" s="5" t="s">
        <v>2980</v>
      </c>
      <c r="F42" s="5"/>
      <c r="G42" s="7">
        <v>8.0</v>
      </c>
      <c r="H42" s="275">
        <v>18.0</v>
      </c>
      <c r="I42" s="275"/>
      <c r="J42" s="275"/>
      <c r="K42" s="276" t="str">
        <f t="shared" ref="K42:K50" si="8">HYPERLINK("https://eclkc.ohs.acf.hhs.gov/interactive-head-start-early-learning-outcomes-framework-ages-birth-five","Head Start")</f>
        <v>Head Start</v>
      </c>
      <c r="L42" s="196"/>
    </row>
    <row r="43">
      <c r="A43" s="286" t="s">
        <v>2322</v>
      </c>
      <c r="B43" s="67" t="s">
        <v>2542</v>
      </c>
      <c r="C43" s="5" t="s">
        <v>2977</v>
      </c>
      <c r="D43" s="5" t="s">
        <v>2974</v>
      </c>
      <c r="E43" s="5" t="s">
        <v>2981</v>
      </c>
      <c r="F43" s="5"/>
      <c r="G43" s="7">
        <v>8.0</v>
      </c>
      <c r="H43" s="275">
        <v>36.0</v>
      </c>
      <c r="I43" s="275"/>
      <c r="J43" s="275"/>
      <c r="K43" s="276" t="str">
        <f t="shared" si="8"/>
        <v>Head Start</v>
      </c>
      <c r="L43" s="196"/>
    </row>
    <row r="44">
      <c r="A44" s="286" t="s">
        <v>2322</v>
      </c>
      <c r="B44" s="67" t="s">
        <v>2542</v>
      </c>
      <c r="C44" s="5" t="s">
        <v>2977</v>
      </c>
      <c r="D44" s="5" t="s">
        <v>2974</v>
      </c>
      <c r="E44" s="5" t="s">
        <v>2982</v>
      </c>
      <c r="F44" s="5"/>
      <c r="G44" s="7">
        <v>8.0</v>
      </c>
      <c r="H44" s="275">
        <v>36.0</v>
      </c>
      <c r="I44" s="275"/>
      <c r="J44" s="275"/>
      <c r="K44" s="276" t="str">
        <f t="shared" si="8"/>
        <v>Head Start</v>
      </c>
      <c r="L44" s="196"/>
    </row>
    <row r="45">
      <c r="A45" s="286" t="s">
        <v>2322</v>
      </c>
      <c r="B45" s="67" t="s">
        <v>2542</v>
      </c>
      <c r="C45" s="5" t="s">
        <v>2977</v>
      </c>
      <c r="D45" s="5" t="s">
        <v>2974</v>
      </c>
      <c r="E45" s="5" t="s">
        <v>2983</v>
      </c>
      <c r="F45" s="5" t="s">
        <v>2984</v>
      </c>
      <c r="G45" s="7">
        <v>16.0</v>
      </c>
      <c r="H45" s="275">
        <v>36.0</v>
      </c>
      <c r="I45" s="275"/>
      <c r="J45" s="275"/>
      <c r="K45" s="276" t="str">
        <f t="shared" si="8"/>
        <v>Head Start</v>
      </c>
      <c r="L45" s="196"/>
    </row>
    <row r="46">
      <c r="A46" s="286" t="s">
        <v>2322</v>
      </c>
      <c r="B46" s="67" t="s">
        <v>2542</v>
      </c>
      <c r="C46" s="5" t="s">
        <v>2977</v>
      </c>
      <c r="D46" s="5" t="s">
        <v>2974</v>
      </c>
      <c r="E46" s="5" t="s">
        <v>2985</v>
      </c>
      <c r="F46" s="5" t="s">
        <v>2986</v>
      </c>
      <c r="G46" s="7">
        <v>36.0</v>
      </c>
      <c r="H46" s="275">
        <v>48.0</v>
      </c>
      <c r="I46" s="275"/>
      <c r="J46" s="275"/>
      <c r="K46" s="276" t="str">
        <f t="shared" si="8"/>
        <v>Head Start</v>
      </c>
      <c r="L46" s="196"/>
    </row>
    <row r="47">
      <c r="A47" s="286" t="s">
        <v>2322</v>
      </c>
      <c r="B47" s="67" t="s">
        <v>2542</v>
      </c>
      <c r="C47" s="5" t="s">
        <v>2977</v>
      </c>
      <c r="D47" s="5" t="s">
        <v>2974</v>
      </c>
      <c r="E47" s="5" t="s">
        <v>2987</v>
      </c>
      <c r="F47" s="5"/>
      <c r="G47" s="7">
        <v>48.0</v>
      </c>
      <c r="H47" s="275">
        <v>60.0</v>
      </c>
      <c r="I47" s="275"/>
      <c r="J47" s="275"/>
      <c r="K47" s="276" t="str">
        <f t="shared" si="8"/>
        <v>Head Start</v>
      </c>
      <c r="L47" s="196"/>
    </row>
    <row r="48">
      <c r="A48" s="286" t="s">
        <v>2322</v>
      </c>
      <c r="B48" s="67" t="s">
        <v>2542</v>
      </c>
      <c r="C48" s="5" t="s">
        <v>2977</v>
      </c>
      <c r="D48" s="5" t="s">
        <v>2974</v>
      </c>
      <c r="E48" s="5" t="s">
        <v>2988</v>
      </c>
      <c r="F48" s="39" t="s">
        <v>2989</v>
      </c>
      <c r="G48" s="7">
        <v>48.0</v>
      </c>
      <c r="H48" s="275">
        <v>60.0</v>
      </c>
      <c r="I48" s="275"/>
      <c r="J48" s="275"/>
      <c r="K48" s="276" t="str">
        <f t="shared" si="8"/>
        <v>Head Start</v>
      </c>
      <c r="L48" s="196"/>
    </row>
    <row r="49">
      <c r="A49" s="286" t="s">
        <v>2322</v>
      </c>
      <c r="B49" s="67" t="s">
        <v>2542</v>
      </c>
      <c r="C49" s="7" t="s">
        <v>2548</v>
      </c>
      <c r="D49" s="287" t="s">
        <v>2978</v>
      </c>
      <c r="E49" s="287" t="s">
        <v>2990</v>
      </c>
      <c r="F49" s="5"/>
      <c r="G49" s="7">
        <v>0.0</v>
      </c>
      <c r="H49" s="275">
        <v>36.0</v>
      </c>
      <c r="I49" s="275"/>
      <c r="J49" s="275"/>
      <c r="K49" s="276" t="str">
        <f t="shared" si="8"/>
        <v>Head Start</v>
      </c>
      <c r="L49" s="196"/>
    </row>
    <row r="50">
      <c r="A50" s="39" t="s">
        <v>2322</v>
      </c>
      <c r="B50" s="67" t="s">
        <v>2542</v>
      </c>
      <c r="C50" s="5" t="s">
        <v>2548</v>
      </c>
      <c r="D50" s="5" t="s">
        <v>2978</v>
      </c>
      <c r="E50" s="5" t="s">
        <v>2991</v>
      </c>
      <c r="F50" s="5" t="s">
        <v>2992</v>
      </c>
      <c r="G50" s="7">
        <v>8.0</v>
      </c>
      <c r="H50" s="275">
        <v>18.0</v>
      </c>
      <c r="I50" s="275"/>
      <c r="J50" s="275"/>
      <c r="K50" s="276" t="str">
        <f t="shared" si="8"/>
        <v>Head Start</v>
      </c>
      <c r="L50" s="196"/>
    </row>
    <row r="51">
      <c r="A51" s="5" t="s">
        <v>2322</v>
      </c>
      <c r="B51" s="7" t="s">
        <v>2542</v>
      </c>
      <c r="C51" s="5" t="s">
        <v>2548</v>
      </c>
      <c r="D51" s="5" t="s">
        <v>2974</v>
      </c>
      <c r="E51" s="5" t="s">
        <v>2993</v>
      </c>
      <c r="F51" s="196"/>
      <c r="G51" s="7">
        <v>48.0</v>
      </c>
      <c r="H51" s="7">
        <v>72.0</v>
      </c>
      <c r="K51" s="196"/>
      <c r="L51" s="196"/>
    </row>
    <row r="52">
      <c r="A52" s="286" t="s">
        <v>2322</v>
      </c>
      <c r="B52" s="67" t="s">
        <v>2542</v>
      </c>
      <c r="C52" s="7" t="s">
        <v>2562</v>
      </c>
      <c r="D52" s="288" t="s">
        <v>2994</v>
      </c>
      <c r="E52" s="288" t="s">
        <v>2995</v>
      </c>
      <c r="F52" s="5"/>
      <c r="G52" s="7">
        <v>0.0</v>
      </c>
      <c r="H52" s="275">
        <v>12.0</v>
      </c>
      <c r="I52" s="275"/>
      <c r="J52" s="275"/>
      <c r="K52" s="276" t="str">
        <f t="shared" ref="K52:K59" si="9">HYPERLINK("https://eclkc.ohs.acf.hhs.gov/interactive-head-start-early-learning-outcomes-framework-ages-birth-five","Head Start")</f>
        <v>Head Start</v>
      </c>
      <c r="L52" s="196"/>
    </row>
    <row r="53">
      <c r="A53" s="286" t="s">
        <v>2322</v>
      </c>
      <c r="B53" s="67" t="s">
        <v>2542</v>
      </c>
      <c r="C53" s="7" t="s">
        <v>2562</v>
      </c>
      <c r="D53" s="288" t="s">
        <v>2994</v>
      </c>
      <c r="E53" s="288" t="s">
        <v>2996</v>
      </c>
      <c r="F53" s="5"/>
      <c r="G53" s="7">
        <v>0.0</v>
      </c>
      <c r="H53" s="275">
        <v>36.0</v>
      </c>
      <c r="I53" s="275"/>
      <c r="J53" s="275"/>
      <c r="K53" s="276" t="str">
        <f t="shared" si="9"/>
        <v>Head Start</v>
      </c>
      <c r="L53" s="196"/>
    </row>
    <row r="54">
      <c r="A54" s="286" t="s">
        <v>2322</v>
      </c>
      <c r="B54" s="67" t="s">
        <v>2542</v>
      </c>
      <c r="C54" s="7" t="s">
        <v>2562</v>
      </c>
      <c r="D54" s="288" t="s">
        <v>2994</v>
      </c>
      <c r="E54" s="287" t="s">
        <v>2997</v>
      </c>
      <c r="F54" s="5"/>
      <c r="G54" s="7">
        <v>0.0</v>
      </c>
      <c r="H54" s="275">
        <v>36.0</v>
      </c>
      <c r="I54" s="275"/>
      <c r="J54" s="275"/>
      <c r="K54" s="276" t="str">
        <f t="shared" si="9"/>
        <v>Head Start</v>
      </c>
      <c r="L54" s="196"/>
    </row>
    <row r="55">
      <c r="A55" s="286" t="s">
        <v>2322</v>
      </c>
      <c r="B55" s="67" t="s">
        <v>2542</v>
      </c>
      <c r="C55" s="7" t="s">
        <v>2562</v>
      </c>
      <c r="D55" s="288" t="s">
        <v>2994</v>
      </c>
      <c r="E55" s="288" t="s">
        <v>2998</v>
      </c>
      <c r="F55" s="5"/>
      <c r="G55" s="7">
        <v>0.0</v>
      </c>
      <c r="H55" s="275">
        <v>36.0</v>
      </c>
      <c r="I55" s="275"/>
      <c r="J55" s="275"/>
      <c r="K55" s="276" t="str">
        <f t="shared" si="9"/>
        <v>Head Start</v>
      </c>
      <c r="L55" s="196"/>
    </row>
    <row r="56">
      <c r="A56" s="286" t="s">
        <v>2322</v>
      </c>
      <c r="B56" s="67" t="s">
        <v>2542</v>
      </c>
      <c r="C56" s="7" t="s">
        <v>2562</v>
      </c>
      <c r="D56" s="288" t="s">
        <v>2994</v>
      </c>
      <c r="E56" s="288" t="s">
        <v>2999</v>
      </c>
      <c r="F56" s="5"/>
      <c r="G56" s="7">
        <v>8.0</v>
      </c>
      <c r="H56" s="275">
        <v>18.0</v>
      </c>
      <c r="I56" s="275"/>
      <c r="J56" s="275"/>
      <c r="K56" s="276" t="str">
        <f t="shared" si="9"/>
        <v>Head Start</v>
      </c>
      <c r="L56" s="289"/>
      <c r="M56" s="285"/>
      <c r="N56" s="285"/>
    </row>
    <row r="57">
      <c r="A57" s="286" t="s">
        <v>2322</v>
      </c>
      <c r="B57" s="67" t="s">
        <v>2542</v>
      </c>
      <c r="C57" s="7" t="s">
        <v>2562</v>
      </c>
      <c r="D57" s="288" t="s">
        <v>2994</v>
      </c>
      <c r="E57" s="288" t="s">
        <v>3000</v>
      </c>
      <c r="F57" s="5"/>
      <c r="G57" s="7">
        <v>16.0</v>
      </c>
      <c r="H57" s="275">
        <v>36.0</v>
      </c>
      <c r="I57" s="275"/>
      <c r="J57" s="275"/>
      <c r="K57" s="276" t="str">
        <f t="shared" si="9"/>
        <v>Head Start</v>
      </c>
      <c r="L57" s="196"/>
    </row>
    <row r="58">
      <c r="A58" s="39" t="s">
        <v>2322</v>
      </c>
      <c r="B58" s="5" t="s">
        <v>2542</v>
      </c>
      <c r="C58" s="5" t="s">
        <v>2562</v>
      </c>
      <c r="D58" s="5" t="s">
        <v>2994</v>
      </c>
      <c r="E58" s="5" t="s">
        <v>3001</v>
      </c>
      <c r="F58" s="5"/>
      <c r="G58" s="7">
        <v>16.0</v>
      </c>
      <c r="H58" s="275">
        <v>36.0</v>
      </c>
      <c r="I58" s="275"/>
      <c r="J58" s="275"/>
      <c r="K58" s="276" t="str">
        <f t="shared" si="9"/>
        <v>Head Start</v>
      </c>
      <c r="L58" s="196"/>
    </row>
    <row r="59">
      <c r="A59" s="286" t="s">
        <v>2322</v>
      </c>
      <c r="B59" s="67" t="s">
        <v>2542</v>
      </c>
      <c r="C59" s="7" t="s">
        <v>2562</v>
      </c>
      <c r="D59" s="288" t="s">
        <v>2994</v>
      </c>
      <c r="E59" s="67" t="s">
        <v>3002</v>
      </c>
      <c r="F59" s="5"/>
      <c r="G59" s="7">
        <v>24.0</v>
      </c>
      <c r="H59" s="275">
        <v>60.0</v>
      </c>
      <c r="I59" s="275"/>
      <c r="J59" s="275"/>
      <c r="K59" s="276" t="str">
        <f t="shared" si="9"/>
        <v>Head Start</v>
      </c>
      <c r="L59" s="196"/>
    </row>
    <row r="60">
      <c r="A60" s="5" t="s">
        <v>2322</v>
      </c>
      <c r="B60" s="5" t="s">
        <v>2542</v>
      </c>
      <c r="C60" s="5" t="s">
        <v>2562</v>
      </c>
      <c r="D60" s="5" t="s">
        <v>2994</v>
      </c>
      <c r="E60" s="5" t="s">
        <v>3003</v>
      </c>
      <c r="F60" s="196"/>
      <c r="G60" s="7">
        <v>24.0</v>
      </c>
      <c r="H60" s="7">
        <v>72.0</v>
      </c>
      <c r="K60" s="254" t="s">
        <v>2766</v>
      </c>
      <c r="L60" s="196"/>
    </row>
    <row r="61">
      <c r="A61" s="286" t="s">
        <v>2322</v>
      </c>
      <c r="B61" s="67" t="s">
        <v>2542</v>
      </c>
      <c r="C61" s="7" t="s">
        <v>2562</v>
      </c>
      <c r="D61" s="288" t="s">
        <v>2994</v>
      </c>
      <c r="E61" s="5" t="s">
        <v>3004</v>
      </c>
      <c r="F61" s="5"/>
      <c r="G61" s="7">
        <v>36.0</v>
      </c>
      <c r="H61" s="275">
        <v>48.0</v>
      </c>
      <c r="I61" s="275"/>
      <c r="J61" s="275"/>
      <c r="K61" s="276" t="str">
        <f t="shared" ref="K61:K65" si="10">HYPERLINK("https://eclkc.ohs.acf.hhs.gov/interactive-head-start-early-learning-outcomes-framework-ages-birth-five","Head Start")</f>
        <v>Head Start</v>
      </c>
      <c r="L61" s="283"/>
      <c r="M61" s="282"/>
      <c r="N61" s="282"/>
    </row>
    <row r="62">
      <c r="A62" s="286" t="s">
        <v>2322</v>
      </c>
      <c r="B62" s="67" t="s">
        <v>2542</v>
      </c>
      <c r="C62" s="7" t="s">
        <v>2562</v>
      </c>
      <c r="D62" s="288" t="s">
        <v>2994</v>
      </c>
      <c r="E62" s="5" t="s">
        <v>3005</v>
      </c>
      <c r="F62" s="5"/>
      <c r="G62" s="7">
        <v>36.0</v>
      </c>
      <c r="H62" s="275">
        <v>48.0</v>
      </c>
      <c r="I62" s="275"/>
      <c r="J62" s="275"/>
      <c r="K62" s="276" t="str">
        <f t="shared" si="10"/>
        <v>Head Start</v>
      </c>
      <c r="L62" s="196"/>
    </row>
    <row r="63">
      <c r="A63" s="286" t="s">
        <v>2322</v>
      </c>
      <c r="B63" s="67" t="s">
        <v>2542</v>
      </c>
      <c r="C63" s="7" t="s">
        <v>2562</v>
      </c>
      <c r="D63" s="288" t="s">
        <v>2994</v>
      </c>
      <c r="E63" s="5" t="s">
        <v>3006</v>
      </c>
      <c r="F63" s="5"/>
      <c r="G63" s="7">
        <v>36.0</v>
      </c>
      <c r="H63" s="275">
        <v>60.0</v>
      </c>
      <c r="I63" s="275"/>
      <c r="J63" s="275"/>
      <c r="K63" s="276" t="str">
        <f t="shared" si="10"/>
        <v>Head Start</v>
      </c>
      <c r="L63" s="196"/>
    </row>
    <row r="64">
      <c r="A64" s="286" t="s">
        <v>2322</v>
      </c>
      <c r="B64" s="67" t="s">
        <v>2542</v>
      </c>
      <c r="C64" s="7" t="s">
        <v>2562</v>
      </c>
      <c r="D64" s="288" t="s">
        <v>2994</v>
      </c>
      <c r="E64" s="67" t="s">
        <v>3007</v>
      </c>
      <c r="F64" s="5"/>
      <c r="G64" s="7">
        <v>36.0</v>
      </c>
      <c r="H64" s="275">
        <v>60.0</v>
      </c>
      <c r="I64" s="275"/>
      <c r="J64" s="275"/>
      <c r="K64" s="276" t="str">
        <f t="shared" si="10"/>
        <v>Head Start</v>
      </c>
      <c r="L64" s="283"/>
      <c r="M64" s="282"/>
      <c r="N64" s="282"/>
    </row>
    <row r="65">
      <c r="A65" s="286" t="s">
        <v>2322</v>
      </c>
      <c r="B65" s="67" t="s">
        <v>2542</v>
      </c>
      <c r="C65" s="7" t="s">
        <v>2562</v>
      </c>
      <c r="D65" s="288" t="s">
        <v>2994</v>
      </c>
      <c r="E65" s="5" t="s">
        <v>3008</v>
      </c>
      <c r="F65" s="5"/>
      <c r="G65" s="7">
        <v>48.0</v>
      </c>
      <c r="H65" s="275">
        <v>60.0</v>
      </c>
      <c r="I65" s="275"/>
      <c r="J65" s="275"/>
      <c r="K65" s="276" t="str">
        <f t="shared" si="10"/>
        <v>Head Start</v>
      </c>
      <c r="L65" s="196"/>
    </row>
    <row r="66">
      <c r="A66" s="5" t="s">
        <v>2322</v>
      </c>
      <c r="B66" s="7" t="s">
        <v>2542</v>
      </c>
      <c r="C66" s="5" t="s">
        <v>2562</v>
      </c>
      <c r="D66" s="5" t="s">
        <v>2994</v>
      </c>
      <c r="E66" s="5" t="s">
        <v>3009</v>
      </c>
      <c r="F66" s="196"/>
      <c r="G66" s="7">
        <v>48.0</v>
      </c>
      <c r="H66" s="7">
        <v>72.0</v>
      </c>
      <c r="K66" s="196"/>
      <c r="L66" s="196"/>
    </row>
    <row r="67">
      <c r="A67" s="7" t="s">
        <v>2322</v>
      </c>
      <c r="B67" s="5" t="s">
        <v>2542</v>
      </c>
      <c r="C67" s="7" t="s">
        <v>2562</v>
      </c>
      <c r="D67" s="5" t="s">
        <v>3010</v>
      </c>
      <c r="E67" s="5" t="s">
        <v>3011</v>
      </c>
      <c r="F67" s="5"/>
      <c r="G67" s="7">
        <v>48.0</v>
      </c>
      <c r="H67" s="275">
        <v>60.0</v>
      </c>
      <c r="I67" s="275"/>
      <c r="J67" s="275"/>
      <c r="K67" s="276" t="str">
        <f>HYPERLINK("http://static.battelleforkids.org/documents/p21/P21EarlyChildhoodFramework.pdf","21st Century Learning Skills")</f>
        <v>21st Century Learning Skills</v>
      </c>
      <c r="L67" s="196"/>
    </row>
    <row r="68">
      <c r="A68" s="5" t="s">
        <v>2322</v>
      </c>
      <c r="B68" s="5" t="s">
        <v>2542</v>
      </c>
      <c r="C68" s="5" t="s">
        <v>2562</v>
      </c>
      <c r="D68" s="5" t="s">
        <v>3012</v>
      </c>
      <c r="E68" s="5" t="s">
        <v>3013</v>
      </c>
      <c r="F68" s="5"/>
      <c r="G68" s="7">
        <v>0.0</v>
      </c>
      <c r="H68" s="275">
        <v>9.0</v>
      </c>
      <c r="I68" s="275"/>
      <c r="J68" s="275"/>
      <c r="K68" s="276" t="str">
        <f t="shared" ref="K68:K70" si="11">HYPERLINK("https://eclkc.ohs.acf.hhs.gov/interactive-head-start-early-learning-outcomes-framework-ages-birth-five","Head Start")</f>
        <v>Head Start</v>
      </c>
      <c r="L68" s="196"/>
    </row>
    <row r="69">
      <c r="A69" s="39" t="s">
        <v>2322</v>
      </c>
      <c r="B69" s="5" t="s">
        <v>2542</v>
      </c>
      <c r="C69" s="5" t="s">
        <v>2562</v>
      </c>
      <c r="D69" s="5" t="s">
        <v>3012</v>
      </c>
      <c r="E69" s="5" t="s">
        <v>3014</v>
      </c>
      <c r="F69" s="5"/>
      <c r="G69" s="7">
        <v>0.0</v>
      </c>
      <c r="H69" s="275">
        <v>36.0</v>
      </c>
      <c r="I69" s="275"/>
      <c r="J69" s="275"/>
      <c r="K69" s="276" t="str">
        <f t="shared" si="11"/>
        <v>Head Start</v>
      </c>
      <c r="L69" s="196"/>
    </row>
    <row r="70">
      <c r="A70" s="39" t="s">
        <v>2322</v>
      </c>
      <c r="B70" s="5" t="s">
        <v>2542</v>
      </c>
      <c r="C70" s="5" t="s">
        <v>2562</v>
      </c>
      <c r="D70" s="5" t="s">
        <v>3012</v>
      </c>
      <c r="E70" s="5" t="s">
        <v>3015</v>
      </c>
      <c r="F70" s="5"/>
      <c r="G70" s="7">
        <v>6.0</v>
      </c>
      <c r="H70" s="275">
        <v>36.0</v>
      </c>
      <c r="I70" s="275"/>
      <c r="J70" s="275"/>
      <c r="K70" s="276" t="str">
        <f t="shared" si="11"/>
        <v>Head Start</v>
      </c>
      <c r="L70" s="196"/>
    </row>
    <row r="71">
      <c r="A71" s="5" t="s">
        <v>2322</v>
      </c>
      <c r="B71" s="5" t="s">
        <v>2542</v>
      </c>
      <c r="C71" s="5" t="s">
        <v>2574</v>
      </c>
      <c r="D71" s="5" t="s">
        <v>2570</v>
      </c>
      <c r="E71" s="5" t="s">
        <v>3016</v>
      </c>
      <c r="F71" s="196"/>
      <c r="G71" s="7">
        <v>24.0</v>
      </c>
      <c r="H71" s="7">
        <v>72.0</v>
      </c>
      <c r="K71" s="254" t="s">
        <v>2766</v>
      </c>
      <c r="L71" s="196"/>
    </row>
    <row r="72">
      <c r="A72" s="286" t="s">
        <v>2322</v>
      </c>
      <c r="B72" s="67" t="s">
        <v>2542</v>
      </c>
      <c r="C72" s="5" t="s">
        <v>2574</v>
      </c>
      <c r="D72" s="67" t="s">
        <v>3017</v>
      </c>
      <c r="E72" s="67" t="s">
        <v>3018</v>
      </c>
      <c r="F72" s="5" t="s">
        <v>3019</v>
      </c>
      <c r="G72" s="7">
        <v>36.0</v>
      </c>
      <c r="H72" s="275">
        <v>60.0</v>
      </c>
      <c r="I72" s="275"/>
      <c r="J72" s="275"/>
      <c r="K72" s="276" t="str">
        <f>HYPERLINK("https://eclkc.ohs.acf.hhs.gov/interactive-head-start-early-learning-outcomes-framework-ages-birth-five","Head Start")</f>
        <v>Head Start</v>
      </c>
      <c r="L72" s="196"/>
    </row>
    <row r="73">
      <c r="A73" s="15" t="s">
        <v>2322</v>
      </c>
      <c r="B73" s="260" t="s">
        <v>2542</v>
      </c>
      <c r="C73" s="253" t="s">
        <v>2574</v>
      </c>
      <c r="D73" s="253" t="s">
        <v>3020</v>
      </c>
      <c r="E73" s="253" t="s">
        <v>3021</v>
      </c>
      <c r="F73" s="253" t="s">
        <v>3022</v>
      </c>
      <c r="G73" s="15">
        <v>24.0</v>
      </c>
      <c r="H73" s="290">
        <v>36.0</v>
      </c>
      <c r="I73" s="290"/>
      <c r="J73" s="290"/>
      <c r="K73" s="291" t="str">
        <f>HYPERLINK("https://www.cdc.gov/ncbddd/actearly/milestones/index.html","CDC")</f>
        <v>CDC</v>
      </c>
      <c r="L73" s="292"/>
      <c r="M73" s="293"/>
      <c r="N73" s="293"/>
    </row>
    <row r="74">
      <c r="A74" s="39" t="s">
        <v>2322</v>
      </c>
      <c r="B74" s="67" t="s">
        <v>2542</v>
      </c>
      <c r="C74" s="5" t="s">
        <v>2574</v>
      </c>
      <c r="D74" s="5" t="s">
        <v>3023</v>
      </c>
      <c r="E74" s="5" t="s">
        <v>3024</v>
      </c>
      <c r="F74" s="5" t="s">
        <v>3025</v>
      </c>
      <c r="G74" s="7">
        <v>0.0</v>
      </c>
      <c r="H74" s="275">
        <v>9.0</v>
      </c>
      <c r="I74" s="275"/>
      <c r="J74" s="275"/>
      <c r="K74" s="276" t="str">
        <f>HYPERLINK("https://eclkc.ohs.acf.hhs.gov/interactive-head-start-early-learning-outcomes-framework-ages-birth-five","Head Start")</f>
        <v>Head Start</v>
      </c>
      <c r="L74" s="196"/>
    </row>
    <row r="75">
      <c r="A75" s="7" t="s">
        <v>3026</v>
      </c>
      <c r="B75" s="67" t="s">
        <v>2542</v>
      </c>
      <c r="C75" s="5" t="s">
        <v>2574</v>
      </c>
      <c r="D75" s="5" t="s">
        <v>3023</v>
      </c>
      <c r="E75" s="67" t="s">
        <v>3027</v>
      </c>
      <c r="F75" s="196"/>
      <c r="G75" s="7">
        <v>0.0</v>
      </c>
      <c r="H75" s="7">
        <v>9.0</v>
      </c>
      <c r="I75" s="7"/>
      <c r="J75" s="7"/>
      <c r="K75" s="5" t="s">
        <v>3028</v>
      </c>
      <c r="L75" s="196"/>
    </row>
    <row r="76">
      <c r="A76" s="39" t="s">
        <v>2322</v>
      </c>
      <c r="B76" s="67" t="s">
        <v>2542</v>
      </c>
      <c r="C76" s="5" t="s">
        <v>2574</v>
      </c>
      <c r="D76" s="5" t="s">
        <v>3023</v>
      </c>
      <c r="E76" s="5" t="s">
        <v>3029</v>
      </c>
      <c r="F76" s="5"/>
      <c r="G76" s="7">
        <v>0.0</v>
      </c>
      <c r="H76" s="275">
        <v>36.0</v>
      </c>
      <c r="I76" s="275"/>
      <c r="J76" s="275"/>
      <c r="K76" s="276" t="str">
        <f t="shared" ref="K76:K77" si="12">HYPERLINK("https://eclkc.ohs.acf.hhs.gov/interactive-head-start-early-learning-outcomes-framework-ages-birth-five","Head Start")</f>
        <v>Head Start</v>
      </c>
      <c r="L76" s="196"/>
    </row>
    <row r="77">
      <c r="A77" s="39" t="s">
        <v>2322</v>
      </c>
      <c r="B77" s="67" t="s">
        <v>2542</v>
      </c>
      <c r="C77" s="5" t="s">
        <v>2574</v>
      </c>
      <c r="D77" s="5" t="s">
        <v>3023</v>
      </c>
      <c r="E77" s="5" t="s">
        <v>3030</v>
      </c>
      <c r="F77" s="39" t="s">
        <v>3031</v>
      </c>
      <c r="G77" s="7">
        <v>8.0</v>
      </c>
      <c r="H77" s="275">
        <v>18.0</v>
      </c>
      <c r="I77" s="275"/>
      <c r="J77" s="275"/>
      <c r="K77" s="276" t="str">
        <f t="shared" si="12"/>
        <v>Head Start</v>
      </c>
      <c r="L77" s="196"/>
    </row>
    <row r="78">
      <c r="A78" s="7" t="s">
        <v>3026</v>
      </c>
      <c r="B78" s="67" t="s">
        <v>2542</v>
      </c>
      <c r="C78" s="5" t="s">
        <v>2574</v>
      </c>
      <c r="D78" s="5" t="s">
        <v>3023</v>
      </c>
      <c r="E78" s="5" t="s">
        <v>3032</v>
      </c>
      <c r="F78" s="196"/>
      <c r="G78" s="7">
        <v>8.0</v>
      </c>
      <c r="H78" s="7">
        <v>18.0</v>
      </c>
      <c r="I78" s="7"/>
      <c r="J78" s="7"/>
      <c r="K78" s="5" t="s">
        <v>3028</v>
      </c>
      <c r="L78" s="196"/>
    </row>
    <row r="79">
      <c r="A79" s="39" t="s">
        <v>2322</v>
      </c>
      <c r="B79" s="67" t="s">
        <v>2542</v>
      </c>
      <c r="C79" s="5" t="s">
        <v>2574</v>
      </c>
      <c r="D79" s="5" t="s">
        <v>3023</v>
      </c>
      <c r="E79" s="5" t="s">
        <v>3033</v>
      </c>
      <c r="F79" s="5"/>
      <c r="G79" s="7">
        <v>8.0</v>
      </c>
      <c r="H79" s="275">
        <v>36.0</v>
      </c>
      <c r="I79" s="275"/>
      <c r="J79" s="275"/>
      <c r="K79" s="276" t="str">
        <f t="shared" ref="K79:K81" si="13">HYPERLINK("https://eclkc.ohs.acf.hhs.gov/interactive-head-start-early-learning-outcomes-framework-ages-birth-five","Head Start")</f>
        <v>Head Start</v>
      </c>
      <c r="L79" s="196"/>
    </row>
    <row r="80">
      <c r="A80" s="39" t="s">
        <v>2322</v>
      </c>
      <c r="B80" s="67" t="s">
        <v>2542</v>
      </c>
      <c r="C80" s="5" t="s">
        <v>2574</v>
      </c>
      <c r="D80" s="5" t="s">
        <v>3023</v>
      </c>
      <c r="E80" s="67" t="s">
        <v>3034</v>
      </c>
      <c r="F80" s="5"/>
      <c r="G80" s="7">
        <v>8.0</v>
      </c>
      <c r="H80" s="275">
        <v>36.0</v>
      </c>
      <c r="I80" s="275"/>
      <c r="J80" s="275"/>
      <c r="K80" s="276" t="str">
        <f t="shared" si="13"/>
        <v>Head Start</v>
      </c>
      <c r="L80" s="196"/>
    </row>
    <row r="81">
      <c r="A81" s="39" t="s">
        <v>2322</v>
      </c>
      <c r="B81" s="67" t="s">
        <v>2542</v>
      </c>
      <c r="C81" s="5" t="s">
        <v>2574</v>
      </c>
      <c r="D81" s="5" t="s">
        <v>3023</v>
      </c>
      <c r="E81" s="5" t="s">
        <v>3035</v>
      </c>
      <c r="F81" s="39" t="s">
        <v>3036</v>
      </c>
      <c r="G81" s="7">
        <v>16.0</v>
      </c>
      <c r="H81" s="275">
        <v>36.0</v>
      </c>
      <c r="I81" s="275"/>
      <c r="J81" s="275"/>
      <c r="K81" s="276" t="str">
        <f t="shared" si="13"/>
        <v>Head Start</v>
      </c>
      <c r="L81" s="196"/>
    </row>
    <row r="82">
      <c r="A82" s="7" t="s">
        <v>2322</v>
      </c>
      <c r="B82" s="67" t="s">
        <v>2542</v>
      </c>
      <c r="C82" s="5" t="s">
        <v>2574</v>
      </c>
      <c r="D82" s="5" t="s">
        <v>3023</v>
      </c>
      <c r="E82" s="5" t="s">
        <v>3037</v>
      </c>
      <c r="F82" s="196"/>
      <c r="G82" s="7">
        <v>24.0</v>
      </c>
      <c r="H82" s="275">
        <v>36.0</v>
      </c>
      <c r="I82" s="275"/>
      <c r="J82" s="275"/>
      <c r="K82" s="276" t="str">
        <f>HYPERLINK("https://www.cdc.gov/ncbddd/actearly/milestones/index.html","CDC")</f>
        <v>CDC</v>
      </c>
      <c r="L82" s="289"/>
      <c r="M82" s="285"/>
      <c r="N82" s="285"/>
    </row>
    <row r="83">
      <c r="A83" s="7" t="s">
        <v>2322</v>
      </c>
      <c r="B83" s="5" t="s">
        <v>2542</v>
      </c>
      <c r="C83" s="7" t="s">
        <v>2574</v>
      </c>
      <c r="D83" s="5" t="s">
        <v>3023</v>
      </c>
      <c r="E83" s="5" t="s">
        <v>3038</v>
      </c>
      <c r="F83" s="196"/>
      <c r="G83" s="7">
        <v>48.0</v>
      </c>
      <c r="H83" s="7">
        <v>60.0</v>
      </c>
      <c r="I83" s="7"/>
      <c r="J83" s="7"/>
      <c r="K83" s="5" t="s">
        <v>2944</v>
      </c>
      <c r="L83" s="283"/>
      <c r="M83" s="282"/>
      <c r="N83" s="282"/>
    </row>
    <row r="84">
      <c r="A84" s="294" t="s">
        <v>2322</v>
      </c>
      <c r="B84" s="260" t="s">
        <v>2542</v>
      </c>
      <c r="C84" s="253" t="s">
        <v>2574</v>
      </c>
      <c r="D84" s="253" t="s">
        <v>3039</v>
      </c>
      <c r="E84" s="253" t="s">
        <v>3040</v>
      </c>
      <c r="F84" s="253" t="s">
        <v>3041</v>
      </c>
      <c r="G84" s="15">
        <v>36.0</v>
      </c>
      <c r="H84" s="290">
        <v>60.0</v>
      </c>
      <c r="I84" s="290"/>
      <c r="J84" s="290"/>
      <c r="K84" s="291" t="str">
        <f t="shared" ref="K84:K85" si="14">HYPERLINK("https://eclkc.ohs.acf.hhs.gov/interactive-head-start-early-learning-outcomes-framework-ages-birth-five","Head Start")</f>
        <v>Head Start</v>
      </c>
      <c r="L84" s="295"/>
      <c r="M84" s="296"/>
      <c r="N84" s="296"/>
    </row>
    <row r="85">
      <c r="A85" s="286" t="s">
        <v>2322</v>
      </c>
      <c r="B85" s="67" t="s">
        <v>2542</v>
      </c>
      <c r="C85" s="5" t="s">
        <v>2574</v>
      </c>
      <c r="D85" s="5" t="s">
        <v>3042</v>
      </c>
      <c r="E85" s="5" t="s">
        <v>3043</v>
      </c>
      <c r="F85" s="5"/>
      <c r="G85" s="7">
        <v>36.0</v>
      </c>
      <c r="H85" s="275">
        <v>48.0</v>
      </c>
      <c r="I85" s="275"/>
      <c r="J85" s="275"/>
      <c r="K85" s="276" t="str">
        <f t="shared" si="14"/>
        <v>Head Start</v>
      </c>
      <c r="L85" s="196"/>
    </row>
    <row r="86">
      <c r="A86" s="7" t="s">
        <v>2322</v>
      </c>
      <c r="B86" s="67" t="s">
        <v>2542</v>
      </c>
      <c r="C86" s="7" t="s">
        <v>2574</v>
      </c>
      <c r="D86" s="5" t="s">
        <v>3042</v>
      </c>
      <c r="E86" s="5" t="s">
        <v>3044</v>
      </c>
      <c r="F86" s="39" t="s">
        <v>3045</v>
      </c>
      <c r="G86" s="7">
        <v>48.0</v>
      </c>
      <c r="H86" s="275">
        <v>60.0</v>
      </c>
      <c r="I86" s="275"/>
      <c r="J86" s="275"/>
      <c r="K86" s="276" t="str">
        <f>HYPERLINK("http://static.battelleforkids.org/documents/p21/P21EarlyChildhoodFramework.pdf","21st Century Learning Skills")</f>
        <v>21st Century Learning Skills</v>
      </c>
      <c r="L86" s="196"/>
    </row>
    <row r="87">
      <c r="A87" s="39" t="s">
        <v>2322</v>
      </c>
      <c r="B87" s="67" t="s">
        <v>2542</v>
      </c>
      <c r="C87" s="5" t="s">
        <v>2574</v>
      </c>
      <c r="D87" s="5" t="s">
        <v>2604</v>
      </c>
      <c r="E87" s="5" t="s">
        <v>3046</v>
      </c>
      <c r="F87" s="5" t="s">
        <v>3047</v>
      </c>
      <c r="G87" s="7">
        <v>8.0</v>
      </c>
      <c r="H87" s="275">
        <v>18.0</v>
      </c>
      <c r="I87" s="275"/>
      <c r="J87" s="275"/>
      <c r="K87" s="276" t="str">
        <f t="shared" ref="K87:K89" si="15">HYPERLINK("https://eclkc.ohs.acf.hhs.gov/interactive-head-start-early-learning-outcomes-framework-ages-birth-five","Head Start")</f>
        <v>Head Start</v>
      </c>
      <c r="L87" s="196"/>
    </row>
    <row r="88">
      <c r="A88" s="39" t="s">
        <v>2322</v>
      </c>
      <c r="B88" s="67" t="s">
        <v>2542</v>
      </c>
      <c r="C88" s="5" t="s">
        <v>2574</v>
      </c>
      <c r="D88" s="5" t="s">
        <v>2570</v>
      </c>
      <c r="E88" s="5" t="s">
        <v>3048</v>
      </c>
      <c r="F88" s="5"/>
      <c r="G88" s="7">
        <v>0.0</v>
      </c>
      <c r="H88" s="275">
        <v>12.0</v>
      </c>
      <c r="I88" s="275"/>
      <c r="J88" s="275"/>
      <c r="K88" s="276" t="str">
        <f t="shared" si="15"/>
        <v>Head Start</v>
      </c>
      <c r="L88" s="283"/>
      <c r="M88" s="282"/>
      <c r="N88" s="282"/>
    </row>
    <row r="89">
      <c r="A89" s="39" t="s">
        <v>2322</v>
      </c>
      <c r="B89" s="67" t="s">
        <v>2542</v>
      </c>
      <c r="C89" s="5" t="s">
        <v>2574</v>
      </c>
      <c r="D89" s="5" t="s">
        <v>2570</v>
      </c>
      <c r="E89" s="5" t="s">
        <v>3049</v>
      </c>
      <c r="F89" s="5"/>
      <c r="G89" s="7">
        <v>0.0</v>
      </c>
      <c r="H89" s="275">
        <v>48.0</v>
      </c>
      <c r="I89" s="275"/>
      <c r="J89" s="275"/>
      <c r="K89" s="276" t="str">
        <f t="shared" si="15"/>
        <v>Head Start</v>
      </c>
      <c r="L89" s="196"/>
    </row>
    <row r="90">
      <c r="A90" s="7" t="s">
        <v>3026</v>
      </c>
      <c r="B90" s="67" t="s">
        <v>2542</v>
      </c>
      <c r="C90" s="5" t="s">
        <v>2574</v>
      </c>
      <c r="D90" s="5" t="s">
        <v>2570</v>
      </c>
      <c r="E90" s="5" t="s">
        <v>3050</v>
      </c>
      <c r="F90" s="196"/>
      <c r="G90" s="7">
        <v>6.0</v>
      </c>
      <c r="H90" s="7">
        <v>24.0</v>
      </c>
      <c r="I90" s="7"/>
      <c r="J90" s="7"/>
      <c r="K90" s="5" t="s">
        <v>3028</v>
      </c>
      <c r="L90" s="196"/>
    </row>
    <row r="91">
      <c r="A91" s="7" t="s">
        <v>3026</v>
      </c>
      <c r="B91" s="67" t="s">
        <v>2542</v>
      </c>
      <c r="C91" s="5" t="s">
        <v>2574</v>
      </c>
      <c r="D91" s="5" t="s">
        <v>2570</v>
      </c>
      <c r="E91" s="5" t="s">
        <v>3051</v>
      </c>
      <c r="F91" s="196"/>
      <c r="G91" s="7">
        <v>12.0</v>
      </c>
      <c r="H91" s="7">
        <v>36.0</v>
      </c>
      <c r="I91" s="7"/>
      <c r="J91" s="7"/>
      <c r="K91" s="5" t="s">
        <v>3028</v>
      </c>
      <c r="L91" s="196"/>
    </row>
    <row r="92">
      <c r="A92" s="7" t="s">
        <v>3026</v>
      </c>
      <c r="B92" s="67" t="s">
        <v>2542</v>
      </c>
      <c r="C92" s="5" t="s">
        <v>2574</v>
      </c>
      <c r="D92" s="5" t="s">
        <v>2570</v>
      </c>
      <c r="E92" s="5" t="s">
        <v>3052</v>
      </c>
      <c r="F92" s="196"/>
      <c r="G92" s="7">
        <v>24.0</v>
      </c>
      <c r="H92" s="7">
        <v>36.0</v>
      </c>
      <c r="I92" s="7"/>
      <c r="J92" s="7"/>
      <c r="K92" s="5" t="s">
        <v>3028</v>
      </c>
      <c r="L92" s="196"/>
    </row>
    <row r="93">
      <c r="A93" s="7" t="s">
        <v>3026</v>
      </c>
      <c r="B93" s="67" t="s">
        <v>2542</v>
      </c>
      <c r="C93" s="5" t="s">
        <v>2574</v>
      </c>
      <c r="D93" s="5" t="s">
        <v>2570</v>
      </c>
      <c r="E93" s="5" t="s">
        <v>3053</v>
      </c>
      <c r="F93" s="196"/>
      <c r="G93" s="7">
        <v>24.0</v>
      </c>
      <c r="H93" s="7">
        <v>36.0</v>
      </c>
      <c r="I93" s="7"/>
      <c r="J93" s="7"/>
      <c r="K93" s="5" t="s">
        <v>3028</v>
      </c>
      <c r="L93" s="196"/>
    </row>
    <row r="94">
      <c r="A94" s="7" t="s">
        <v>3026</v>
      </c>
      <c r="B94" s="67" t="s">
        <v>2542</v>
      </c>
      <c r="C94" s="5" t="s">
        <v>2574</v>
      </c>
      <c r="D94" s="5" t="s">
        <v>2570</v>
      </c>
      <c r="E94" s="5" t="s">
        <v>3054</v>
      </c>
      <c r="F94" s="196"/>
      <c r="G94" s="7">
        <v>24.0</v>
      </c>
      <c r="H94" s="7">
        <v>48.0</v>
      </c>
      <c r="I94" s="7"/>
      <c r="J94" s="7"/>
      <c r="K94" s="5" t="s">
        <v>3028</v>
      </c>
      <c r="L94" s="196"/>
    </row>
    <row r="95">
      <c r="A95" s="7" t="s">
        <v>3026</v>
      </c>
      <c r="B95" s="67" t="s">
        <v>2542</v>
      </c>
      <c r="C95" s="5" t="s">
        <v>2574</v>
      </c>
      <c r="D95" s="5" t="s">
        <v>2570</v>
      </c>
      <c r="E95" s="5" t="s">
        <v>3055</v>
      </c>
      <c r="F95" s="196"/>
      <c r="G95" s="7">
        <v>24.0</v>
      </c>
      <c r="H95" s="7">
        <v>48.0</v>
      </c>
      <c r="I95" s="7"/>
      <c r="J95" s="7"/>
      <c r="K95" s="5" t="s">
        <v>3028</v>
      </c>
      <c r="L95" s="196"/>
    </row>
    <row r="96">
      <c r="A96" s="7" t="s">
        <v>3026</v>
      </c>
      <c r="B96" s="67" t="s">
        <v>2542</v>
      </c>
      <c r="C96" s="5" t="s">
        <v>2574</v>
      </c>
      <c r="D96" s="5" t="s">
        <v>2570</v>
      </c>
      <c r="E96" s="5" t="s">
        <v>3056</v>
      </c>
      <c r="F96" s="196"/>
      <c r="G96" s="7">
        <v>24.0</v>
      </c>
      <c r="H96" s="7">
        <v>48.0</v>
      </c>
      <c r="I96" s="7"/>
      <c r="J96" s="7"/>
      <c r="K96" s="5" t="s">
        <v>3028</v>
      </c>
      <c r="L96" s="196"/>
    </row>
    <row r="97">
      <c r="A97" s="7" t="s">
        <v>3026</v>
      </c>
      <c r="B97" s="67" t="s">
        <v>2542</v>
      </c>
      <c r="C97" s="5" t="s">
        <v>2574</v>
      </c>
      <c r="D97" s="5" t="s">
        <v>2570</v>
      </c>
      <c r="E97" s="5" t="s">
        <v>3057</v>
      </c>
      <c r="F97" s="196"/>
      <c r="G97" s="7">
        <v>24.0</v>
      </c>
      <c r="H97" s="7">
        <v>48.0</v>
      </c>
      <c r="I97" s="7"/>
      <c r="J97" s="7"/>
      <c r="K97" s="5" t="s">
        <v>3028</v>
      </c>
      <c r="L97" s="283"/>
      <c r="M97" s="282"/>
      <c r="N97" s="282"/>
    </row>
    <row r="98">
      <c r="A98" s="5" t="s">
        <v>2322</v>
      </c>
      <c r="B98" s="67" t="s">
        <v>2542</v>
      </c>
      <c r="C98" s="7" t="s">
        <v>2574</v>
      </c>
      <c r="D98" s="5" t="s">
        <v>2570</v>
      </c>
      <c r="E98" s="5" t="s">
        <v>3058</v>
      </c>
      <c r="F98" s="5"/>
      <c r="G98" s="7">
        <v>24.0</v>
      </c>
      <c r="H98" s="275">
        <v>48.0</v>
      </c>
      <c r="I98" s="275"/>
      <c r="J98" s="275"/>
      <c r="K98" s="276" t="str">
        <f t="shared" ref="K98:K99" si="16">HYPERLINK("http://static.battelleforkids.org/documents/p21/P21EarlyChildhoodFramework.pdf","21st Century Learning Skills")</f>
        <v>21st Century Learning Skills</v>
      </c>
      <c r="L98" s="283"/>
      <c r="M98" s="282"/>
      <c r="N98" s="282"/>
    </row>
    <row r="99">
      <c r="A99" s="5" t="s">
        <v>2322</v>
      </c>
      <c r="B99" s="67" t="s">
        <v>2542</v>
      </c>
      <c r="C99" s="7" t="s">
        <v>2574</v>
      </c>
      <c r="D99" s="5" t="s">
        <v>2570</v>
      </c>
      <c r="E99" s="5" t="s">
        <v>3059</v>
      </c>
      <c r="F99" s="5"/>
      <c r="G99" s="7">
        <v>24.0</v>
      </c>
      <c r="H99" s="275">
        <v>48.0</v>
      </c>
      <c r="I99" s="275"/>
      <c r="J99" s="275"/>
      <c r="K99" s="276" t="str">
        <f t="shared" si="16"/>
        <v>21st Century Learning Skills</v>
      </c>
      <c r="L99" s="196"/>
    </row>
    <row r="100">
      <c r="A100" s="7" t="s">
        <v>3026</v>
      </c>
      <c r="B100" s="67" t="s">
        <v>2542</v>
      </c>
      <c r="C100" s="5" t="s">
        <v>2574</v>
      </c>
      <c r="D100" s="5" t="s">
        <v>2570</v>
      </c>
      <c r="E100" s="5" t="s">
        <v>3060</v>
      </c>
      <c r="F100" s="196"/>
      <c r="G100" s="7">
        <v>36.0</v>
      </c>
      <c r="H100" s="7">
        <v>48.0</v>
      </c>
      <c r="I100" s="7"/>
      <c r="J100" s="7"/>
      <c r="K100" s="5" t="s">
        <v>3028</v>
      </c>
      <c r="L100" s="196"/>
      <c r="M100" s="7" t="s">
        <v>3061</v>
      </c>
    </row>
    <row r="101">
      <c r="A101" s="15" t="s">
        <v>3026</v>
      </c>
      <c r="B101" s="260" t="s">
        <v>2542</v>
      </c>
      <c r="C101" s="253" t="s">
        <v>2574</v>
      </c>
      <c r="D101" s="253" t="s">
        <v>2570</v>
      </c>
      <c r="E101" s="253" t="s">
        <v>3062</v>
      </c>
      <c r="F101" s="253" t="s">
        <v>3063</v>
      </c>
      <c r="G101" s="15">
        <v>48.0</v>
      </c>
      <c r="H101" s="15">
        <v>60.0</v>
      </c>
      <c r="I101" s="15"/>
      <c r="J101" s="15"/>
      <c r="K101" s="253" t="s">
        <v>3028</v>
      </c>
      <c r="L101" s="292"/>
      <c r="M101" s="293"/>
      <c r="N101" s="293"/>
    </row>
    <row r="102">
      <c r="A102" s="7" t="s">
        <v>3026</v>
      </c>
      <c r="B102" s="67" t="s">
        <v>2542</v>
      </c>
      <c r="C102" s="5" t="s">
        <v>2574</v>
      </c>
      <c r="D102" s="5" t="s">
        <v>2570</v>
      </c>
      <c r="E102" s="5" t="s">
        <v>3064</v>
      </c>
      <c r="F102" s="196"/>
      <c r="G102" s="7">
        <v>48.0</v>
      </c>
      <c r="H102" s="7">
        <v>60.0</v>
      </c>
      <c r="I102" s="7"/>
      <c r="J102" s="7"/>
      <c r="K102" s="5" t="s">
        <v>3028</v>
      </c>
      <c r="L102" s="196"/>
    </row>
    <row r="103">
      <c r="A103" s="7" t="s">
        <v>3026</v>
      </c>
      <c r="B103" s="67" t="s">
        <v>2542</v>
      </c>
      <c r="C103" s="5" t="s">
        <v>2574</v>
      </c>
      <c r="D103" s="5" t="s">
        <v>2570</v>
      </c>
      <c r="E103" s="5" t="s">
        <v>3065</v>
      </c>
      <c r="F103" s="196"/>
      <c r="G103" s="7">
        <v>60.0</v>
      </c>
      <c r="H103" s="7" t="s">
        <v>3066</v>
      </c>
      <c r="I103" s="7"/>
      <c r="J103" s="7"/>
      <c r="K103" s="5" t="s">
        <v>3028</v>
      </c>
      <c r="L103" s="196"/>
    </row>
    <row r="104">
      <c r="A104" s="39" t="s">
        <v>2322</v>
      </c>
      <c r="B104" s="67" t="s">
        <v>2542</v>
      </c>
      <c r="C104" s="7" t="s">
        <v>2574</v>
      </c>
      <c r="D104" s="5" t="s">
        <v>3067</v>
      </c>
      <c r="E104" s="5" t="s">
        <v>3068</v>
      </c>
      <c r="F104" s="5"/>
      <c r="G104" s="7">
        <v>0.0</v>
      </c>
      <c r="H104" s="275">
        <v>12.0</v>
      </c>
      <c r="I104" s="275"/>
      <c r="J104" s="275"/>
      <c r="K104" s="276" t="str">
        <f t="shared" ref="K104:K117" si="17">HYPERLINK("https://eclkc.ohs.acf.hhs.gov/interactive-head-start-early-learning-outcomes-framework-ages-birth-five","Head Start")</f>
        <v>Head Start</v>
      </c>
      <c r="L104" s="196"/>
    </row>
    <row r="105">
      <c r="A105" s="286" t="s">
        <v>2322</v>
      </c>
      <c r="B105" s="67" t="s">
        <v>2542</v>
      </c>
      <c r="C105" s="5" t="s">
        <v>2574</v>
      </c>
      <c r="D105" s="67" t="s">
        <v>3067</v>
      </c>
      <c r="E105" s="67" t="s">
        <v>3069</v>
      </c>
      <c r="F105" s="5"/>
      <c r="G105" s="7">
        <v>12.0</v>
      </c>
      <c r="H105" s="275">
        <v>60.0</v>
      </c>
      <c r="I105" s="275"/>
      <c r="J105" s="275"/>
      <c r="K105" s="276" t="str">
        <f t="shared" si="17"/>
        <v>Head Start</v>
      </c>
      <c r="L105" s="196"/>
    </row>
    <row r="106">
      <c r="A106" s="39" t="s">
        <v>2322</v>
      </c>
      <c r="B106" s="67" t="s">
        <v>2542</v>
      </c>
      <c r="C106" s="5" t="s">
        <v>2574</v>
      </c>
      <c r="D106" s="5" t="s">
        <v>3067</v>
      </c>
      <c r="E106" s="5" t="s">
        <v>3070</v>
      </c>
      <c r="F106" s="5"/>
      <c r="G106" s="7">
        <v>16.0</v>
      </c>
      <c r="H106" s="275">
        <v>36.0</v>
      </c>
      <c r="I106" s="275"/>
      <c r="J106" s="275"/>
      <c r="K106" s="276" t="str">
        <f t="shared" si="17"/>
        <v>Head Start</v>
      </c>
      <c r="L106" s="196"/>
    </row>
    <row r="107">
      <c r="A107" s="39" t="s">
        <v>2322</v>
      </c>
      <c r="B107" s="67" t="s">
        <v>2542</v>
      </c>
      <c r="C107" s="5" t="s">
        <v>2574</v>
      </c>
      <c r="D107" s="5"/>
      <c r="E107" s="5" t="s">
        <v>3071</v>
      </c>
      <c r="F107" s="5"/>
      <c r="G107" s="7">
        <v>0.0</v>
      </c>
      <c r="H107" s="275">
        <v>9.0</v>
      </c>
      <c r="I107" s="275"/>
      <c r="J107" s="275"/>
      <c r="K107" s="276" t="str">
        <f t="shared" si="17"/>
        <v>Head Start</v>
      </c>
      <c r="L107" s="196"/>
    </row>
    <row r="108">
      <c r="A108" s="39" t="s">
        <v>2322</v>
      </c>
      <c r="B108" s="67" t="s">
        <v>2542</v>
      </c>
      <c r="C108" s="5" t="s">
        <v>2574</v>
      </c>
      <c r="D108" s="5"/>
      <c r="E108" s="5" t="s">
        <v>3072</v>
      </c>
      <c r="F108" s="5" t="s">
        <v>3073</v>
      </c>
      <c r="G108" s="7">
        <v>0.0</v>
      </c>
      <c r="H108" s="275">
        <v>9.0</v>
      </c>
      <c r="I108" s="275"/>
      <c r="J108" s="275"/>
      <c r="K108" s="276" t="str">
        <f t="shared" si="17"/>
        <v>Head Start</v>
      </c>
      <c r="L108" s="196"/>
    </row>
    <row r="109" ht="15.0" customHeight="1">
      <c r="A109" s="39" t="s">
        <v>2322</v>
      </c>
      <c r="B109" s="5" t="s">
        <v>2542</v>
      </c>
      <c r="C109" s="5" t="s">
        <v>2574</v>
      </c>
      <c r="D109" s="5"/>
      <c r="E109" s="5" t="s">
        <v>3074</v>
      </c>
      <c r="F109" s="5"/>
      <c r="G109" s="7">
        <v>0.0</v>
      </c>
      <c r="H109" s="275">
        <v>36.0</v>
      </c>
      <c r="I109" s="275"/>
      <c r="J109" s="275"/>
      <c r="K109" s="276" t="str">
        <f t="shared" si="17"/>
        <v>Head Start</v>
      </c>
      <c r="L109" s="283"/>
      <c r="M109" s="282"/>
      <c r="N109" s="282"/>
    </row>
    <row r="110">
      <c r="A110" s="39" t="s">
        <v>2322</v>
      </c>
      <c r="B110" s="67" t="s">
        <v>2542</v>
      </c>
      <c r="C110" s="5" t="s">
        <v>2574</v>
      </c>
      <c r="D110" s="5"/>
      <c r="E110" s="5" t="s">
        <v>3075</v>
      </c>
      <c r="F110" s="5"/>
      <c r="G110" s="7">
        <v>0.0</v>
      </c>
      <c r="H110" s="275">
        <v>48.0</v>
      </c>
      <c r="I110" s="275"/>
      <c r="J110" s="275"/>
      <c r="K110" s="276" t="str">
        <f t="shared" si="17"/>
        <v>Head Start</v>
      </c>
      <c r="L110" s="196"/>
    </row>
    <row r="111">
      <c r="A111" s="39" t="s">
        <v>2322</v>
      </c>
      <c r="B111" s="67" t="s">
        <v>2542</v>
      </c>
      <c r="C111" s="5" t="s">
        <v>2574</v>
      </c>
      <c r="D111" s="5"/>
      <c r="E111" s="5" t="s">
        <v>3076</v>
      </c>
      <c r="F111" s="5"/>
      <c r="G111" s="7">
        <v>8.0</v>
      </c>
      <c r="H111" s="275">
        <v>18.0</v>
      </c>
      <c r="I111" s="275"/>
      <c r="J111" s="275"/>
      <c r="K111" s="276" t="str">
        <f t="shared" si="17"/>
        <v>Head Start</v>
      </c>
      <c r="L111" s="297"/>
      <c r="M111" s="298"/>
      <c r="N111" s="298"/>
    </row>
    <row r="112">
      <c r="A112" s="39" t="s">
        <v>2322</v>
      </c>
      <c r="B112" s="67" t="s">
        <v>2542</v>
      </c>
      <c r="C112" s="5" t="s">
        <v>2574</v>
      </c>
      <c r="D112" s="5"/>
      <c r="E112" s="5" t="s">
        <v>3077</v>
      </c>
      <c r="F112" s="5" t="s">
        <v>3078</v>
      </c>
      <c r="G112" s="7">
        <v>8.0</v>
      </c>
      <c r="H112" s="275">
        <v>18.0</v>
      </c>
      <c r="I112" s="275"/>
      <c r="J112" s="275"/>
      <c r="K112" s="276" t="str">
        <f t="shared" si="17"/>
        <v>Head Start</v>
      </c>
      <c r="L112" s="196"/>
    </row>
    <row r="113">
      <c r="A113" s="39" t="s">
        <v>2322</v>
      </c>
      <c r="B113" s="67" t="s">
        <v>2542</v>
      </c>
      <c r="C113" s="5" t="s">
        <v>2574</v>
      </c>
      <c r="D113" s="5"/>
      <c r="E113" s="5" t="s">
        <v>3079</v>
      </c>
      <c r="F113" s="5"/>
      <c r="G113" s="7">
        <v>8.0</v>
      </c>
      <c r="H113" s="275">
        <v>18.0</v>
      </c>
      <c r="I113" s="275"/>
      <c r="J113" s="275"/>
      <c r="K113" s="276" t="str">
        <f t="shared" si="17"/>
        <v>Head Start</v>
      </c>
      <c r="L113" s="196"/>
    </row>
    <row r="114">
      <c r="A114" s="39" t="s">
        <v>2322</v>
      </c>
      <c r="B114" s="67" t="s">
        <v>2542</v>
      </c>
      <c r="C114" s="5" t="s">
        <v>2574</v>
      </c>
      <c r="D114" s="5"/>
      <c r="E114" s="5" t="s">
        <v>3080</v>
      </c>
      <c r="F114" s="5" t="s">
        <v>3081</v>
      </c>
      <c r="G114" s="7">
        <v>12.0</v>
      </c>
      <c r="H114" s="275">
        <v>36.0</v>
      </c>
      <c r="I114" s="275"/>
      <c r="J114" s="275"/>
      <c r="K114" s="276" t="str">
        <f t="shared" si="17"/>
        <v>Head Start</v>
      </c>
      <c r="L114" s="297"/>
      <c r="M114" s="298"/>
      <c r="N114" s="298"/>
    </row>
    <row r="115">
      <c r="A115" s="286" t="s">
        <v>2322</v>
      </c>
      <c r="B115" s="67" t="s">
        <v>2542</v>
      </c>
      <c r="C115" s="5" t="s">
        <v>2574</v>
      </c>
      <c r="D115" s="5"/>
      <c r="E115" s="5" t="s">
        <v>3082</v>
      </c>
      <c r="F115" s="5"/>
      <c r="G115" s="7">
        <v>36.0</v>
      </c>
      <c r="H115" s="275">
        <v>48.0</v>
      </c>
      <c r="I115" s="275"/>
      <c r="J115" s="275"/>
      <c r="K115" s="276" t="str">
        <f t="shared" si="17"/>
        <v>Head Start</v>
      </c>
      <c r="L115" s="283"/>
      <c r="M115" s="282"/>
      <c r="N115" s="282"/>
    </row>
    <row r="116">
      <c r="A116" s="286" t="s">
        <v>2322</v>
      </c>
      <c r="B116" s="67" t="s">
        <v>2542</v>
      </c>
      <c r="C116" s="5" t="s">
        <v>2574</v>
      </c>
      <c r="D116" s="5"/>
      <c r="E116" s="5" t="s">
        <v>3083</v>
      </c>
      <c r="F116" s="5"/>
      <c r="G116" s="7">
        <v>48.0</v>
      </c>
      <c r="H116" s="275">
        <v>60.0</v>
      </c>
      <c r="I116" s="275"/>
      <c r="J116" s="275"/>
      <c r="K116" s="276" t="str">
        <f t="shared" si="17"/>
        <v>Head Start</v>
      </c>
      <c r="L116" s="283"/>
      <c r="M116" s="282"/>
      <c r="N116" s="282"/>
    </row>
    <row r="117">
      <c r="A117" s="286" t="s">
        <v>2322</v>
      </c>
      <c r="B117" s="67" t="s">
        <v>2542</v>
      </c>
      <c r="C117" s="5" t="s">
        <v>2574</v>
      </c>
      <c r="D117" s="5"/>
      <c r="E117" s="5" t="s">
        <v>3084</v>
      </c>
      <c r="F117" s="5"/>
      <c r="G117" s="7">
        <v>48.0</v>
      </c>
      <c r="H117" s="275">
        <v>60.0</v>
      </c>
      <c r="I117" s="275"/>
      <c r="J117" s="275"/>
      <c r="K117" s="276" t="str">
        <f t="shared" si="17"/>
        <v>Head Start</v>
      </c>
      <c r="L117" s="283"/>
      <c r="M117" s="282"/>
      <c r="N117" s="282"/>
    </row>
    <row r="118">
      <c r="A118" s="253" t="s">
        <v>2322</v>
      </c>
      <c r="B118" s="253" t="s">
        <v>2542</v>
      </c>
      <c r="C118" s="253" t="s">
        <v>2574</v>
      </c>
      <c r="D118" s="253"/>
      <c r="E118" s="253" t="s">
        <v>3085</v>
      </c>
      <c r="F118" s="253" t="s">
        <v>3086</v>
      </c>
      <c r="G118" s="15">
        <v>48.0</v>
      </c>
      <c r="H118" s="15">
        <v>60.0</v>
      </c>
      <c r="I118" s="293"/>
      <c r="J118" s="293"/>
      <c r="K118" s="292"/>
      <c r="L118" s="292"/>
      <c r="M118" s="293"/>
      <c r="N118" s="293"/>
    </row>
    <row r="119">
      <c r="A119" s="30" t="s">
        <v>2322</v>
      </c>
      <c r="B119" s="46" t="s">
        <v>694</v>
      </c>
      <c r="C119" s="5" t="s">
        <v>3087</v>
      </c>
      <c r="D119" s="5" t="s">
        <v>3088</v>
      </c>
      <c r="E119" s="26" t="s">
        <v>3089</v>
      </c>
      <c r="F119" s="5" t="s">
        <v>3090</v>
      </c>
      <c r="G119" s="7"/>
      <c r="H119" s="275"/>
      <c r="I119" s="275"/>
      <c r="J119" s="275"/>
      <c r="K119" s="299"/>
      <c r="L119" s="196"/>
    </row>
    <row r="120">
      <c r="A120" s="30" t="s">
        <v>2322</v>
      </c>
      <c r="B120" s="46" t="s">
        <v>694</v>
      </c>
      <c r="C120" s="5" t="s">
        <v>3087</v>
      </c>
      <c r="D120" s="5" t="s">
        <v>3088</v>
      </c>
      <c r="E120" s="26" t="s">
        <v>3091</v>
      </c>
      <c r="F120" s="5" t="s">
        <v>3090</v>
      </c>
      <c r="G120" s="7"/>
      <c r="H120" s="275"/>
      <c r="I120" s="275"/>
      <c r="J120" s="275"/>
      <c r="K120" s="299"/>
      <c r="L120" s="196"/>
    </row>
    <row r="121">
      <c r="A121" s="30" t="s">
        <v>2322</v>
      </c>
      <c r="B121" s="46" t="s">
        <v>694</v>
      </c>
      <c r="C121" s="5" t="s">
        <v>3087</v>
      </c>
      <c r="D121" s="5" t="s">
        <v>3088</v>
      </c>
      <c r="E121" s="26" t="s">
        <v>3092</v>
      </c>
      <c r="F121" s="5" t="s">
        <v>3093</v>
      </c>
      <c r="G121" s="7">
        <v>24.0</v>
      </c>
      <c r="H121" s="275">
        <v>72.0</v>
      </c>
      <c r="I121" s="275"/>
      <c r="J121" s="275"/>
      <c r="K121" s="299"/>
      <c r="L121" s="196"/>
    </row>
    <row r="122">
      <c r="A122" s="30" t="s">
        <v>2322</v>
      </c>
      <c r="B122" s="46" t="s">
        <v>694</v>
      </c>
      <c r="C122" s="5" t="s">
        <v>3087</v>
      </c>
      <c r="D122" s="5" t="s">
        <v>3088</v>
      </c>
      <c r="E122" s="26" t="s">
        <v>3094</v>
      </c>
      <c r="F122" s="5"/>
      <c r="G122" s="7">
        <v>24.0</v>
      </c>
      <c r="H122" s="275">
        <v>48.0</v>
      </c>
      <c r="I122" s="275"/>
      <c r="J122" s="275"/>
      <c r="K122" s="299"/>
      <c r="L122" s="196"/>
    </row>
    <row r="123">
      <c r="A123" s="30" t="s">
        <v>2322</v>
      </c>
      <c r="B123" s="46" t="s">
        <v>694</v>
      </c>
      <c r="C123" s="5" t="s">
        <v>3087</v>
      </c>
      <c r="D123" s="5" t="s">
        <v>3088</v>
      </c>
      <c r="E123" s="26" t="s">
        <v>3095</v>
      </c>
      <c r="F123" s="5"/>
      <c r="G123" s="7">
        <v>48.0</v>
      </c>
      <c r="H123" s="275">
        <v>60.0</v>
      </c>
      <c r="I123" s="275"/>
      <c r="J123" s="275"/>
      <c r="K123" s="299"/>
      <c r="L123" s="196"/>
    </row>
    <row r="124">
      <c r="A124" s="30" t="s">
        <v>2322</v>
      </c>
      <c r="B124" s="46" t="s">
        <v>694</v>
      </c>
      <c r="C124" s="5" t="s">
        <v>3087</v>
      </c>
      <c r="D124" s="5" t="s">
        <v>3088</v>
      </c>
      <c r="E124" s="26" t="s">
        <v>3096</v>
      </c>
      <c r="F124" s="5"/>
      <c r="G124" s="7">
        <v>60.0</v>
      </c>
      <c r="H124" s="275">
        <v>72.0</v>
      </c>
      <c r="I124" s="275"/>
      <c r="J124" s="275"/>
      <c r="K124" s="299"/>
      <c r="L124" s="196"/>
    </row>
    <row r="125">
      <c r="A125" s="30" t="s">
        <v>2322</v>
      </c>
      <c r="B125" s="46" t="s">
        <v>694</v>
      </c>
      <c r="C125" s="5" t="s">
        <v>3087</v>
      </c>
      <c r="D125" s="5" t="s">
        <v>2676</v>
      </c>
      <c r="E125" s="41" t="s">
        <v>3097</v>
      </c>
      <c r="F125" s="5" t="s">
        <v>3098</v>
      </c>
      <c r="G125" s="7"/>
      <c r="H125" s="275"/>
      <c r="I125" s="275"/>
      <c r="J125" s="275"/>
      <c r="K125" s="299"/>
      <c r="L125" s="196"/>
    </row>
    <row r="126">
      <c r="A126" s="30" t="s">
        <v>2322</v>
      </c>
      <c r="B126" s="46" t="s">
        <v>694</v>
      </c>
      <c r="C126" s="5" t="s">
        <v>3087</v>
      </c>
      <c r="D126" s="5" t="s">
        <v>2676</v>
      </c>
      <c r="E126" s="41" t="s">
        <v>3099</v>
      </c>
      <c r="F126" s="5" t="s">
        <v>3098</v>
      </c>
      <c r="G126" s="7"/>
      <c r="H126" s="275"/>
      <c r="I126" s="275"/>
      <c r="J126" s="275"/>
      <c r="K126" s="299"/>
      <c r="L126" s="196"/>
    </row>
    <row r="127">
      <c r="A127" s="30" t="s">
        <v>2322</v>
      </c>
      <c r="B127" s="46" t="s">
        <v>694</v>
      </c>
      <c r="C127" s="5" t="s">
        <v>3087</v>
      </c>
      <c r="D127" s="5" t="s">
        <v>2676</v>
      </c>
      <c r="E127" s="41" t="s">
        <v>3100</v>
      </c>
      <c r="F127" s="5" t="s">
        <v>3093</v>
      </c>
      <c r="G127" s="7">
        <v>24.0</v>
      </c>
      <c r="H127" s="275">
        <v>72.0</v>
      </c>
      <c r="I127" s="275"/>
      <c r="J127" s="275"/>
      <c r="K127" s="299"/>
      <c r="L127" s="196"/>
    </row>
    <row r="128">
      <c r="A128" s="30" t="s">
        <v>2322</v>
      </c>
      <c r="B128" s="46" t="s">
        <v>694</v>
      </c>
      <c r="C128" s="5" t="s">
        <v>3087</v>
      </c>
      <c r="D128" s="5" t="s">
        <v>2676</v>
      </c>
      <c r="E128" s="41" t="s">
        <v>3101</v>
      </c>
      <c r="F128" s="5" t="s">
        <v>3102</v>
      </c>
      <c r="G128" s="7">
        <v>24.0</v>
      </c>
      <c r="H128" s="275">
        <v>48.0</v>
      </c>
      <c r="I128" s="275"/>
      <c r="J128" s="275"/>
      <c r="K128" s="276" t="s">
        <v>3103</v>
      </c>
      <c r="L128" s="196"/>
    </row>
    <row r="129">
      <c r="A129" s="30" t="s">
        <v>2322</v>
      </c>
      <c r="B129" s="46" t="s">
        <v>694</v>
      </c>
      <c r="C129" s="5" t="s">
        <v>3087</v>
      </c>
      <c r="D129" s="5" t="s">
        <v>2676</v>
      </c>
      <c r="E129" s="41" t="s">
        <v>3104</v>
      </c>
      <c r="F129" s="5"/>
      <c r="G129" s="7">
        <v>48.0</v>
      </c>
      <c r="H129" s="275">
        <v>60.0</v>
      </c>
      <c r="I129" s="275"/>
      <c r="J129" s="275"/>
      <c r="K129" s="299"/>
      <c r="L129" s="196"/>
    </row>
    <row r="130">
      <c r="A130" s="30" t="s">
        <v>2322</v>
      </c>
      <c r="B130" s="46" t="s">
        <v>694</v>
      </c>
      <c r="C130" s="5" t="s">
        <v>3087</v>
      </c>
      <c r="D130" s="5" t="s">
        <v>2676</v>
      </c>
      <c r="E130" s="41" t="s">
        <v>3105</v>
      </c>
      <c r="F130" s="5"/>
      <c r="G130" s="7">
        <v>60.0</v>
      </c>
      <c r="H130" s="275">
        <v>72.0</v>
      </c>
      <c r="I130" s="275"/>
      <c r="J130" s="275"/>
      <c r="K130" s="299"/>
      <c r="L130" s="196"/>
    </row>
    <row r="131">
      <c r="A131" s="30" t="s">
        <v>2322</v>
      </c>
      <c r="B131" s="46" t="s">
        <v>694</v>
      </c>
      <c r="C131" s="5" t="s">
        <v>3087</v>
      </c>
      <c r="D131" s="5" t="s">
        <v>3106</v>
      </c>
      <c r="E131" s="5" t="s">
        <v>3107</v>
      </c>
      <c r="F131" s="5"/>
      <c r="G131" s="7"/>
      <c r="H131" s="275"/>
      <c r="I131" s="275"/>
      <c r="J131" s="275"/>
      <c r="K131" s="299"/>
      <c r="L131" s="196"/>
    </row>
    <row r="132">
      <c r="A132" s="30" t="s">
        <v>2322</v>
      </c>
      <c r="B132" s="46" t="s">
        <v>694</v>
      </c>
      <c r="C132" s="5" t="s">
        <v>3087</v>
      </c>
      <c r="D132" s="5" t="s">
        <v>3108</v>
      </c>
      <c r="E132" s="26" t="s">
        <v>3109</v>
      </c>
      <c r="F132" s="5" t="s">
        <v>3090</v>
      </c>
      <c r="G132" s="7"/>
      <c r="H132" s="275"/>
      <c r="I132" s="275"/>
      <c r="J132" s="275"/>
      <c r="K132" s="299"/>
      <c r="L132" s="196"/>
    </row>
    <row r="133">
      <c r="A133" s="30" t="s">
        <v>2322</v>
      </c>
      <c r="B133" s="46" t="s">
        <v>694</v>
      </c>
      <c r="C133" s="5" t="s">
        <v>3087</v>
      </c>
      <c r="D133" s="5" t="s">
        <v>3108</v>
      </c>
      <c r="E133" s="26" t="s">
        <v>3110</v>
      </c>
      <c r="F133" s="5" t="s">
        <v>3111</v>
      </c>
      <c r="G133" s="7"/>
      <c r="H133" s="275"/>
      <c r="I133" s="275"/>
      <c r="J133" s="275"/>
      <c r="K133" s="299"/>
      <c r="L133" s="196"/>
    </row>
    <row r="134">
      <c r="A134" s="30" t="s">
        <v>2322</v>
      </c>
      <c r="B134" s="46" t="s">
        <v>694</v>
      </c>
      <c r="C134" s="5" t="s">
        <v>3087</v>
      </c>
      <c r="D134" s="5" t="s">
        <v>3108</v>
      </c>
      <c r="E134" s="26" t="s">
        <v>3112</v>
      </c>
      <c r="F134" s="5" t="s">
        <v>3093</v>
      </c>
      <c r="G134" s="7">
        <v>24.0</v>
      </c>
      <c r="H134" s="275">
        <v>72.0</v>
      </c>
      <c r="I134" s="275"/>
      <c r="J134" s="275"/>
      <c r="K134" s="299"/>
      <c r="L134" s="196"/>
    </row>
    <row r="135">
      <c r="A135" s="30" t="s">
        <v>2322</v>
      </c>
      <c r="B135" s="46" t="s">
        <v>694</v>
      </c>
      <c r="C135" s="5" t="s">
        <v>3087</v>
      </c>
      <c r="D135" s="5" t="s">
        <v>3108</v>
      </c>
      <c r="E135" s="26" t="s">
        <v>3113</v>
      </c>
      <c r="F135" s="5"/>
      <c r="G135" s="7">
        <v>24.0</v>
      </c>
      <c r="H135" s="275">
        <v>48.0</v>
      </c>
      <c r="I135" s="275"/>
      <c r="J135" s="275"/>
      <c r="K135" s="299"/>
      <c r="L135" s="196"/>
    </row>
    <row r="136">
      <c r="A136" s="30" t="s">
        <v>2322</v>
      </c>
      <c r="B136" s="46" t="s">
        <v>694</v>
      </c>
      <c r="C136" s="5" t="s">
        <v>3087</v>
      </c>
      <c r="D136" s="5" t="s">
        <v>3108</v>
      </c>
      <c r="E136" s="26" t="s">
        <v>3114</v>
      </c>
      <c r="F136" s="5"/>
      <c r="G136" s="7">
        <v>48.0</v>
      </c>
      <c r="H136" s="275">
        <v>60.0</v>
      </c>
      <c r="I136" s="275"/>
      <c r="J136" s="275"/>
      <c r="K136" s="299"/>
      <c r="L136" s="196"/>
    </row>
    <row r="137">
      <c r="A137" s="30" t="s">
        <v>2322</v>
      </c>
      <c r="B137" s="46" t="s">
        <v>694</v>
      </c>
      <c r="C137" s="5" t="s">
        <v>3087</v>
      </c>
      <c r="D137" s="5" t="s">
        <v>3108</v>
      </c>
      <c r="E137" s="26" t="s">
        <v>3115</v>
      </c>
      <c r="F137" s="5"/>
      <c r="G137" s="7">
        <v>60.0</v>
      </c>
      <c r="H137" s="275">
        <v>72.0</v>
      </c>
      <c r="I137" s="275"/>
      <c r="J137" s="275"/>
      <c r="K137" s="299"/>
      <c r="L137" s="196"/>
    </row>
    <row r="138">
      <c r="A138" s="30" t="s">
        <v>2322</v>
      </c>
      <c r="B138" s="46" t="s">
        <v>694</v>
      </c>
      <c r="C138" s="5" t="s">
        <v>3087</v>
      </c>
      <c r="D138" s="5" t="s">
        <v>3108</v>
      </c>
      <c r="E138" s="26" t="s">
        <v>3116</v>
      </c>
      <c r="F138" s="5" t="s">
        <v>3093</v>
      </c>
      <c r="G138" s="7"/>
      <c r="H138" s="275"/>
      <c r="I138" s="275"/>
      <c r="J138" s="275"/>
      <c r="K138" s="299"/>
      <c r="L138" s="196"/>
    </row>
    <row r="139">
      <c r="A139" s="30" t="s">
        <v>2322</v>
      </c>
      <c r="B139" s="46" t="s">
        <v>694</v>
      </c>
      <c r="C139" s="5" t="s">
        <v>3087</v>
      </c>
      <c r="D139" s="5" t="s">
        <v>3108</v>
      </c>
      <c r="E139" s="26" t="s">
        <v>3117</v>
      </c>
      <c r="F139" s="5"/>
      <c r="G139" s="7">
        <v>24.0</v>
      </c>
      <c r="H139" s="275">
        <v>48.0</v>
      </c>
      <c r="I139" s="275"/>
      <c r="J139" s="275"/>
      <c r="K139" s="299"/>
      <c r="L139" s="196"/>
    </row>
    <row r="140">
      <c r="A140" s="30" t="s">
        <v>2322</v>
      </c>
      <c r="B140" s="46" t="s">
        <v>694</v>
      </c>
      <c r="C140" s="5" t="s">
        <v>3087</v>
      </c>
      <c r="D140" s="5" t="s">
        <v>3108</v>
      </c>
      <c r="E140" s="26" t="s">
        <v>3118</v>
      </c>
      <c r="F140" s="5"/>
      <c r="G140" s="7">
        <v>48.0</v>
      </c>
      <c r="H140" s="275">
        <v>60.0</v>
      </c>
      <c r="I140" s="275"/>
      <c r="J140" s="275"/>
      <c r="K140" s="299"/>
      <c r="L140" s="196"/>
    </row>
    <row r="141">
      <c r="A141" s="30" t="s">
        <v>2322</v>
      </c>
      <c r="B141" s="46" t="s">
        <v>694</v>
      </c>
      <c r="C141" s="5" t="s">
        <v>3087</v>
      </c>
      <c r="D141" s="5" t="s">
        <v>3108</v>
      </c>
      <c r="E141" s="26" t="s">
        <v>3119</v>
      </c>
      <c r="F141" s="5"/>
      <c r="G141" s="7">
        <v>60.0</v>
      </c>
      <c r="H141" s="275">
        <v>72.0</v>
      </c>
      <c r="I141" s="275"/>
      <c r="J141" s="275"/>
      <c r="K141" s="299"/>
      <c r="L141" s="196"/>
    </row>
    <row r="142">
      <c r="A142" s="30" t="s">
        <v>2322</v>
      </c>
      <c r="B142" s="46" t="s">
        <v>694</v>
      </c>
      <c r="C142" s="5" t="s">
        <v>3087</v>
      </c>
      <c r="D142" s="5" t="s">
        <v>3120</v>
      </c>
      <c r="E142" s="26" t="s">
        <v>3109</v>
      </c>
      <c r="F142" s="5" t="s">
        <v>3121</v>
      </c>
      <c r="G142" s="7"/>
      <c r="H142" s="275"/>
      <c r="I142" s="275"/>
      <c r="J142" s="275"/>
      <c r="K142" s="299"/>
      <c r="L142" s="196"/>
    </row>
    <row r="143">
      <c r="A143" s="30" t="s">
        <v>2322</v>
      </c>
      <c r="B143" s="46" t="s">
        <v>694</v>
      </c>
      <c r="C143" s="5" t="s">
        <v>3087</v>
      </c>
      <c r="D143" s="5" t="s">
        <v>3120</v>
      </c>
      <c r="E143" s="26" t="s">
        <v>3122</v>
      </c>
      <c r="F143" s="5" t="s">
        <v>3093</v>
      </c>
      <c r="G143" s="7">
        <v>24.0</v>
      </c>
      <c r="H143" s="275">
        <v>72.0</v>
      </c>
      <c r="I143" s="275"/>
      <c r="J143" s="275"/>
      <c r="K143" s="299"/>
      <c r="L143" s="196"/>
    </row>
    <row r="144">
      <c r="A144" s="30" t="s">
        <v>2322</v>
      </c>
      <c r="B144" s="46" t="s">
        <v>694</v>
      </c>
      <c r="C144" s="5" t="s">
        <v>3087</v>
      </c>
      <c r="D144" s="5" t="s">
        <v>3120</v>
      </c>
      <c r="E144" s="26" t="s">
        <v>3123</v>
      </c>
      <c r="F144" s="5"/>
      <c r="G144" s="7">
        <v>24.0</v>
      </c>
      <c r="H144" s="275">
        <v>48.0</v>
      </c>
      <c r="I144" s="275"/>
      <c r="J144" s="275"/>
      <c r="K144" s="299"/>
      <c r="L144" s="196"/>
    </row>
    <row r="145">
      <c r="A145" s="30" t="s">
        <v>2322</v>
      </c>
      <c r="B145" s="46" t="s">
        <v>694</v>
      </c>
      <c r="C145" s="5" t="s">
        <v>3087</v>
      </c>
      <c r="D145" s="5" t="s">
        <v>3120</v>
      </c>
      <c r="E145" s="26" t="s">
        <v>3124</v>
      </c>
      <c r="F145" s="5"/>
      <c r="G145" s="7">
        <v>48.0</v>
      </c>
      <c r="H145" s="275">
        <v>60.0</v>
      </c>
      <c r="I145" s="275"/>
      <c r="J145" s="275"/>
      <c r="K145" s="299"/>
      <c r="L145" s="196"/>
    </row>
    <row r="146">
      <c r="A146" s="30" t="s">
        <v>2322</v>
      </c>
      <c r="B146" s="46" t="s">
        <v>694</v>
      </c>
      <c r="C146" s="5" t="s">
        <v>3087</v>
      </c>
      <c r="D146" s="5" t="s">
        <v>3120</v>
      </c>
      <c r="E146" s="26" t="s">
        <v>3125</v>
      </c>
      <c r="F146" s="5"/>
      <c r="G146" s="7">
        <v>60.0</v>
      </c>
      <c r="H146" s="275">
        <v>72.0</v>
      </c>
      <c r="I146" s="275"/>
      <c r="J146" s="275"/>
      <c r="K146" s="299"/>
      <c r="L146" s="196"/>
    </row>
    <row r="147">
      <c r="A147" s="30"/>
      <c r="B147" s="46"/>
      <c r="C147" s="5"/>
      <c r="D147" s="5"/>
      <c r="E147" s="300"/>
      <c r="F147" s="5"/>
      <c r="G147" s="7"/>
      <c r="H147" s="275"/>
      <c r="I147" s="275"/>
      <c r="J147" s="275"/>
      <c r="K147" s="299"/>
      <c r="L147" s="196"/>
    </row>
    <row r="148">
      <c r="A148" s="30"/>
      <c r="B148" s="46"/>
      <c r="C148" s="5"/>
      <c r="D148" s="5"/>
      <c r="E148" s="5"/>
      <c r="F148" s="5"/>
      <c r="G148" s="7"/>
      <c r="H148" s="275"/>
      <c r="I148" s="275"/>
      <c r="J148" s="275"/>
      <c r="K148" s="299"/>
      <c r="L148" s="196"/>
    </row>
    <row r="149">
      <c r="A149" s="30"/>
      <c r="B149" s="46"/>
      <c r="C149" s="5"/>
      <c r="D149" s="5"/>
      <c r="E149" s="5"/>
      <c r="F149" s="5"/>
      <c r="G149" s="7"/>
      <c r="H149" s="275"/>
      <c r="I149" s="275"/>
      <c r="J149" s="275"/>
      <c r="K149" s="299"/>
      <c r="L149" s="196"/>
    </row>
    <row r="150">
      <c r="A150" s="30"/>
      <c r="B150" s="46"/>
      <c r="C150" s="5"/>
      <c r="D150" s="5"/>
      <c r="E150" s="5"/>
      <c r="F150" s="5"/>
      <c r="G150" s="7"/>
      <c r="H150" s="275"/>
      <c r="I150" s="275"/>
      <c r="J150" s="275"/>
      <c r="K150" s="299"/>
      <c r="L150" s="196"/>
    </row>
    <row r="151">
      <c r="A151" s="30"/>
      <c r="B151" s="46"/>
      <c r="C151" s="5"/>
      <c r="D151" s="5"/>
      <c r="E151" s="5"/>
      <c r="F151" s="5"/>
      <c r="G151" s="7"/>
      <c r="H151" s="275"/>
      <c r="I151" s="275"/>
      <c r="J151" s="275"/>
      <c r="K151" s="299"/>
      <c r="L151" s="196"/>
    </row>
    <row r="152">
      <c r="A152" s="301" t="s">
        <v>2322</v>
      </c>
      <c r="B152" s="260" t="s">
        <v>694</v>
      </c>
      <c r="C152" s="253" t="s">
        <v>3126</v>
      </c>
      <c r="D152" s="253" t="s">
        <v>3127</v>
      </c>
      <c r="E152" s="253" t="s">
        <v>3128</v>
      </c>
      <c r="F152" s="253" t="s">
        <v>3129</v>
      </c>
      <c r="G152" s="15">
        <v>16.0</v>
      </c>
      <c r="H152" s="290">
        <v>36.0</v>
      </c>
      <c r="I152" s="290"/>
      <c r="J152" s="290"/>
      <c r="K152" s="291" t="str">
        <f>HYPERLINK("https://eclkc.ohs.acf.hhs.gov/interactive-head-start-early-learning-outcomes-framework-ages-birth-five","Head Start")</f>
        <v>Head Start</v>
      </c>
      <c r="L152" s="292"/>
      <c r="M152" s="293"/>
      <c r="N152" s="293"/>
    </row>
    <row r="153">
      <c r="A153" s="253" t="s">
        <v>2322</v>
      </c>
      <c r="B153" s="260" t="s">
        <v>694</v>
      </c>
      <c r="C153" s="253" t="s">
        <v>3130</v>
      </c>
      <c r="D153" s="253" t="s">
        <v>3131</v>
      </c>
      <c r="E153" s="253" t="s">
        <v>3132</v>
      </c>
      <c r="F153" s="302" t="s">
        <v>3133</v>
      </c>
      <c r="G153" s="15">
        <v>24.0</v>
      </c>
      <c r="H153" s="290">
        <v>48.0</v>
      </c>
      <c r="I153" s="290"/>
      <c r="J153" s="290"/>
      <c r="K153" s="291" t="str">
        <f>HYPERLINK("http://static.battelleforkids.org/documents/p21/P21EarlyChildhoodFramework.pdf","21st Century Learning Skills")</f>
        <v>21st Century Learning Skills</v>
      </c>
      <c r="L153" s="292"/>
      <c r="M153" s="293"/>
      <c r="N153" s="293"/>
    </row>
    <row r="154">
      <c r="A154" s="253" t="s">
        <v>2322</v>
      </c>
      <c r="B154" s="260" t="s">
        <v>694</v>
      </c>
      <c r="C154" s="253" t="s">
        <v>3134</v>
      </c>
      <c r="D154" s="253" t="s">
        <v>3127</v>
      </c>
      <c r="E154" s="253" t="s">
        <v>3135</v>
      </c>
      <c r="F154" s="302" t="s">
        <v>3133</v>
      </c>
      <c r="G154" s="15">
        <v>30.0</v>
      </c>
      <c r="H154" s="15">
        <v>36.0</v>
      </c>
      <c r="I154" s="293"/>
      <c r="J154" s="293"/>
      <c r="K154" s="303" t="s">
        <v>2766</v>
      </c>
      <c r="L154" s="295"/>
      <c r="M154" s="296"/>
      <c r="N154" s="296"/>
    </row>
    <row r="155">
      <c r="A155" s="15" t="s">
        <v>2322</v>
      </c>
      <c r="B155" s="260" t="s">
        <v>694</v>
      </c>
      <c r="C155" s="253" t="s">
        <v>3136</v>
      </c>
      <c r="D155" s="253" t="s">
        <v>3131</v>
      </c>
      <c r="E155" s="253" t="s">
        <v>3137</v>
      </c>
      <c r="F155" s="302" t="s">
        <v>3133</v>
      </c>
      <c r="G155" s="15">
        <v>48.0</v>
      </c>
      <c r="H155" s="290">
        <v>60.0</v>
      </c>
      <c r="I155" s="304"/>
      <c r="J155" s="304"/>
      <c r="K155" s="305" t="str">
        <f t="shared" ref="K155:K156" si="18">HYPERLINK("http://www.p12.nysed.gov/earlylearning/standards/documents/PrekindergartenFoundationfortheCommonCore.pdf","PreK Foundation for the Common Core")</f>
        <v>PreK Foundation for the Common Core</v>
      </c>
      <c r="L155" s="292"/>
      <c r="M155" s="293"/>
      <c r="N155" s="293"/>
    </row>
    <row r="156">
      <c r="A156" s="15" t="s">
        <v>2322</v>
      </c>
      <c r="B156" s="260" t="s">
        <v>694</v>
      </c>
      <c r="C156" s="253" t="s">
        <v>3138</v>
      </c>
      <c r="D156" s="253" t="s">
        <v>3131</v>
      </c>
      <c r="E156" s="253" t="s">
        <v>3139</v>
      </c>
      <c r="F156" s="302" t="s">
        <v>3133</v>
      </c>
      <c r="G156" s="15">
        <v>48.0</v>
      </c>
      <c r="H156" s="290">
        <v>60.0</v>
      </c>
      <c r="I156" s="304"/>
      <c r="J156" s="304"/>
      <c r="K156" s="305" t="str">
        <f t="shared" si="18"/>
        <v>PreK Foundation for the Common Core</v>
      </c>
      <c r="L156" s="292"/>
      <c r="M156" s="293"/>
      <c r="N156" s="293"/>
    </row>
    <row r="157">
      <c r="A157" s="15" t="s">
        <v>2322</v>
      </c>
      <c r="B157" s="260" t="s">
        <v>694</v>
      </c>
      <c r="C157" s="253" t="s">
        <v>3140</v>
      </c>
      <c r="D157" s="253" t="s">
        <v>3131</v>
      </c>
      <c r="E157" s="253" t="s">
        <v>3141</v>
      </c>
      <c r="F157" s="253" t="s">
        <v>3142</v>
      </c>
      <c r="G157" s="15">
        <v>48.0</v>
      </c>
      <c r="H157" s="290">
        <v>60.0</v>
      </c>
      <c r="I157" s="290"/>
      <c r="J157" s="290"/>
      <c r="K157" s="291" t="str">
        <f t="shared" ref="K157:K159" si="19">HYPERLINK("http://static.battelleforkids.org/documents/p21/P21EarlyChildhoodFramework.pdf","21st Century Learning Skills")</f>
        <v>21st Century Learning Skills</v>
      </c>
      <c r="L157" s="292"/>
      <c r="M157" s="293"/>
      <c r="N157" s="293"/>
    </row>
    <row r="158">
      <c r="A158" s="15" t="s">
        <v>2322</v>
      </c>
      <c r="B158" s="260" t="s">
        <v>694</v>
      </c>
      <c r="C158" s="253" t="s">
        <v>3143</v>
      </c>
      <c r="D158" s="253" t="s">
        <v>3127</v>
      </c>
      <c r="E158" s="253" t="s">
        <v>3144</v>
      </c>
      <c r="F158" s="302" t="s">
        <v>3133</v>
      </c>
      <c r="G158" s="15">
        <v>48.0</v>
      </c>
      <c r="H158" s="290">
        <v>60.0</v>
      </c>
      <c r="I158" s="290"/>
      <c r="J158" s="290"/>
      <c r="K158" s="291" t="str">
        <f t="shared" si="19"/>
        <v>21st Century Learning Skills</v>
      </c>
      <c r="L158" s="292"/>
      <c r="M158" s="293"/>
      <c r="N158" s="293"/>
    </row>
    <row r="159">
      <c r="A159" s="15" t="s">
        <v>2322</v>
      </c>
      <c r="B159" s="260" t="s">
        <v>694</v>
      </c>
      <c r="C159" s="253" t="s">
        <v>3145</v>
      </c>
      <c r="D159" s="253" t="s">
        <v>3131</v>
      </c>
      <c r="E159" s="253" t="s">
        <v>3146</v>
      </c>
      <c r="F159" s="302" t="s">
        <v>3133</v>
      </c>
      <c r="G159" s="15">
        <v>60.0</v>
      </c>
      <c r="H159" s="290" t="s">
        <v>3066</v>
      </c>
      <c r="I159" s="290"/>
      <c r="J159" s="290"/>
      <c r="K159" s="291" t="str">
        <f t="shared" si="19"/>
        <v>21st Century Learning Skills</v>
      </c>
      <c r="L159" s="292"/>
      <c r="M159" s="293"/>
      <c r="N159" s="293"/>
    </row>
    <row r="160">
      <c r="A160" s="15" t="s">
        <v>2322</v>
      </c>
      <c r="B160" s="260" t="s">
        <v>694</v>
      </c>
      <c r="C160" s="253" t="s">
        <v>3147</v>
      </c>
      <c r="D160" s="253" t="s">
        <v>3148</v>
      </c>
      <c r="E160" s="253" t="s">
        <v>3149</v>
      </c>
      <c r="F160" s="302" t="s">
        <v>3133</v>
      </c>
      <c r="G160" s="15">
        <v>16.0</v>
      </c>
      <c r="H160" s="290">
        <v>36.0</v>
      </c>
      <c r="I160" s="290"/>
      <c r="J160" s="290"/>
      <c r="K160" s="291" t="str">
        <f t="shared" ref="K160:K161" si="20">HYPERLINK("https://eclkc.ohs.acf.hhs.gov/interactive-head-start-early-learning-outcomes-framework-ages-birth-five","Head Start")</f>
        <v>Head Start</v>
      </c>
      <c r="L160" s="295"/>
      <c r="M160" s="296"/>
      <c r="N160" s="296"/>
    </row>
    <row r="161">
      <c r="A161" s="306" t="s">
        <v>2322</v>
      </c>
      <c r="B161" s="307" t="s">
        <v>694</v>
      </c>
      <c r="C161" s="308" t="s">
        <v>3150</v>
      </c>
      <c r="D161" s="307" t="s">
        <v>3151</v>
      </c>
      <c r="E161" s="307" t="s">
        <v>752</v>
      </c>
      <c r="F161" s="309" t="s">
        <v>3152</v>
      </c>
      <c r="G161" s="306">
        <v>12.0</v>
      </c>
      <c r="H161" s="310">
        <v>36.0</v>
      </c>
      <c r="I161" s="310"/>
      <c r="J161" s="310"/>
      <c r="K161" s="311" t="str">
        <f t="shared" si="20"/>
        <v>Head Start</v>
      </c>
      <c r="L161" s="312"/>
      <c r="M161" s="313"/>
      <c r="N161" s="313"/>
    </row>
    <row r="162">
      <c r="A162" s="15" t="s">
        <v>2322</v>
      </c>
      <c r="B162" s="260" t="s">
        <v>694</v>
      </c>
      <c r="C162" s="253" t="s">
        <v>3153</v>
      </c>
      <c r="D162" s="253" t="s">
        <v>3151</v>
      </c>
      <c r="E162" s="253" t="s">
        <v>3154</v>
      </c>
      <c r="F162" s="302" t="s">
        <v>3133</v>
      </c>
      <c r="G162" s="15">
        <v>60.0</v>
      </c>
      <c r="H162" s="290">
        <v>72.0</v>
      </c>
      <c r="I162" s="290"/>
      <c r="J162" s="290"/>
      <c r="K162" s="291" t="str">
        <f>HYPERLINK("http://static.battelleforkids.org/documents/p21/P21EarlyChildhoodFramework.pdf","21st Century Learning Skills")</f>
        <v>21st Century Learning Skills</v>
      </c>
      <c r="L162" s="295"/>
      <c r="M162" s="296"/>
      <c r="N162" s="296"/>
    </row>
    <row r="163">
      <c r="A163" s="15" t="s">
        <v>2322</v>
      </c>
      <c r="B163" s="260" t="s">
        <v>694</v>
      </c>
      <c r="C163" s="253" t="s">
        <v>3155</v>
      </c>
      <c r="D163" s="253" t="s">
        <v>3020</v>
      </c>
      <c r="E163" s="253" t="s">
        <v>3156</v>
      </c>
      <c r="F163" s="302" t="s">
        <v>3133</v>
      </c>
      <c r="G163" s="15">
        <v>0.0</v>
      </c>
      <c r="H163" s="15">
        <v>30.0</v>
      </c>
      <c r="I163" s="293"/>
      <c r="J163" s="293"/>
      <c r="K163" s="303" t="s">
        <v>2766</v>
      </c>
      <c r="L163" s="292"/>
      <c r="M163" s="293"/>
      <c r="N163" s="293"/>
    </row>
    <row r="164">
      <c r="A164" s="306" t="s">
        <v>2322</v>
      </c>
      <c r="B164" s="307" t="s">
        <v>694</v>
      </c>
      <c r="C164" s="308" t="s">
        <v>3157</v>
      </c>
      <c r="D164" s="314" t="s">
        <v>754</v>
      </c>
      <c r="E164" s="314" t="s">
        <v>767</v>
      </c>
      <c r="F164" s="315" t="s">
        <v>3152</v>
      </c>
      <c r="G164" s="316">
        <v>0.0</v>
      </c>
      <c r="H164" s="316">
        <v>30.0</v>
      </c>
      <c r="I164" s="313"/>
      <c r="J164" s="313"/>
      <c r="K164" s="317" t="s">
        <v>2766</v>
      </c>
      <c r="L164" s="318"/>
      <c r="M164" s="319"/>
      <c r="N164" s="319"/>
    </row>
    <row r="165">
      <c r="A165" s="306" t="s">
        <v>2322</v>
      </c>
      <c r="B165" s="307" t="s">
        <v>694</v>
      </c>
      <c r="C165" s="308" t="s">
        <v>3158</v>
      </c>
      <c r="D165" s="314" t="s">
        <v>754</v>
      </c>
      <c r="E165" s="314" t="s">
        <v>3159</v>
      </c>
      <c r="F165" s="315" t="s">
        <v>3152</v>
      </c>
      <c r="G165" s="316">
        <v>0.0</v>
      </c>
      <c r="H165" s="316">
        <v>30.0</v>
      </c>
      <c r="I165" s="313"/>
      <c r="J165" s="313"/>
      <c r="K165" s="317" t="s">
        <v>2766</v>
      </c>
      <c r="L165" s="318"/>
      <c r="M165" s="319"/>
      <c r="N165" s="319"/>
    </row>
    <row r="166">
      <c r="A166" s="306" t="s">
        <v>2322</v>
      </c>
      <c r="B166" s="307" t="s">
        <v>694</v>
      </c>
      <c r="C166" s="308" t="s">
        <v>3160</v>
      </c>
      <c r="D166" s="314" t="s">
        <v>754</v>
      </c>
      <c r="E166" s="314" t="s">
        <v>3161</v>
      </c>
      <c r="F166" s="315" t="s">
        <v>3152</v>
      </c>
      <c r="G166" s="316">
        <v>0.0</v>
      </c>
      <c r="H166" s="316">
        <v>30.0</v>
      </c>
      <c r="I166" s="313"/>
      <c r="J166" s="313"/>
      <c r="K166" s="317" t="s">
        <v>2766</v>
      </c>
      <c r="L166" s="318"/>
      <c r="M166" s="319"/>
      <c r="N166" s="319"/>
    </row>
    <row r="167">
      <c r="A167" s="306" t="s">
        <v>2322</v>
      </c>
      <c r="B167" s="307" t="s">
        <v>694</v>
      </c>
      <c r="C167" s="308" t="s">
        <v>3162</v>
      </c>
      <c r="D167" s="314" t="s">
        <v>754</v>
      </c>
      <c r="E167" s="314" t="s">
        <v>755</v>
      </c>
      <c r="F167" s="315" t="s">
        <v>3152</v>
      </c>
      <c r="G167" s="316">
        <v>24.0</v>
      </c>
      <c r="H167" s="316">
        <v>72.0</v>
      </c>
      <c r="I167" s="313"/>
      <c r="J167" s="313"/>
      <c r="K167" s="312"/>
      <c r="L167" s="318"/>
      <c r="M167" s="319"/>
      <c r="N167" s="319"/>
    </row>
    <row r="168">
      <c r="A168" s="306" t="s">
        <v>2322</v>
      </c>
      <c r="B168" s="307" t="s">
        <v>694</v>
      </c>
      <c r="C168" s="308" t="s">
        <v>3163</v>
      </c>
      <c r="D168" s="314" t="s">
        <v>754</v>
      </c>
      <c r="E168" s="314" t="s">
        <v>769</v>
      </c>
      <c r="F168" s="315" t="s">
        <v>3152</v>
      </c>
      <c r="G168" s="316">
        <v>30.0</v>
      </c>
      <c r="H168" s="316">
        <v>36.0</v>
      </c>
      <c r="I168" s="313"/>
      <c r="J168" s="313"/>
      <c r="K168" s="317" t="s">
        <v>2766</v>
      </c>
      <c r="L168" s="312"/>
      <c r="M168" s="313"/>
      <c r="N168" s="313"/>
    </row>
    <row r="169">
      <c r="A169" s="15" t="s">
        <v>2322</v>
      </c>
      <c r="B169" s="260" t="s">
        <v>694</v>
      </c>
      <c r="C169" s="253" t="s">
        <v>3164</v>
      </c>
      <c r="D169" s="253" t="s">
        <v>754</v>
      </c>
      <c r="E169" s="253" t="s">
        <v>3165</v>
      </c>
      <c r="F169" s="302" t="s">
        <v>3166</v>
      </c>
      <c r="G169" s="15">
        <v>30.0</v>
      </c>
      <c r="H169" s="15">
        <v>36.0</v>
      </c>
      <c r="I169" s="293"/>
      <c r="J169" s="293"/>
      <c r="K169" s="303" t="s">
        <v>2766</v>
      </c>
      <c r="L169" s="292"/>
      <c r="M169" s="293"/>
      <c r="N169" s="293"/>
    </row>
    <row r="170">
      <c r="A170" s="306" t="s">
        <v>2322</v>
      </c>
      <c r="B170" s="307" t="s">
        <v>694</v>
      </c>
      <c r="C170" s="308" t="s">
        <v>3167</v>
      </c>
      <c r="D170" s="314" t="s">
        <v>754</v>
      </c>
      <c r="E170" s="314" t="s">
        <v>3168</v>
      </c>
      <c r="F170" s="315" t="s">
        <v>3152</v>
      </c>
      <c r="G170" s="316">
        <v>30.0</v>
      </c>
      <c r="H170" s="316">
        <v>36.0</v>
      </c>
      <c r="I170" s="313"/>
      <c r="J170" s="313"/>
      <c r="K170" s="317" t="s">
        <v>2766</v>
      </c>
      <c r="L170" s="318"/>
      <c r="M170" s="319"/>
      <c r="N170" s="319"/>
    </row>
    <row r="171">
      <c r="A171" s="306" t="s">
        <v>2322</v>
      </c>
      <c r="B171" s="307" t="s">
        <v>694</v>
      </c>
      <c r="C171" s="308" t="s">
        <v>3169</v>
      </c>
      <c r="D171" s="314" t="s">
        <v>754</v>
      </c>
      <c r="E171" s="314" t="s">
        <v>757</v>
      </c>
      <c r="F171" s="315" t="s">
        <v>3152</v>
      </c>
      <c r="G171" s="316">
        <v>30.0</v>
      </c>
      <c r="H171" s="316">
        <v>36.0</v>
      </c>
      <c r="I171" s="313"/>
      <c r="J171" s="313"/>
      <c r="K171" s="317" t="s">
        <v>2766</v>
      </c>
      <c r="L171" s="318"/>
      <c r="M171" s="319"/>
      <c r="N171" s="319"/>
    </row>
    <row r="172">
      <c r="A172" s="306" t="s">
        <v>2322</v>
      </c>
      <c r="B172" s="307" t="s">
        <v>694</v>
      </c>
      <c r="C172" s="308" t="s">
        <v>3170</v>
      </c>
      <c r="D172" s="314" t="s">
        <v>754</v>
      </c>
      <c r="E172" s="314" t="s">
        <v>759</v>
      </c>
      <c r="F172" s="315" t="s">
        <v>3152</v>
      </c>
      <c r="G172" s="316">
        <v>36.0</v>
      </c>
      <c r="H172" s="316">
        <v>48.0</v>
      </c>
      <c r="I172" s="313"/>
      <c r="J172" s="313"/>
      <c r="K172" s="320" t="s">
        <v>2767</v>
      </c>
      <c r="L172" s="318"/>
      <c r="M172" s="319"/>
      <c r="N172" s="319"/>
    </row>
    <row r="173">
      <c r="A173" s="306" t="s">
        <v>2322</v>
      </c>
      <c r="B173" s="307" t="s">
        <v>694</v>
      </c>
      <c r="C173" s="308" t="s">
        <v>3171</v>
      </c>
      <c r="D173" s="314" t="s">
        <v>754</v>
      </c>
      <c r="E173" s="314" t="s">
        <v>761</v>
      </c>
      <c r="F173" s="315" t="s">
        <v>3152</v>
      </c>
      <c r="G173" s="316">
        <v>48.0</v>
      </c>
      <c r="H173" s="316">
        <v>60.0</v>
      </c>
      <c r="I173" s="313"/>
      <c r="J173" s="313"/>
      <c r="K173" s="320" t="s">
        <v>2767</v>
      </c>
      <c r="L173" s="318"/>
      <c r="M173" s="319"/>
      <c r="N173" s="319"/>
    </row>
    <row r="174">
      <c r="A174" s="306" t="s">
        <v>2322</v>
      </c>
      <c r="B174" s="307" t="s">
        <v>694</v>
      </c>
      <c r="C174" s="308" t="s">
        <v>3172</v>
      </c>
      <c r="D174" s="314" t="s">
        <v>754</v>
      </c>
      <c r="E174" s="314" t="s">
        <v>3173</v>
      </c>
      <c r="F174" s="315" t="s">
        <v>3152</v>
      </c>
      <c r="G174" s="316">
        <v>60.0</v>
      </c>
      <c r="H174" s="316">
        <v>72.0</v>
      </c>
      <c r="I174" s="313"/>
      <c r="J174" s="313"/>
      <c r="K174" s="320" t="s">
        <v>2767</v>
      </c>
      <c r="L174" s="318"/>
      <c r="M174" s="319"/>
      <c r="N174" s="319"/>
    </row>
    <row r="175">
      <c r="A175" s="306" t="s">
        <v>2322</v>
      </c>
      <c r="B175" s="307" t="s">
        <v>694</v>
      </c>
      <c r="C175" s="308" t="s">
        <v>3174</v>
      </c>
      <c r="D175" s="314" t="s">
        <v>754</v>
      </c>
      <c r="E175" s="314" t="s">
        <v>765</v>
      </c>
      <c r="F175" s="315" t="s">
        <v>3152</v>
      </c>
      <c r="G175" s="316">
        <v>60.0</v>
      </c>
      <c r="H175" s="316">
        <v>72.0</v>
      </c>
      <c r="I175" s="313"/>
      <c r="J175" s="313"/>
      <c r="K175" s="320" t="s">
        <v>2767</v>
      </c>
      <c r="L175" s="318"/>
      <c r="M175" s="319"/>
      <c r="N175" s="319"/>
    </row>
    <row r="176">
      <c r="A176" s="15" t="s">
        <v>2322</v>
      </c>
      <c r="B176" s="260" t="s">
        <v>694</v>
      </c>
      <c r="C176" s="253" t="s">
        <v>3175</v>
      </c>
      <c r="D176" s="253" t="s">
        <v>3176</v>
      </c>
      <c r="E176" s="253" t="s">
        <v>3177</v>
      </c>
      <c r="F176" s="302" t="s">
        <v>3178</v>
      </c>
      <c r="G176" s="15">
        <v>12.0</v>
      </c>
      <c r="H176" s="290">
        <v>36.0</v>
      </c>
      <c r="I176" s="290"/>
      <c r="J176" s="290"/>
      <c r="K176" s="291" t="str">
        <f t="shared" ref="K176:K179" si="21">HYPERLINK("https://eclkc.ohs.acf.hhs.gov/interactive-head-start-early-learning-outcomes-framework-ages-birth-five","Head Start")</f>
        <v>Head Start</v>
      </c>
      <c r="L176" s="292"/>
      <c r="M176" s="293"/>
      <c r="N176" s="293"/>
    </row>
    <row r="177">
      <c r="A177" s="15" t="s">
        <v>2322</v>
      </c>
      <c r="B177" s="260" t="s">
        <v>694</v>
      </c>
      <c r="C177" s="253" t="s">
        <v>3179</v>
      </c>
      <c r="D177" s="260" t="s">
        <v>3176</v>
      </c>
      <c r="E177" s="260" t="s">
        <v>3180</v>
      </c>
      <c r="F177" s="253" t="s">
        <v>3181</v>
      </c>
      <c r="G177" s="15">
        <v>12.0</v>
      </c>
      <c r="H177" s="290">
        <v>36.0</v>
      </c>
      <c r="I177" s="290"/>
      <c r="J177" s="290"/>
      <c r="K177" s="291" t="str">
        <f t="shared" si="21"/>
        <v>Head Start</v>
      </c>
      <c r="L177" s="292"/>
      <c r="M177" s="293"/>
      <c r="N177" s="293"/>
    </row>
    <row r="178">
      <c r="A178" s="15" t="s">
        <v>2322</v>
      </c>
      <c r="B178" s="260" t="s">
        <v>694</v>
      </c>
      <c r="C178" s="253" t="s">
        <v>3182</v>
      </c>
      <c r="D178" s="253" t="s">
        <v>3176</v>
      </c>
      <c r="E178" s="253" t="s">
        <v>3183</v>
      </c>
      <c r="F178" s="302" t="s">
        <v>3178</v>
      </c>
      <c r="G178" s="15">
        <v>16.0</v>
      </c>
      <c r="H178" s="290">
        <v>36.0</v>
      </c>
      <c r="I178" s="290"/>
      <c r="J178" s="290"/>
      <c r="K178" s="291" t="str">
        <f t="shared" si="21"/>
        <v>Head Start</v>
      </c>
      <c r="L178" s="292"/>
      <c r="M178" s="293"/>
      <c r="N178" s="293"/>
    </row>
    <row r="179">
      <c r="A179" s="15" t="s">
        <v>2322</v>
      </c>
      <c r="B179" s="260" t="s">
        <v>694</v>
      </c>
      <c r="C179" s="253" t="s">
        <v>3184</v>
      </c>
      <c r="D179" s="253" t="s">
        <v>3176</v>
      </c>
      <c r="E179" s="253" t="s">
        <v>3185</v>
      </c>
      <c r="F179" s="253" t="s">
        <v>3186</v>
      </c>
      <c r="G179" s="15">
        <v>16.0</v>
      </c>
      <c r="H179" s="290">
        <v>36.0</v>
      </c>
      <c r="I179" s="290"/>
      <c r="J179" s="290"/>
      <c r="K179" s="291" t="str">
        <f t="shared" si="21"/>
        <v>Head Start</v>
      </c>
      <c r="L179" s="292"/>
      <c r="M179" s="293"/>
      <c r="N179" s="293"/>
    </row>
    <row r="180">
      <c r="A180" s="15" t="s">
        <v>2322</v>
      </c>
      <c r="B180" s="260" t="s">
        <v>694</v>
      </c>
      <c r="C180" s="253" t="s">
        <v>3187</v>
      </c>
      <c r="D180" s="253" t="s">
        <v>3188</v>
      </c>
      <c r="E180" s="253" t="s">
        <v>3189</v>
      </c>
      <c r="F180" s="302" t="s">
        <v>3178</v>
      </c>
      <c r="G180" s="15">
        <v>48.0</v>
      </c>
      <c r="H180" s="290">
        <v>60.0</v>
      </c>
      <c r="I180" s="290"/>
      <c r="J180" s="290"/>
      <c r="K180" s="291" t="str">
        <f>HYPERLINK("http://static.battelleforkids.org/documents/p21/P21EarlyChildhoodFramework.pdf","21st Century Learning Skills")</f>
        <v>21st Century Learning Skills</v>
      </c>
      <c r="L180" s="295"/>
      <c r="M180" s="296"/>
      <c r="N180" s="296"/>
    </row>
    <row r="181">
      <c r="A181" s="15" t="s">
        <v>2322</v>
      </c>
      <c r="B181" s="260" t="s">
        <v>694</v>
      </c>
      <c r="C181" s="253" t="s">
        <v>3190</v>
      </c>
      <c r="D181" s="253" t="s">
        <v>3176</v>
      </c>
      <c r="E181" s="253" t="s">
        <v>3191</v>
      </c>
      <c r="F181" s="302" t="s">
        <v>3178</v>
      </c>
      <c r="G181" s="15">
        <v>48.0</v>
      </c>
      <c r="H181" s="15">
        <v>60.0</v>
      </c>
      <c r="I181" s="293"/>
      <c r="J181" s="293"/>
      <c r="K181" s="292"/>
      <c r="L181" s="292"/>
      <c r="M181" s="293"/>
      <c r="N181" s="293"/>
    </row>
    <row r="182">
      <c r="A182" s="15" t="s">
        <v>2322</v>
      </c>
      <c r="B182" s="260" t="s">
        <v>694</v>
      </c>
      <c r="C182" s="253" t="s">
        <v>3192</v>
      </c>
      <c r="D182" s="260" t="s">
        <v>3193</v>
      </c>
      <c r="E182" s="260" t="s">
        <v>3194</v>
      </c>
      <c r="F182" s="302" t="s">
        <v>3178</v>
      </c>
      <c r="G182" s="15">
        <v>12.0</v>
      </c>
      <c r="H182" s="290">
        <v>36.0</v>
      </c>
      <c r="I182" s="290"/>
      <c r="J182" s="290"/>
      <c r="K182" s="291" t="str">
        <f t="shared" ref="K182:K183" si="22">HYPERLINK("https://eclkc.ohs.acf.hhs.gov/interactive-head-start-early-learning-outcomes-framework-ages-birth-five","Head Start")</f>
        <v>Head Start</v>
      </c>
      <c r="L182" s="295"/>
      <c r="M182" s="296"/>
      <c r="N182" s="296"/>
    </row>
    <row r="183">
      <c r="A183" s="15" t="s">
        <v>2322</v>
      </c>
      <c r="B183" s="260" t="s">
        <v>694</v>
      </c>
      <c r="C183" s="253" t="s">
        <v>3195</v>
      </c>
      <c r="D183" s="253" t="s">
        <v>3196</v>
      </c>
      <c r="E183" s="253" t="s">
        <v>3197</v>
      </c>
      <c r="F183" s="302" t="s">
        <v>3178</v>
      </c>
      <c r="G183" s="15">
        <v>16.0</v>
      </c>
      <c r="H183" s="290">
        <v>36.0</v>
      </c>
      <c r="I183" s="290"/>
      <c r="J183" s="290"/>
      <c r="K183" s="291" t="str">
        <f t="shared" si="22"/>
        <v>Head Start</v>
      </c>
      <c r="L183" s="295"/>
      <c r="M183" s="296"/>
      <c r="N183" s="296"/>
    </row>
    <row r="184">
      <c r="A184" s="15" t="s">
        <v>2322</v>
      </c>
      <c r="B184" s="260" t="s">
        <v>694</v>
      </c>
      <c r="C184" s="253" t="s">
        <v>3198</v>
      </c>
      <c r="D184" s="253" t="s">
        <v>3196</v>
      </c>
      <c r="E184" s="253" t="s">
        <v>3199</v>
      </c>
      <c r="F184" s="302" t="s">
        <v>3178</v>
      </c>
      <c r="G184" s="15">
        <v>24.0</v>
      </c>
      <c r="H184" s="290">
        <v>48.0</v>
      </c>
      <c r="I184" s="290"/>
      <c r="J184" s="290"/>
      <c r="K184" s="291" t="str">
        <f t="shared" ref="K184:K185" si="23">HYPERLINK("http://static.battelleforkids.org/documents/p21/P21EarlyChildhoodFramework.pdf","21st Century Learning Skills")</f>
        <v>21st Century Learning Skills</v>
      </c>
      <c r="L184" s="292"/>
      <c r="M184" s="293"/>
      <c r="N184" s="293"/>
    </row>
    <row r="185">
      <c r="A185" s="15" t="s">
        <v>2322</v>
      </c>
      <c r="B185" s="260" t="s">
        <v>694</v>
      </c>
      <c r="C185" s="253" t="s">
        <v>3200</v>
      </c>
      <c r="D185" s="253" t="s">
        <v>3196</v>
      </c>
      <c r="E185" s="253" t="s">
        <v>3201</v>
      </c>
      <c r="F185" s="302" t="s">
        <v>3178</v>
      </c>
      <c r="G185" s="15">
        <v>48.0</v>
      </c>
      <c r="H185" s="290">
        <v>60.0</v>
      </c>
      <c r="I185" s="290"/>
      <c r="J185" s="290"/>
      <c r="K185" s="291" t="str">
        <f t="shared" si="23"/>
        <v>21st Century Learning Skills</v>
      </c>
      <c r="L185" s="292"/>
      <c r="M185" s="293"/>
      <c r="N185" s="293"/>
    </row>
    <row r="186">
      <c r="A186" s="15" t="s">
        <v>2322</v>
      </c>
      <c r="B186" s="260" t="s">
        <v>694</v>
      </c>
      <c r="C186" s="253" t="s">
        <v>3202</v>
      </c>
      <c r="D186" s="253" t="s">
        <v>3196</v>
      </c>
      <c r="E186" s="253" t="s">
        <v>3203</v>
      </c>
      <c r="F186" s="302" t="s">
        <v>3178</v>
      </c>
      <c r="G186" s="15">
        <v>48.0</v>
      </c>
      <c r="H186" s="290">
        <v>60.0</v>
      </c>
      <c r="I186" s="304"/>
      <c r="J186" s="304"/>
      <c r="K186" s="305" t="str">
        <f t="shared" ref="K186:K187" si="24">HYPERLINK("http://www.p12.nysed.gov/earlylearning/standards/documents/PrekindergartenFoundationfortheCommonCore.pdf","PreK Foundation for the Common Core")</f>
        <v>PreK Foundation for the Common Core</v>
      </c>
      <c r="L186" s="321"/>
      <c r="M186" s="322"/>
      <c r="N186" s="322"/>
    </row>
    <row r="187">
      <c r="A187" s="15" t="s">
        <v>2322</v>
      </c>
      <c r="B187" s="260" t="s">
        <v>694</v>
      </c>
      <c r="C187" s="253" t="s">
        <v>3204</v>
      </c>
      <c r="D187" s="253" t="s">
        <v>3196</v>
      </c>
      <c r="E187" s="253" t="s">
        <v>3205</v>
      </c>
      <c r="F187" s="302" t="s">
        <v>3178</v>
      </c>
      <c r="G187" s="15">
        <v>48.0</v>
      </c>
      <c r="H187" s="290">
        <v>60.0</v>
      </c>
      <c r="I187" s="304"/>
      <c r="J187" s="304"/>
      <c r="K187" s="305" t="str">
        <f t="shared" si="24"/>
        <v>PreK Foundation for the Common Core</v>
      </c>
      <c r="L187" s="295"/>
      <c r="M187" s="296"/>
      <c r="N187" s="296"/>
    </row>
    <row r="188">
      <c r="A188" s="15" t="s">
        <v>2322</v>
      </c>
      <c r="B188" s="260" t="s">
        <v>694</v>
      </c>
      <c r="C188" s="253" t="s">
        <v>3206</v>
      </c>
      <c r="D188" s="253" t="s">
        <v>3196</v>
      </c>
      <c r="E188" s="253" t="s">
        <v>3207</v>
      </c>
      <c r="F188" s="302" t="s">
        <v>3178</v>
      </c>
      <c r="G188" s="15">
        <v>60.0</v>
      </c>
      <c r="H188" s="290">
        <v>72.0</v>
      </c>
      <c r="I188" s="290"/>
      <c r="J188" s="290"/>
      <c r="K188" s="291" t="str">
        <f>HYPERLINK("http://static.battelleforkids.org/documents/p21/P21EarlyChildhoodFramework.pdf","21st Century Learning Skills")</f>
        <v>21st Century Learning Skills</v>
      </c>
      <c r="L188" s="292"/>
      <c r="M188" s="293"/>
      <c r="N188" s="293"/>
    </row>
    <row r="189">
      <c r="A189" s="306" t="s">
        <v>2322</v>
      </c>
      <c r="B189" s="307" t="s">
        <v>694</v>
      </c>
      <c r="C189" s="308" t="s">
        <v>3208</v>
      </c>
      <c r="D189" s="314" t="s">
        <v>724</v>
      </c>
      <c r="E189" s="314" t="s">
        <v>725</v>
      </c>
      <c r="F189" s="315" t="s">
        <v>3209</v>
      </c>
      <c r="G189" s="316">
        <v>0.0</v>
      </c>
      <c r="H189" s="316">
        <v>30.0</v>
      </c>
      <c r="I189" s="313"/>
      <c r="J189" s="313"/>
      <c r="K189" s="317" t="s">
        <v>2766</v>
      </c>
      <c r="L189" s="312"/>
      <c r="M189" s="313"/>
      <c r="N189" s="313"/>
    </row>
    <row r="190">
      <c r="A190" s="306" t="s">
        <v>2322</v>
      </c>
      <c r="B190" s="307" t="s">
        <v>694</v>
      </c>
      <c r="C190" s="308" t="s">
        <v>3210</v>
      </c>
      <c r="D190" s="314" t="s">
        <v>724</v>
      </c>
      <c r="E190" s="314" t="s">
        <v>3211</v>
      </c>
      <c r="F190" s="315" t="s">
        <v>3209</v>
      </c>
      <c r="G190" s="316">
        <v>0.0</v>
      </c>
      <c r="H190" s="316">
        <v>30.0</v>
      </c>
      <c r="I190" s="313"/>
      <c r="J190" s="313"/>
      <c r="K190" s="317" t="s">
        <v>2766</v>
      </c>
      <c r="L190" s="323"/>
      <c r="M190" s="324"/>
      <c r="N190" s="324"/>
    </row>
    <row r="191">
      <c r="A191" s="306" t="s">
        <v>2322</v>
      </c>
      <c r="B191" s="307" t="s">
        <v>694</v>
      </c>
      <c r="C191" s="308" t="s">
        <v>3212</v>
      </c>
      <c r="D191" s="316" t="s">
        <v>724</v>
      </c>
      <c r="E191" s="314" t="s">
        <v>3213</v>
      </c>
      <c r="F191" s="315" t="s">
        <v>3209</v>
      </c>
      <c r="G191" s="316">
        <v>30.0</v>
      </c>
      <c r="H191" s="316">
        <v>36.0</v>
      </c>
      <c r="I191" s="313"/>
      <c r="J191" s="313"/>
      <c r="K191" s="317" t="s">
        <v>2766</v>
      </c>
      <c r="L191" s="312"/>
      <c r="M191" s="313"/>
      <c r="N191" s="313"/>
    </row>
    <row r="192">
      <c r="A192" s="306" t="s">
        <v>2322</v>
      </c>
      <c r="B192" s="307" t="s">
        <v>694</v>
      </c>
      <c r="C192" s="308" t="s">
        <v>3214</v>
      </c>
      <c r="D192" s="314" t="s">
        <v>724</v>
      </c>
      <c r="E192" s="314" t="s">
        <v>735</v>
      </c>
      <c r="F192" s="315" t="s">
        <v>3209</v>
      </c>
      <c r="G192" s="316">
        <v>48.0</v>
      </c>
      <c r="H192" s="316">
        <v>60.0</v>
      </c>
      <c r="I192" s="313"/>
      <c r="J192" s="313"/>
      <c r="K192" s="312"/>
      <c r="L192" s="318"/>
      <c r="M192" s="319"/>
      <c r="N192" s="319"/>
    </row>
    <row r="193">
      <c r="A193" s="306" t="s">
        <v>2322</v>
      </c>
      <c r="B193" s="307" t="s">
        <v>694</v>
      </c>
      <c r="C193" s="308" t="s">
        <v>3215</v>
      </c>
      <c r="D193" s="314" t="s">
        <v>724</v>
      </c>
      <c r="E193" s="314" t="s">
        <v>3216</v>
      </c>
      <c r="F193" s="315" t="s">
        <v>3209</v>
      </c>
      <c r="G193" s="316">
        <v>48.0</v>
      </c>
      <c r="H193" s="316">
        <v>60.0</v>
      </c>
      <c r="I193" s="313"/>
      <c r="J193" s="313"/>
      <c r="K193" s="312"/>
      <c r="L193" s="318"/>
      <c r="M193" s="319"/>
      <c r="N193" s="319"/>
    </row>
    <row r="194">
      <c r="A194" s="15" t="s">
        <v>2322</v>
      </c>
      <c r="B194" s="260" t="s">
        <v>694</v>
      </c>
      <c r="C194" s="253" t="s">
        <v>3217</v>
      </c>
      <c r="D194" s="253" t="s">
        <v>724</v>
      </c>
      <c r="E194" s="253" t="s">
        <v>3218</v>
      </c>
      <c r="F194" s="302" t="s">
        <v>3219</v>
      </c>
      <c r="G194" s="15">
        <v>48.0</v>
      </c>
      <c r="H194" s="15">
        <v>60.0</v>
      </c>
      <c r="I194" s="293"/>
      <c r="J194" s="293"/>
      <c r="K194" s="292"/>
      <c r="L194" s="292"/>
      <c r="M194" s="293"/>
      <c r="N194" s="293"/>
    </row>
    <row r="195">
      <c r="A195" s="306" t="s">
        <v>2322</v>
      </c>
      <c r="B195" s="307" t="s">
        <v>694</v>
      </c>
      <c r="C195" s="308" t="s">
        <v>3220</v>
      </c>
      <c r="D195" s="314" t="s">
        <v>724</v>
      </c>
      <c r="E195" s="314" t="s">
        <v>741</v>
      </c>
      <c r="F195" s="315" t="s">
        <v>3209</v>
      </c>
      <c r="G195" s="316">
        <v>48.0</v>
      </c>
      <c r="H195" s="316">
        <v>60.0</v>
      </c>
      <c r="I195" s="313"/>
      <c r="J195" s="313"/>
      <c r="K195" s="320" t="s">
        <v>2767</v>
      </c>
      <c r="L195" s="318"/>
      <c r="M195" s="319"/>
      <c r="N195" s="319"/>
    </row>
    <row r="196">
      <c r="A196" s="306" t="s">
        <v>2322</v>
      </c>
      <c r="B196" s="307" t="s">
        <v>694</v>
      </c>
      <c r="C196" s="308" t="s">
        <v>3221</v>
      </c>
      <c r="D196" s="314" t="s">
        <v>724</v>
      </c>
      <c r="E196" s="314" t="s">
        <v>743</v>
      </c>
      <c r="F196" s="315" t="s">
        <v>3209</v>
      </c>
      <c r="G196" s="316">
        <v>48.0</v>
      </c>
      <c r="H196" s="316">
        <v>60.0</v>
      </c>
      <c r="I196" s="313"/>
      <c r="J196" s="313"/>
      <c r="K196" s="320" t="s">
        <v>2767</v>
      </c>
      <c r="L196" s="318"/>
      <c r="M196" s="319"/>
      <c r="N196" s="319"/>
    </row>
    <row r="197">
      <c r="A197" s="306" t="s">
        <v>2322</v>
      </c>
      <c r="B197" s="307" t="s">
        <v>694</v>
      </c>
      <c r="C197" s="308" t="s">
        <v>3222</v>
      </c>
      <c r="D197" s="314" t="s">
        <v>724</v>
      </c>
      <c r="E197" s="314" t="s">
        <v>3223</v>
      </c>
      <c r="F197" s="315" t="s">
        <v>3209</v>
      </c>
      <c r="G197" s="316">
        <v>60.0</v>
      </c>
      <c r="H197" s="316">
        <v>72.0</v>
      </c>
      <c r="I197" s="313"/>
      <c r="J197" s="313"/>
      <c r="K197" s="320" t="s">
        <v>2767</v>
      </c>
      <c r="L197" s="318"/>
      <c r="M197" s="319"/>
      <c r="N197" s="319"/>
    </row>
    <row r="198">
      <c r="A198" s="306" t="s">
        <v>2322</v>
      </c>
      <c r="B198" s="307" t="s">
        <v>694</v>
      </c>
      <c r="C198" s="308" t="s">
        <v>3224</v>
      </c>
      <c r="D198" s="314" t="s">
        <v>724</v>
      </c>
      <c r="E198" s="314" t="s">
        <v>3225</v>
      </c>
      <c r="F198" s="315" t="s">
        <v>3209</v>
      </c>
      <c r="G198" s="316">
        <v>60.0</v>
      </c>
      <c r="H198" s="316">
        <v>72.0</v>
      </c>
      <c r="I198" s="313"/>
      <c r="J198" s="313"/>
      <c r="K198" s="320" t="s">
        <v>2767</v>
      </c>
      <c r="L198" s="318"/>
      <c r="M198" s="319"/>
      <c r="N198" s="319"/>
    </row>
    <row r="199">
      <c r="A199" s="39" t="s">
        <v>2322</v>
      </c>
      <c r="B199" s="67" t="s">
        <v>2544</v>
      </c>
      <c r="C199" s="5" t="s">
        <v>2550</v>
      </c>
      <c r="D199" s="5"/>
      <c r="E199" s="5" t="s">
        <v>3226</v>
      </c>
      <c r="F199" s="5" t="s">
        <v>3227</v>
      </c>
      <c r="G199" s="7">
        <v>0.0</v>
      </c>
      <c r="H199" s="275">
        <v>9.0</v>
      </c>
      <c r="I199" s="275"/>
      <c r="J199" s="275"/>
      <c r="K199" s="276" t="str">
        <f t="shared" ref="K199:K207" si="25">HYPERLINK("https://eclkc.ohs.acf.hhs.gov/interactive-head-start-early-learning-outcomes-framework-ages-birth-five","Head Start")</f>
        <v>Head Start</v>
      </c>
      <c r="L199" s="196"/>
    </row>
    <row r="200">
      <c r="A200" s="39" t="s">
        <v>2322</v>
      </c>
      <c r="B200" s="67" t="s">
        <v>2544</v>
      </c>
      <c r="C200" s="5" t="s">
        <v>2550</v>
      </c>
      <c r="D200" s="5"/>
      <c r="E200" s="5" t="s">
        <v>3228</v>
      </c>
      <c r="F200" s="5"/>
      <c r="G200" s="7">
        <v>0.0</v>
      </c>
      <c r="H200" s="275">
        <v>36.0</v>
      </c>
      <c r="I200" s="275"/>
      <c r="J200" s="275"/>
      <c r="K200" s="276" t="str">
        <f t="shared" si="25"/>
        <v>Head Start</v>
      </c>
      <c r="L200" s="196"/>
    </row>
    <row r="201">
      <c r="A201" s="39" t="s">
        <v>2322</v>
      </c>
      <c r="B201" s="67" t="s">
        <v>2544</v>
      </c>
      <c r="C201" s="5" t="s">
        <v>2550</v>
      </c>
      <c r="D201" s="5"/>
      <c r="E201" s="5" t="s">
        <v>3229</v>
      </c>
      <c r="F201" s="5" t="s">
        <v>3230</v>
      </c>
      <c r="G201" s="7">
        <v>8.0</v>
      </c>
      <c r="H201" s="275">
        <v>18.0</v>
      </c>
      <c r="I201" s="275"/>
      <c r="J201" s="275"/>
      <c r="K201" s="276" t="str">
        <f t="shared" si="25"/>
        <v>Head Start</v>
      </c>
      <c r="L201" s="196"/>
    </row>
    <row r="202">
      <c r="A202" s="39" t="s">
        <v>2322</v>
      </c>
      <c r="B202" s="67" t="s">
        <v>2544</v>
      </c>
      <c r="C202" s="5" t="s">
        <v>2550</v>
      </c>
      <c r="D202" s="5"/>
      <c r="E202" s="5" t="s">
        <v>3231</v>
      </c>
      <c r="F202" s="5" t="s">
        <v>3232</v>
      </c>
      <c r="G202" s="7">
        <v>8.0</v>
      </c>
      <c r="H202" s="275">
        <v>18.0</v>
      </c>
      <c r="I202" s="275"/>
      <c r="J202" s="275"/>
      <c r="K202" s="276" t="str">
        <f t="shared" si="25"/>
        <v>Head Start</v>
      </c>
      <c r="L202" s="196"/>
    </row>
    <row r="203">
      <c r="A203" s="39" t="s">
        <v>2322</v>
      </c>
      <c r="B203" s="5" t="s">
        <v>2544</v>
      </c>
      <c r="C203" s="5" t="s">
        <v>2550</v>
      </c>
      <c r="D203" s="5"/>
      <c r="E203" s="5" t="s">
        <v>3233</v>
      </c>
      <c r="F203" s="5"/>
      <c r="G203" s="7">
        <v>8.0</v>
      </c>
      <c r="H203" s="275">
        <v>18.0</v>
      </c>
      <c r="I203" s="275"/>
      <c r="J203" s="275"/>
      <c r="K203" s="276" t="str">
        <f t="shared" si="25"/>
        <v>Head Start</v>
      </c>
      <c r="L203" s="283"/>
      <c r="M203" s="282"/>
      <c r="N203" s="282"/>
    </row>
    <row r="204">
      <c r="A204" s="39" t="s">
        <v>2322</v>
      </c>
      <c r="B204" s="67" t="s">
        <v>2544</v>
      </c>
      <c r="C204" s="5" t="s">
        <v>2550</v>
      </c>
      <c r="D204" s="5"/>
      <c r="E204" s="5" t="s">
        <v>3234</v>
      </c>
      <c r="F204" s="5" t="s">
        <v>3235</v>
      </c>
      <c r="G204" s="7">
        <v>12.0</v>
      </c>
      <c r="H204" s="275">
        <v>36.0</v>
      </c>
      <c r="I204" s="275"/>
      <c r="J204" s="275"/>
      <c r="K204" s="276" t="str">
        <f t="shared" si="25"/>
        <v>Head Start</v>
      </c>
      <c r="L204" s="196"/>
    </row>
    <row r="205">
      <c r="A205" s="301" t="s">
        <v>2322</v>
      </c>
      <c r="B205" s="260" t="s">
        <v>2544</v>
      </c>
      <c r="C205" s="253" t="s">
        <v>2550</v>
      </c>
      <c r="D205" s="260"/>
      <c r="E205" s="260" t="s">
        <v>3236</v>
      </c>
      <c r="F205" s="253" t="s">
        <v>3237</v>
      </c>
      <c r="G205" s="15">
        <v>12.0</v>
      </c>
      <c r="H205" s="290">
        <v>36.0</v>
      </c>
      <c r="I205" s="290"/>
      <c r="J205" s="290"/>
      <c r="K205" s="291" t="str">
        <f t="shared" si="25"/>
        <v>Head Start</v>
      </c>
      <c r="L205" s="292"/>
      <c r="M205" s="293"/>
      <c r="N205" s="293"/>
    </row>
    <row r="206">
      <c r="A206" s="301" t="s">
        <v>2322</v>
      </c>
      <c r="B206" s="260" t="s">
        <v>2544</v>
      </c>
      <c r="C206" s="253" t="s">
        <v>2550</v>
      </c>
      <c r="D206" s="253"/>
      <c r="E206" s="253" t="s">
        <v>3238</v>
      </c>
      <c r="F206" s="302" t="s">
        <v>3178</v>
      </c>
      <c r="G206" s="15">
        <v>16.0</v>
      </c>
      <c r="H206" s="290">
        <v>36.0</v>
      </c>
      <c r="I206" s="290"/>
      <c r="J206" s="290"/>
      <c r="K206" s="291" t="str">
        <f t="shared" si="25"/>
        <v>Head Start</v>
      </c>
      <c r="L206" s="292"/>
      <c r="M206" s="293"/>
      <c r="N206" s="293"/>
    </row>
    <row r="207">
      <c r="A207" s="39" t="s">
        <v>2322</v>
      </c>
      <c r="B207" s="67" t="s">
        <v>2544</v>
      </c>
      <c r="C207" s="5" t="s">
        <v>2550</v>
      </c>
      <c r="D207" s="5"/>
      <c r="E207" s="5" t="s">
        <v>3239</v>
      </c>
      <c r="F207" s="5" t="s">
        <v>3240</v>
      </c>
      <c r="G207" s="7">
        <v>16.0</v>
      </c>
      <c r="H207" s="275">
        <v>36.0</v>
      </c>
      <c r="I207" s="275"/>
      <c r="J207" s="275"/>
      <c r="K207" s="276" t="str">
        <f t="shared" si="25"/>
        <v>Head Start</v>
      </c>
      <c r="L207" s="196"/>
    </row>
    <row r="208">
      <c r="A208" s="39" t="s">
        <v>2322</v>
      </c>
      <c r="B208" s="67" t="s">
        <v>2544</v>
      </c>
      <c r="C208" s="5" t="s">
        <v>2550</v>
      </c>
      <c r="D208" s="196"/>
      <c r="E208" s="5" t="s">
        <v>3241</v>
      </c>
      <c r="F208" s="196"/>
      <c r="G208" s="7">
        <v>60.0</v>
      </c>
      <c r="H208" s="7">
        <v>72.0</v>
      </c>
      <c r="K208" s="255" t="s">
        <v>2767</v>
      </c>
      <c r="L208" s="196"/>
    </row>
    <row r="209">
      <c r="A209" s="39" t="s">
        <v>2322</v>
      </c>
      <c r="B209" s="67" t="s">
        <v>2544</v>
      </c>
      <c r="C209" s="39" t="s">
        <v>2563</v>
      </c>
      <c r="D209" s="67"/>
      <c r="E209" s="67" t="s">
        <v>3242</v>
      </c>
      <c r="F209" s="5"/>
      <c r="G209" s="7">
        <v>0.0</v>
      </c>
      <c r="H209" s="275">
        <v>36.0</v>
      </c>
      <c r="I209" s="275"/>
      <c r="J209" s="275"/>
      <c r="K209" s="276" t="str">
        <f t="shared" ref="K209:K212" si="26">HYPERLINK("https://eclkc.ohs.acf.hhs.gov/interactive-head-start-early-learning-outcomes-framework-ages-birth-five","Head Start")</f>
        <v>Head Start</v>
      </c>
      <c r="L209" s="196"/>
    </row>
    <row r="210">
      <c r="A210" s="39" t="s">
        <v>2322</v>
      </c>
      <c r="B210" s="5" t="s">
        <v>2544</v>
      </c>
      <c r="C210" s="5" t="s">
        <v>2563</v>
      </c>
      <c r="D210" s="5"/>
      <c r="E210" s="5" t="s">
        <v>3243</v>
      </c>
      <c r="F210" s="5"/>
      <c r="G210" s="7">
        <v>0.0</v>
      </c>
      <c r="H210" s="275">
        <v>36.0</v>
      </c>
      <c r="I210" s="275"/>
      <c r="J210" s="275"/>
      <c r="K210" s="276" t="str">
        <f t="shared" si="26"/>
        <v>Head Start</v>
      </c>
      <c r="L210" s="196"/>
    </row>
    <row r="211">
      <c r="A211" s="39" t="s">
        <v>2322</v>
      </c>
      <c r="B211" s="5" t="s">
        <v>2544</v>
      </c>
      <c r="C211" s="5" t="s">
        <v>2563</v>
      </c>
      <c r="D211" s="5"/>
      <c r="E211" s="5" t="s">
        <v>3244</v>
      </c>
      <c r="F211" s="5" t="s">
        <v>3245</v>
      </c>
      <c r="G211" s="7">
        <v>0.0</v>
      </c>
      <c r="H211" s="275">
        <v>48.0</v>
      </c>
      <c r="I211" s="275"/>
      <c r="J211" s="275"/>
      <c r="K211" s="276" t="str">
        <f t="shared" si="26"/>
        <v>Head Start</v>
      </c>
      <c r="L211" s="196"/>
    </row>
    <row r="212">
      <c r="A212" s="325" t="s">
        <v>2322</v>
      </c>
      <c r="B212" s="308" t="s">
        <v>2544</v>
      </c>
      <c r="C212" s="308" t="s">
        <v>2563</v>
      </c>
      <c r="D212" s="308"/>
      <c r="E212" s="308" t="s">
        <v>3246</v>
      </c>
      <c r="F212" s="309" t="s">
        <v>3247</v>
      </c>
      <c r="G212" s="306">
        <v>24.0</v>
      </c>
      <c r="H212" s="310">
        <v>36.0</v>
      </c>
      <c r="I212" s="310"/>
      <c r="J212" s="310"/>
      <c r="K212" s="311" t="str">
        <f t="shared" si="26"/>
        <v>Head Start</v>
      </c>
      <c r="L212" s="318"/>
      <c r="M212" s="319"/>
      <c r="N212" s="319"/>
    </row>
    <row r="213">
      <c r="A213" s="5" t="s">
        <v>2322</v>
      </c>
      <c r="B213" s="5" t="s">
        <v>2544</v>
      </c>
      <c r="C213" s="5" t="s">
        <v>2563</v>
      </c>
      <c r="D213" s="196"/>
      <c r="E213" s="5" t="s">
        <v>3248</v>
      </c>
      <c r="F213" s="196"/>
      <c r="G213" s="7">
        <v>36.0</v>
      </c>
      <c r="H213" s="7">
        <v>48.0</v>
      </c>
      <c r="K213" s="255" t="s">
        <v>2767</v>
      </c>
      <c r="L213" s="283"/>
      <c r="M213" s="282"/>
      <c r="N213" s="282"/>
    </row>
    <row r="214">
      <c r="A214" s="5" t="s">
        <v>2322</v>
      </c>
      <c r="B214" s="5" t="s">
        <v>2544</v>
      </c>
      <c r="C214" s="5" t="s">
        <v>2563</v>
      </c>
      <c r="D214" s="196"/>
      <c r="E214" s="5" t="s">
        <v>3249</v>
      </c>
      <c r="F214" s="196"/>
      <c r="G214" s="7">
        <v>36.0</v>
      </c>
      <c r="H214" s="7">
        <v>48.0</v>
      </c>
      <c r="K214" s="255" t="s">
        <v>2767</v>
      </c>
      <c r="L214" s="196"/>
    </row>
    <row r="215">
      <c r="A215" s="5" t="s">
        <v>2322</v>
      </c>
      <c r="B215" s="5" t="s">
        <v>2544</v>
      </c>
      <c r="C215" s="5" t="s">
        <v>2563</v>
      </c>
      <c r="D215" s="196"/>
      <c r="E215" s="5" t="s">
        <v>3250</v>
      </c>
      <c r="F215" s="196"/>
      <c r="G215" s="7">
        <v>48.0</v>
      </c>
      <c r="H215" s="7">
        <v>60.0</v>
      </c>
      <c r="K215" s="255" t="s">
        <v>2767</v>
      </c>
      <c r="L215" s="196"/>
    </row>
    <row r="216">
      <c r="A216" s="5" t="s">
        <v>2322</v>
      </c>
      <c r="B216" s="5" t="s">
        <v>2544</v>
      </c>
      <c r="C216" s="5" t="s">
        <v>2563</v>
      </c>
      <c r="D216" s="196"/>
      <c r="E216" s="5" t="s">
        <v>3251</v>
      </c>
      <c r="F216" s="196"/>
      <c r="G216" s="7">
        <v>48.0</v>
      </c>
      <c r="H216" s="7">
        <v>60.0</v>
      </c>
      <c r="K216" s="255" t="s">
        <v>2767</v>
      </c>
      <c r="L216" s="196"/>
    </row>
    <row r="217">
      <c r="A217" s="5" t="s">
        <v>2322</v>
      </c>
      <c r="B217" s="5" t="s">
        <v>2544</v>
      </c>
      <c r="C217" s="5" t="s">
        <v>2563</v>
      </c>
      <c r="D217" s="196"/>
      <c r="E217" s="5" t="s">
        <v>3252</v>
      </c>
      <c r="F217" s="196"/>
      <c r="G217" s="7">
        <v>48.0</v>
      </c>
      <c r="H217" s="7">
        <v>60.0</v>
      </c>
      <c r="K217" s="255" t="s">
        <v>2767</v>
      </c>
      <c r="L217" s="196"/>
    </row>
    <row r="218">
      <c r="A218" s="5" t="s">
        <v>2322</v>
      </c>
      <c r="B218" s="5" t="s">
        <v>2544</v>
      </c>
      <c r="C218" s="5" t="s">
        <v>2563</v>
      </c>
      <c r="D218" s="5"/>
      <c r="E218" s="5" t="s">
        <v>3253</v>
      </c>
      <c r="F218" s="196"/>
      <c r="G218" s="7">
        <v>60.0</v>
      </c>
      <c r="H218" s="275">
        <v>72.0</v>
      </c>
      <c r="I218" s="275"/>
      <c r="J218" s="275"/>
      <c r="K218" s="276" t="str">
        <f>HYPERLINK("https://www.cdc.gov/ncbddd/actearly/milestones/index.html","CDC")</f>
        <v>CDC</v>
      </c>
      <c r="L218" s="196"/>
    </row>
    <row r="219">
      <c r="A219" s="39" t="s">
        <v>2322</v>
      </c>
      <c r="B219" s="67" t="s">
        <v>2544</v>
      </c>
      <c r="C219" s="5" t="s">
        <v>2576</v>
      </c>
      <c r="D219" s="5"/>
      <c r="E219" s="5" t="s">
        <v>3254</v>
      </c>
      <c r="F219" s="5"/>
      <c r="G219" s="7">
        <v>0.0</v>
      </c>
      <c r="H219" s="275">
        <v>36.0</v>
      </c>
      <c r="I219" s="275"/>
      <c r="J219" s="275"/>
      <c r="K219" s="276" t="str">
        <f t="shared" ref="K219:K223" si="27">HYPERLINK("https://eclkc.ohs.acf.hhs.gov/interactive-head-start-early-learning-outcomes-framework-ages-birth-five","Head Start")</f>
        <v>Head Start</v>
      </c>
      <c r="L219" s="196"/>
    </row>
    <row r="220">
      <c r="A220" s="39" t="s">
        <v>2322</v>
      </c>
      <c r="B220" s="67" t="s">
        <v>2544</v>
      </c>
      <c r="C220" s="5" t="s">
        <v>2576</v>
      </c>
      <c r="D220" s="67"/>
      <c r="E220" s="67" t="s">
        <v>3255</v>
      </c>
      <c r="F220" s="5"/>
      <c r="G220" s="7">
        <v>0.0</v>
      </c>
      <c r="H220" s="275">
        <v>36.0</v>
      </c>
      <c r="I220" s="275"/>
      <c r="J220" s="275"/>
      <c r="K220" s="276" t="str">
        <f t="shared" si="27"/>
        <v>Head Start</v>
      </c>
      <c r="L220" s="196"/>
    </row>
    <row r="221">
      <c r="A221" s="39" t="s">
        <v>2322</v>
      </c>
      <c r="B221" s="5" t="s">
        <v>2544</v>
      </c>
      <c r="C221" s="5" t="s">
        <v>2576</v>
      </c>
      <c r="D221" s="5"/>
      <c r="E221" s="5" t="s">
        <v>3256</v>
      </c>
      <c r="F221" s="5"/>
      <c r="G221" s="7">
        <v>0.0</v>
      </c>
      <c r="H221" s="275">
        <v>48.0</v>
      </c>
      <c r="I221" s="275"/>
      <c r="J221" s="275"/>
      <c r="K221" s="276" t="str">
        <f t="shared" si="27"/>
        <v>Head Start</v>
      </c>
      <c r="L221" s="196"/>
    </row>
    <row r="222">
      <c r="A222" s="39" t="s">
        <v>2322</v>
      </c>
      <c r="B222" s="5" t="s">
        <v>2544</v>
      </c>
      <c r="C222" s="5" t="s">
        <v>2576</v>
      </c>
      <c r="D222" s="5"/>
      <c r="E222" s="5" t="s">
        <v>3257</v>
      </c>
      <c r="F222" s="5" t="s">
        <v>3258</v>
      </c>
      <c r="G222" s="7">
        <v>8.0</v>
      </c>
      <c r="H222" s="275">
        <v>18.0</v>
      </c>
      <c r="I222" s="275"/>
      <c r="J222" s="275"/>
      <c r="K222" s="276" t="str">
        <f t="shared" si="27"/>
        <v>Head Start</v>
      </c>
      <c r="L222" s="196"/>
    </row>
    <row r="223">
      <c r="A223" s="39" t="s">
        <v>2322</v>
      </c>
      <c r="B223" s="5" t="s">
        <v>2544</v>
      </c>
      <c r="C223" s="5" t="s">
        <v>2576</v>
      </c>
      <c r="D223" s="5"/>
      <c r="E223" s="5" t="s">
        <v>3259</v>
      </c>
      <c r="F223" s="5" t="s">
        <v>3260</v>
      </c>
      <c r="G223" s="7">
        <v>16.0</v>
      </c>
      <c r="H223" s="275">
        <v>36.0</v>
      </c>
      <c r="I223" s="275"/>
      <c r="J223" s="275"/>
      <c r="K223" s="276" t="str">
        <f t="shared" si="27"/>
        <v>Head Start</v>
      </c>
      <c r="L223" s="196"/>
    </row>
    <row r="224">
      <c r="A224" s="7" t="s">
        <v>2322</v>
      </c>
      <c r="B224" s="5" t="s">
        <v>2545</v>
      </c>
      <c r="C224" s="326" t="s">
        <v>2551</v>
      </c>
      <c r="D224" s="5"/>
      <c r="E224" s="5" t="s">
        <v>3261</v>
      </c>
      <c r="F224" s="67" t="s">
        <v>3262</v>
      </c>
      <c r="G224" s="7">
        <v>24.0</v>
      </c>
      <c r="H224" s="275">
        <v>36.0</v>
      </c>
      <c r="I224" s="275"/>
      <c r="J224" s="275"/>
      <c r="K224" s="276" t="str">
        <f t="shared" ref="K224:K225" si="28">HYPERLINK("https://www.cdc.gov/ncbddd/actearly/milestones/index.html","CDC")</f>
        <v>CDC</v>
      </c>
      <c r="L224" s="196"/>
    </row>
    <row r="225">
      <c r="A225" s="5" t="s">
        <v>2322</v>
      </c>
      <c r="B225" s="5" t="s">
        <v>2545</v>
      </c>
      <c r="C225" s="326" t="s">
        <v>2551</v>
      </c>
      <c r="D225" s="5"/>
      <c r="E225" s="5" t="s">
        <v>3263</v>
      </c>
      <c r="F225" s="5" t="s">
        <v>3264</v>
      </c>
      <c r="G225" s="7">
        <v>48.0</v>
      </c>
      <c r="H225" s="275">
        <v>60.0</v>
      </c>
      <c r="I225" s="275"/>
      <c r="J225" s="275"/>
      <c r="K225" s="276" t="str">
        <f t="shared" si="28"/>
        <v>CDC</v>
      </c>
      <c r="L225" s="196"/>
    </row>
    <row r="226">
      <c r="A226" s="7" t="s">
        <v>2322</v>
      </c>
      <c r="B226" s="5" t="s">
        <v>2545</v>
      </c>
      <c r="C226" s="326" t="s">
        <v>2551</v>
      </c>
      <c r="D226" s="5"/>
      <c r="E226" s="5" t="s">
        <v>3265</v>
      </c>
      <c r="F226" s="5" t="s">
        <v>3266</v>
      </c>
      <c r="G226" s="7">
        <v>48.0</v>
      </c>
      <c r="H226" s="275">
        <v>60.0</v>
      </c>
      <c r="I226" s="275"/>
      <c r="J226" s="275"/>
      <c r="K226" s="276" t="str">
        <f t="shared" ref="K226:K229" si="29">HYPERLINK("https://www.aft.org/sites/default/files/t2k_schoolreadiness.pdf","Aft.org ""School Readiness Checklist""")</f>
        <v>Aft.org "School Readiness Checklist"</v>
      </c>
      <c r="L226" s="196"/>
    </row>
    <row r="227">
      <c r="A227" s="7" t="s">
        <v>2322</v>
      </c>
      <c r="B227" s="5" t="s">
        <v>2545</v>
      </c>
      <c r="C227" s="326" t="s">
        <v>2551</v>
      </c>
      <c r="D227" s="5"/>
      <c r="E227" s="5" t="s">
        <v>3267</v>
      </c>
      <c r="F227" s="5" t="s">
        <v>3266</v>
      </c>
      <c r="G227" s="7">
        <v>48.0</v>
      </c>
      <c r="H227" s="275">
        <v>60.0</v>
      </c>
      <c r="I227" s="275"/>
      <c r="J227" s="275"/>
      <c r="K227" s="276" t="str">
        <f t="shared" si="29"/>
        <v>Aft.org "School Readiness Checklist"</v>
      </c>
      <c r="L227" s="196"/>
    </row>
    <row r="228">
      <c r="A228" s="7" t="s">
        <v>2322</v>
      </c>
      <c r="B228" s="5" t="s">
        <v>2545</v>
      </c>
      <c r="C228" s="326" t="s">
        <v>2551</v>
      </c>
      <c r="D228" s="5"/>
      <c r="E228" s="5" t="s">
        <v>3268</v>
      </c>
      <c r="F228" s="5" t="s">
        <v>3266</v>
      </c>
      <c r="G228" s="7">
        <v>48.0</v>
      </c>
      <c r="H228" s="275">
        <v>60.0</v>
      </c>
      <c r="I228" s="275"/>
      <c r="J228" s="275"/>
      <c r="K228" s="276" t="str">
        <f t="shared" si="29"/>
        <v>Aft.org "School Readiness Checklist"</v>
      </c>
      <c r="L228" s="196"/>
    </row>
    <row r="229">
      <c r="A229" s="7" t="s">
        <v>2322</v>
      </c>
      <c r="B229" s="5" t="s">
        <v>2545</v>
      </c>
      <c r="C229" s="326" t="s">
        <v>2551</v>
      </c>
      <c r="D229" s="5"/>
      <c r="E229" s="5" t="s">
        <v>3269</v>
      </c>
      <c r="F229" s="196"/>
      <c r="G229" s="7">
        <v>48.0</v>
      </c>
      <c r="H229" s="275">
        <v>60.0</v>
      </c>
      <c r="I229" s="275"/>
      <c r="J229" s="275"/>
      <c r="K229" s="276" t="str">
        <f t="shared" si="29"/>
        <v>Aft.org "School Readiness Checklist"</v>
      </c>
      <c r="L229" s="196"/>
    </row>
    <row r="230">
      <c r="A230" s="39" t="s">
        <v>2322</v>
      </c>
      <c r="B230" s="67" t="s">
        <v>2545</v>
      </c>
      <c r="C230" s="5" t="s">
        <v>2564</v>
      </c>
      <c r="D230" s="5"/>
      <c r="E230" s="5" t="s">
        <v>3270</v>
      </c>
      <c r="F230" s="67" t="s">
        <v>3271</v>
      </c>
      <c r="G230" s="7">
        <v>0.0</v>
      </c>
      <c r="H230" s="275">
        <v>9.0</v>
      </c>
      <c r="I230" s="275"/>
      <c r="J230" s="275"/>
      <c r="K230" s="276" t="str">
        <f t="shared" ref="K230:K236" si="30">HYPERLINK("https://eclkc.ohs.acf.hhs.gov/interactive-head-start-early-learning-outcomes-framework-ages-birth-five","Head Start")</f>
        <v>Head Start</v>
      </c>
      <c r="L230" s="196"/>
    </row>
    <row r="231">
      <c r="A231" s="327" t="s">
        <v>2322</v>
      </c>
      <c r="B231" s="67" t="s">
        <v>2545</v>
      </c>
      <c r="C231" s="5" t="s">
        <v>2564</v>
      </c>
      <c r="D231" s="5"/>
      <c r="E231" s="5" t="s">
        <v>3272</v>
      </c>
      <c r="F231" s="5"/>
      <c r="G231" s="7">
        <v>0.0</v>
      </c>
      <c r="H231" s="275">
        <v>36.0</v>
      </c>
      <c r="I231" s="275"/>
      <c r="J231" s="275"/>
      <c r="K231" s="276" t="str">
        <f t="shared" si="30"/>
        <v>Head Start</v>
      </c>
      <c r="L231" s="196"/>
    </row>
    <row r="232">
      <c r="A232" s="39" t="s">
        <v>2322</v>
      </c>
      <c r="B232" s="67" t="s">
        <v>2545</v>
      </c>
      <c r="C232" s="5" t="s">
        <v>2564</v>
      </c>
      <c r="D232" s="5"/>
      <c r="E232" s="5" t="s">
        <v>3273</v>
      </c>
      <c r="F232" s="5" t="s">
        <v>3274</v>
      </c>
      <c r="G232" s="7">
        <v>8.0</v>
      </c>
      <c r="H232" s="275">
        <v>18.0</v>
      </c>
      <c r="I232" s="275"/>
      <c r="J232" s="275"/>
      <c r="K232" s="276" t="str">
        <f t="shared" si="30"/>
        <v>Head Start</v>
      </c>
      <c r="L232" s="196"/>
    </row>
    <row r="233">
      <c r="A233" s="39" t="s">
        <v>2322</v>
      </c>
      <c r="B233" s="67" t="s">
        <v>2545</v>
      </c>
      <c r="C233" s="5" t="s">
        <v>2564</v>
      </c>
      <c r="D233" s="5"/>
      <c r="E233" s="5" t="s">
        <v>3275</v>
      </c>
      <c r="F233" s="67" t="s">
        <v>3276</v>
      </c>
      <c r="G233" s="7">
        <v>16.0</v>
      </c>
      <c r="H233" s="275">
        <v>36.0</v>
      </c>
      <c r="I233" s="275"/>
      <c r="J233" s="275"/>
      <c r="K233" s="276" t="str">
        <f t="shared" si="30"/>
        <v>Head Start</v>
      </c>
      <c r="L233" s="196"/>
    </row>
    <row r="234">
      <c r="A234" s="39" t="s">
        <v>2322</v>
      </c>
      <c r="B234" s="67" t="s">
        <v>2545</v>
      </c>
      <c r="C234" s="5" t="s">
        <v>2564</v>
      </c>
      <c r="D234" s="5"/>
      <c r="E234" s="5" t="s">
        <v>3277</v>
      </c>
      <c r="F234" s="5"/>
      <c r="G234" s="7">
        <v>16.0</v>
      </c>
      <c r="H234" s="275">
        <v>36.0</v>
      </c>
      <c r="I234" s="275"/>
      <c r="J234" s="275"/>
      <c r="K234" s="276" t="str">
        <f t="shared" si="30"/>
        <v>Head Start</v>
      </c>
      <c r="L234" s="196"/>
    </row>
    <row r="235">
      <c r="A235" s="39" t="s">
        <v>2322</v>
      </c>
      <c r="B235" s="5" t="s">
        <v>2545</v>
      </c>
      <c r="C235" s="5" t="s">
        <v>2577</v>
      </c>
      <c r="D235" s="5"/>
      <c r="E235" s="5" t="s">
        <v>3278</v>
      </c>
      <c r="F235" s="5"/>
      <c r="G235" s="7">
        <v>0.0</v>
      </c>
      <c r="H235" s="275">
        <v>36.0</v>
      </c>
      <c r="I235" s="275"/>
      <c r="J235" s="275"/>
      <c r="K235" s="276" t="str">
        <f t="shared" si="30"/>
        <v>Head Start</v>
      </c>
      <c r="L235" s="196"/>
    </row>
    <row r="236">
      <c r="A236" s="39" t="s">
        <v>2322</v>
      </c>
      <c r="B236" s="5" t="s">
        <v>2545</v>
      </c>
      <c r="C236" s="5" t="s">
        <v>2577</v>
      </c>
      <c r="D236" s="67"/>
      <c r="E236" s="67" t="s">
        <v>3279</v>
      </c>
      <c r="F236" s="5" t="s">
        <v>3280</v>
      </c>
      <c r="G236" s="7">
        <v>9.0</v>
      </c>
      <c r="H236" s="275">
        <v>36.0</v>
      </c>
      <c r="I236" s="275"/>
      <c r="J236" s="275"/>
      <c r="K236" s="276" t="str">
        <f t="shared" si="30"/>
        <v>Head Start</v>
      </c>
      <c r="L236" s="196"/>
    </row>
    <row r="237">
      <c r="A237" s="253" t="s">
        <v>2322</v>
      </c>
      <c r="B237" s="253" t="s">
        <v>2545</v>
      </c>
      <c r="C237" s="253" t="s">
        <v>2577</v>
      </c>
      <c r="D237" s="253"/>
      <c r="E237" s="253" t="s">
        <v>3281</v>
      </c>
      <c r="F237" s="302" t="s">
        <v>3282</v>
      </c>
      <c r="G237" s="15">
        <v>48.0</v>
      </c>
      <c r="H237" s="290">
        <v>60.0</v>
      </c>
      <c r="I237" s="290"/>
      <c r="J237" s="290"/>
      <c r="K237" s="291" t="str">
        <f t="shared" ref="K237:K238" si="31">HYPERLINK("http://static.battelleforkids.org/documents/p21/P21EarlyChildhoodFramework.pdf","21st Century Learning Skills")</f>
        <v>21st Century Learning Skills</v>
      </c>
      <c r="L237" s="292"/>
      <c r="M237" s="293"/>
      <c r="N237" s="293"/>
    </row>
    <row r="238">
      <c r="A238" s="7" t="s">
        <v>2322</v>
      </c>
      <c r="B238" s="67" t="s">
        <v>2545</v>
      </c>
      <c r="C238" s="7" t="s">
        <v>2577</v>
      </c>
      <c r="D238" s="5"/>
      <c r="E238" s="5" t="s">
        <v>3283</v>
      </c>
      <c r="F238" s="5" t="s">
        <v>3284</v>
      </c>
      <c r="G238" s="7">
        <v>60.0</v>
      </c>
      <c r="H238" s="275">
        <v>72.0</v>
      </c>
      <c r="I238" s="275"/>
      <c r="J238" s="275"/>
      <c r="K238" s="276" t="str">
        <f t="shared" si="31"/>
        <v>21st Century Learning Skills</v>
      </c>
      <c r="L238" s="196"/>
    </row>
    <row r="239">
      <c r="A239" s="286" t="s">
        <v>2322</v>
      </c>
      <c r="B239" s="67" t="s">
        <v>2545</v>
      </c>
      <c r="C239" s="5" t="s">
        <v>366</v>
      </c>
      <c r="D239" s="5" t="s">
        <v>2598</v>
      </c>
      <c r="E239" s="5" t="s">
        <v>3285</v>
      </c>
      <c r="F239" s="5"/>
      <c r="G239" s="7">
        <v>0.0</v>
      </c>
      <c r="H239" s="275">
        <v>9.0</v>
      </c>
      <c r="I239" s="275"/>
      <c r="J239" s="275"/>
      <c r="K239" s="276" t="str">
        <f t="shared" ref="K239:K244" si="32">HYPERLINK("https://eclkc.ohs.acf.hhs.gov/interactive-head-start-early-learning-outcomes-framework-ages-birth-five","Head Start")</f>
        <v>Head Start</v>
      </c>
      <c r="L239" s="196"/>
    </row>
    <row r="240">
      <c r="A240" s="39" t="s">
        <v>2322</v>
      </c>
      <c r="B240" s="5" t="s">
        <v>2545</v>
      </c>
      <c r="C240" s="5" t="s">
        <v>366</v>
      </c>
      <c r="D240" s="5" t="s">
        <v>2598</v>
      </c>
      <c r="E240" s="5" t="s">
        <v>3286</v>
      </c>
      <c r="F240" s="5" t="s">
        <v>3287</v>
      </c>
      <c r="G240" s="7">
        <v>0.0</v>
      </c>
      <c r="H240" s="275">
        <v>36.0</v>
      </c>
      <c r="I240" s="275"/>
      <c r="J240" s="275"/>
      <c r="K240" s="276" t="str">
        <f t="shared" si="32"/>
        <v>Head Start</v>
      </c>
      <c r="L240" s="196"/>
    </row>
    <row r="241">
      <c r="A241" s="286" t="s">
        <v>2322</v>
      </c>
      <c r="B241" s="67" t="s">
        <v>2545</v>
      </c>
      <c r="C241" s="5" t="s">
        <v>366</v>
      </c>
      <c r="D241" s="67" t="s">
        <v>2598</v>
      </c>
      <c r="E241" s="67" t="s">
        <v>3288</v>
      </c>
      <c r="F241" s="5"/>
      <c r="G241" s="7">
        <v>9.0</v>
      </c>
      <c r="H241" s="275">
        <v>36.0</v>
      </c>
      <c r="I241" s="275"/>
      <c r="J241" s="275"/>
      <c r="K241" s="276" t="str">
        <f t="shared" si="32"/>
        <v>Head Start</v>
      </c>
      <c r="L241" s="196"/>
    </row>
    <row r="242">
      <c r="A242" s="286" t="s">
        <v>2322</v>
      </c>
      <c r="B242" s="67" t="s">
        <v>2545</v>
      </c>
      <c r="C242" s="5" t="s">
        <v>366</v>
      </c>
      <c r="D242" s="5" t="s">
        <v>2598</v>
      </c>
      <c r="E242" s="5" t="s">
        <v>3289</v>
      </c>
      <c r="F242" s="5"/>
      <c r="G242" s="7">
        <v>9.0</v>
      </c>
      <c r="H242" s="275">
        <v>60.0</v>
      </c>
      <c r="I242" s="275"/>
      <c r="J242" s="275"/>
      <c r="K242" s="276" t="str">
        <f t="shared" si="32"/>
        <v>Head Start</v>
      </c>
      <c r="L242" s="196"/>
    </row>
    <row r="243">
      <c r="A243" s="39" t="s">
        <v>2322</v>
      </c>
      <c r="B243" s="67" t="s">
        <v>2545</v>
      </c>
      <c r="C243" s="5" t="s">
        <v>366</v>
      </c>
      <c r="D243" s="5" t="s">
        <v>2609</v>
      </c>
      <c r="E243" s="5" t="s">
        <v>3290</v>
      </c>
      <c r="F243" s="5"/>
      <c r="G243" s="7">
        <v>12.0</v>
      </c>
      <c r="H243" s="275">
        <v>36.0</v>
      </c>
      <c r="I243" s="275"/>
      <c r="J243" s="275"/>
      <c r="K243" s="276" t="str">
        <f t="shared" si="32"/>
        <v>Head Start</v>
      </c>
      <c r="L243" s="196"/>
    </row>
    <row r="244">
      <c r="A244" s="39" t="s">
        <v>2322</v>
      </c>
      <c r="B244" s="67" t="s">
        <v>2545</v>
      </c>
      <c r="C244" s="5" t="s">
        <v>366</v>
      </c>
      <c r="D244" s="5" t="s">
        <v>2609</v>
      </c>
      <c r="E244" s="5" t="s">
        <v>3291</v>
      </c>
      <c r="F244" s="5"/>
      <c r="G244" s="7">
        <v>16.0</v>
      </c>
      <c r="H244" s="275">
        <v>36.0</v>
      </c>
      <c r="I244" s="275"/>
      <c r="J244" s="275"/>
      <c r="K244" s="276" t="str">
        <f t="shared" si="32"/>
        <v>Head Start</v>
      </c>
      <c r="L244" s="196"/>
    </row>
    <row r="245">
      <c r="A245" s="5" t="s">
        <v>2322</v>
      </c>
      <c r="B245" s="5" t="s">
        <v>2545</v>
      </c>
      <c r="C245" s="5" t="s">
        <v>366</v>
      </c>
      <c r="D245" s="5"/>
      <c r="E245" s="5" t="s">
        <v>3292</v>
      </c>
      <c r="F245" s="196"/>
      <c r="G245" s="7">
        <v>36.0</v>
      </c>
      <c r="H245" s="275">
        <v>48.0</v>
      </c>
      <c r="I245" s="275"/>
      <c r="J245" s="275"/>
      <c r="K245" s="276" t="str">
        <f>HYPERLINK("https://www.cdc.gov/ncbddd/actearly/milestones/index.html","CDC")</f>
        <v>CDC</v>
      </c>
      <c r="L245" s="196"/>
    </row>
    <row r="246">
      <c r="A246" s="7" t="s">
        <v>2322</v>
      </c>
      <c r="B246" s="5" t="s">
        <v>2545</v>
      </c>
      <c r="C246" s="7" t="s">
        <v>366</v>
      </c>
      <c r="D246" s="5"/>
      <c r="E246" s="5" t="s">
        <v>3293</v>
      </c>
      <c r="F246" s="196"/>
      <c r="G246" s="7">
        <v>48.0</v>
      </c>
      <c r="H246" s="275">
        <v>60.0</v>
      </c>
      <c r="I246" s="275"/>
      <c r="J246" s="275"/>
      <c r="K246" s="276" t="str">
        <f>HYPERLINK("https://www.aft.org/sites/default/files/t2k_schoolreadiness.pdf","Aft.org ""School Readiness Checklist""")</f>
        <v>Aft.org "School Readiness Checklist"</v>
      </c>
      <c r="L246" s="196"/>
    </row>
    <row r="247">
      <c r="A247" s="7" t="s">
        <v>2322</v>
      </c>
      <c r="B247" s="5" t="s">
        <v>2545</v>
      </c>
      <c r="C247" s="7" t="s">
        <v>366</v>
      </c>
      <c r="D247" s="5"/>
      <c r="E247" s="5" t="s">
        <v>3294</v>
      </c>
      <c r="F247" s="5"/>
      <c r="G247" s="7">
        <v>48.0</v>
      </c>
      <c r="H247" s="275">
        <v>60.0</v>
      </c>
      <c r="I247" s="278"/>
      <c r="J247" s="278"/>
      <c r="K247" s="279" t="str">
        <f t="shared" ref="K247:K248" si="33">HYPERLINK("http://www.p12.nysed.gov/earlylearning/standards/documents/PrekindergartenFoundationfortheCommonCore.pdf","PreK Foundation for the Common Core")</f>
        <v>PreK Foundation for the Common Core</v>
      </c>
      <c r="L247" s="196"/>
    </row>
    <row r="248">
      <c r="A248" s="7" t="s">
        <v>2322</v>
      </c>
      <c r="B248" s="5" t="s">
        <v>2545</v>
      </c>
      <c r="C248" s="7" t="s">
        <v>366</v>
      </c>
      <c r="D248" s="5"/>
      <c r="E248" s="5" t="s">
        <v>3295</v>
      </c>
      <c r="F248" s="5"/>
      <c r="G248" s="7">
        <v>48.0</v>
      </c>
      <c r="H248" s="275">
        <v>60.0</v>
      </c>
      <c r="I248" s="278"/>
      <c r="J248" s="278"/>
      <c r="K248" s="279" t="str">
        <f t="shared" si="33"/>
        <v>PreK Foundation for the Common Core</v>
      </c>
      <c r="L248" s="196"/>
    </row>
    <row r="249">
      <c r="A249" s="5" t="s">
        <v>2322</v>
      </c>
      <c r="B249" s="5" t="s">
        <v>2545</v>
      </c>
      <c r="C249" s="5" t="s">
        <v>366</v>
      </c>
      <c r="D249" s="196"/>
      <c r="E249" s="5" t="s">
        <v>3296</v>
      </c>
      <c r="F249" s="196"/>
      <c r="G249" s="7">
        <v>48.0</v>
      </c>
      <c r="H249" s="7">
        <v>60.0</v>
      </c>
      <c r="K249" s="255" t="s">
        <v>2767</v>
      </c>
      <c r="L249" s="196"/>
    </row>
    <row r="250">
      <c r="A250" s="5" t="s">
        <v>2322</v>
      </c>
      <c r="B250" s="5" t="s">
        <v>2545</v>
      </c>
      <c r="C250" s="5" t="s">
        <v>366</v>
      </c>
      <c r="D250" s="196"/>
      <c r="E250" s="5" t="s">
        <v>3297</v>
      </c>
      <c r="F250" s="196"/>
      <c r="G250" s="7">
        <v>48.0</v>
      </c>
      <c r="H250" s="7">
        <v>60.0</v>
      </c>
      <c r="K250" s="255" t="s">
        <v>2767</v>
      </c>
      <c r="L250" s="196"/>
    </row>
    <row r="251">
      <c r="A251" s="5" t="s">
        <v>2322</v>
      </c>
      <c r="B251" s="5" t="s">
        <v>2545</v>
      </c>
      <c r="C251" s="5" t="s">
        <v>366</v>
      </c>
      <c r="D251" s="196"/>
      <c r="E251" s="5" t="s">
        <v>3298</v>
      </c>
      <c r="F251" s="196"/>
      <c r="G251" s="7">
        <v>60.0</v>
      </c>
      <c r="H251" s="7">
        <v>72.0</v>
      </c>
      <c r="K251" s="255" t="s">
        <v>2767</v>
      </c>
      <c r="L251" s="196"/>
    </row>
    <row r="252">
      <c r="A252" s="39" t="s">
        <v>2322</v>
      </c>
      <c r="B252" s="5" t="s">
        <v>2545</v>
      </c>
      <c r="C252" s="5" t="s">
        <v>2598</v>
      </c>
      <c r="D252" s="5"/>
      <c r="E252" s="5" t="s">
        <v>3299</v>
      </c>
      <c r="F252" s="5"/>
      <c r="G252" s="7">
        <v>0.0</v>
      </c>
      <c r="H252" s="275">
        <v>36.0</v>
      </c>
      <c r="I252" s="275"/>
      <c r="J252" s="275"/>
      <c r="K252" s="276" t="str">
        <f t="shared" ref="K252:K257" si="34">HYPERLINK("https://eclkc.ohs.acf.hhs.gov/interactive-head-start-early-learning-outcomes-framework-ages-birth-five","Head Start")</f>
        <v>Head Start</v>
      </c>
      <c r="L252" s="196"/>
    </row>
    <row r="253">
      <c r="A253" s="39" t="s">
        <v>2322</v>
      </c>
      <c r="B253" s="5" t="s">
        <v>2545</v>
      </c>
      <c r="C253" s="5" t="s">
        <v>2598</v>
      </c>
      <c r="D253" s="5"/>
      <c r="E253" s="5" t="s">
        <v>3300</v>
      </c>
      <c r="F253" s="5" t="s">
        <v>3301</v>
      </c>
      <c r="G253" s="7">
        <v>6.0</v>
      </c>
      <c r="H253" s="275">
        <v>36.0</v>
      </c>
      <c r="I253" s="275"/>
      <c r="J253" s="275"/>
      <c r="K253" s="276" t="str">
        <f t="shared" si="34"/>
        <v>Head Start</v>
      </c>
      <c r="L253" s="196"/>
    </row>
    <row r="254">
      <c r="A254" s="39" t="s">
        <v>2322</v>
      </c>
      <c r="B254" s="5" t="s">
        <v>2545</v>
      </c>
      <c r="C254" s="5" t="s">
        <v>2598</v>
      </c>
      <c r="D254" s="67"/>
      <c r="E254" s="67" t="s">
        <v>3302</v>
      </c>
      <c r="F254" s="5" t="s">
        <v>3301</v>
      </c>
      <c r="G254" s="7">
        <v>6.0</v>
      </c>
      <c r="H254" s="275">
        <v>36.0</v>
      </c>
      <c r="I254" s="275"/>
      <c r="J254" s="275"/>
      <c r="K254" s="276" t="str">
        <f t="shared" si="34"/>
        <v>Head Start</v>
      </c>
      <c r="L254" s="196"/>
    </row>
    <row r="255">
      <c r="A255" s="39" t="s">
        <v>2322</v>
      </c>
      <c r="B255" s="5" t="s">
        <v>2545</v>
      </c>
      <c r="C255" s="39" t="s">
        <v>2598</v>
      </c>
      <c r="D255" s="67"/>
      <c r="E255" s="67" t="s">
        <v>3303</v>
      </c>
      <c r="F255" s="5"/>
      <c r="G255" s="7">
        <v>6.0</v>
      </c>
      <c r="H255" s="275">
        <v>36.0</v>
      </c>
      <c r="I255" s="275"/>
      <c r="J255" s="275"/>
      <c r="K255" s="276" t="str">
        <f t="shared" si="34"/>
        <v>Head Start</v>
      </c>
      <c r="L255" s="196"/>
    </row>
    <row r="256">
      <c r="A256" s="39" t="s">
        <v>2322</v>
      </c>
      <c r="B256" s="5" t="s">
        <v>2545</v>
      </c>
      <c r="C256" s="5" t="s">
        <v>2598</v>
      </c>
      <c r="D256" s="5"/>
      <c r="E256" s="5" t="s">
        <v>3304</v>
      </c>
      <c r="F256" s="5"/>
      <c r="G256" s="7">
        <v>8.0</v>
      </c>
      <c r="H256" s="275">
        <v>18.0</v>
      </c>
      <c r="I256" s="275"/>
      <c r="J256" s="275"/>
      <c r="K256" s="276" t="str">
        <f t="shared" si="34"/>
        <v>Head Start</v>
      </c>
      <c r="L256" s="196"/>
    </row>
    <row r="257">
      <c r="A257" s="39" t="s">
        <v>2322</v>
      </c>
      <c r="B257" s="5" t="s">
        <v>2545</v>
      </c>
      <c r="C257" s="5" t="s">
        <v>2598</v>
      </c>
      <c r="D257" s="67"/>
      <c r="E257" s="67" t="s">
        <v>3305</v>
      </c>
      <c r="F257" s="5" t="s">
        <v>3306</v>
      </c>
      <c r="G257" s="7">
        <v>12.0</v>
      </c>
      <c r="H257" s="275">
        <v>36.0</v>
      </c>
      <c r="I257" s="275"/>
      <c r="J257" s="275"/>
      <c r="K257" s="276" t="str">
        <f t="shared" si="34"/>
        <v>Head Start</v>
      </c>
      <c r="L257" s="196"/>
    </row>
    <row r="258">
      <c r="A258" s="7" t="s">
        <v>2322</v>
      </c>
      <c r="B258" s="5" t="s">
        <v>2545</v>
      </c>
      <c r="C258" s="7" t="s">
        <v>2598</v>
      </c>
      <c r="D258" s="5"/>
      <c r="E258" s="5" t="s">
        <v>3307</v>
      </c>
      <c r="F258" s="5"/>
      <c r="G258" s="7">
        <v>24.0</v>
      </c>
      <c r="H258" s="275">
        <v>48.0</v>
      </c>
      <c r="I258" s="275"/>
      <c r="J258" s="275"/>
      <c r="K258" s="276" t="str">
        <f t="shared" ref="K258:K259" si="35">HYPERLINK("http://static.battelleforkids.org/documents/p21/P21EarlyChildhoodFramework.pdf","21st Century Learning Skills")</f>
        <v>21st Century Learning Skills</v>
      </c>
      <c r="L258" s="196"/>
    </row>
    <row r="259">
      <c r="A259" s="5" t="s">
        <v>2322</v>
      </c>
      <c r="B259" s="5" t="s">
        <v>2545</v>
      </c>
      <c r="C259" s="5" t="s">
        <v>2598</v>
      </c>
      <c r="D259" s="5"/>
      <c r="E259" s="5" t="s">
        <v>3308</v>
      </c>
      <c r="F259" s="5"/>
      <c r="G259" s="7">
        <v>24.0</v>
      </c>
      <c r="H259" s="275">
        <v>48.0</v>
      </c>
      <c r="I259" s="275"/>
      <c r="J259" s="275"/>
      <c r="K259" s="276" t="str">
        <f t="shared" si="35"/>
        <v>21st Century Learning Skills</v>
      </c>
      <c r="L259" s="196"/>
    </row>
    <row r="260">
      <c r="A260" s="7" t="s">
        <v>2322</v>
      </c>
      <c r="B260" s="5" t="s">
        <v>2545</v>
      </c>
      <c r="C260" s="7" t="s">
        <v>2598</v>
      </c>
      <c r="D260" s="5"/>
      <c r="E260" s="5" t="s">
        <v>3309</v>
      </c>
      <c r="F260" s="5"/>
      <c r="G260" s="7">
        <v>24.0</v>
      </c>
      <c r="H260" s="275">
        <v>60.0</v>
      </c>
      <c r="I260" s="278"/>
      <c r="J260" s="278"/>
      <c r="K260" s="279" t="str">
        <f t="shared" ref="K260:K261" si="36">HYPERLINK("http://www.p12.nysed.gov/earlylearning/standards/documents/PrekindergartenFoundationfortheCommonCore.pdf","PreK Foundation for the Common Core")</f>
        <v>PreK Foundation for the Common Core</v>
      </c>
      <c r="L260" s="196"/>
    </row>
    <row r="261">
      <c r="A261" s="15" t="s">
        <v>2322</v>
      </c>
      <c r="B261" s="253" t="s">
        <v>2545</v>
      </c>
      <c r="C261" s="15" t="s">
        <v>2598</v>
      </c>
      <c r="D261" s="253"/>
      <c r="E261" s="253" t="s">
        <v>3310</v>
      </c>
      <c r="F261" s="302" t="s">
        <v>3282</v>
      </c>
      <c r="G261" s="15">
        <v>48.0</v>
      </c>
      <c r="H261" s="290">
        <v>60.0</v>
      </c>
      <c r="I261" s="304"/>
      <c r="J261" s="304"/>
      <c r="K261" s="305" t="str">
        <f t="shared" si="36"/>
        <v>PreK Foundation for the Common Core</v>
      </c>
      <c r="L261" s="292"/>
      <c r="M261" s="293"/>
      <c r="N261" s="293"/>
    </row>
    <row r="262">
      <c r="A262" s="15" t="s">
        <v>2322</v>
      </c>
      <c r="B262" s="253" t="s">
        <v>2545</v>
      </c>
      <c r="C262" s="15" t="s">
        <v>2598</v>
      </c>
      <c r="D262" s="253"/>
      <c r="E262" s="253" t="s">
        <v>3311</v>
      </c>
      <c r="F262" s="302" t="s">
        <v>3282</v>
      </c>
      <c r="G262" s="15">
        <v>60.0</v>
      </c>
      <c r="H262" s="290">
        <v>72.0</v>
      </c>
      <c r="I262" s="290"/>
      <c r="J262" s="290"/>
      <c r="K262" s="291" t="str">
        <f t="shared" ref="K262:K264" si="37">HYPERLINK("http://static.battelleforkids.org/documents/p21/P21EarlyChildhoodFramework.pdf","21st Century Learning Skills")</f>
        <v>21st Century Learning Skills</v>
      </c>
      <c r="L262" s="292"/>
      <c r="M262" s="293"/>
      <c r="N262" s="293"/>
    </row>
    <row r="263">
      <c r="A263" s="7" t="s">
        <v>2322</v>
      </c>
      <c r="B263" s="5" t="s">
        <v>2545</v>
      </c>
      <c r="C263" s="7" t="s">
        <v>2598</v>
      </c>
      <c r="D263" s="5"/>
      <c r="E263" s="5" t="s">
        <v>3312</v>
      </c>
      <c r="F263" s="5"/>
      <c r="G263" s="7">
        <v>60.0</v>
      </c>
      <c r="H263" s="275">
        <v>72.0</v>
      </c>
      <c r="I263" s="275"/>
      <c r="J263" s="275"/>
      <c r="K263" s="276" t="str">
        <f t="shared" si="37"/>
        <v>21st Century Learning Skills</v>
      </c>
      <c r="L263" s="196"/>
    </row>
    <row r="264">
      <c r="A264" s="7" t="s">
        <v>2322</v>
      </c>
      <c r="B264" s="5" t="s">
        <v>2545</v>
      </c>
      <c r="C264" s="7" t="s">
        <v>2598</v>
      </c>
      <c r="D264" s="5"/>
      <c r="E264" s="5" t="s">
        <v>3313</v>
      </c>
      <c r="F264" s="5"/>
      <c r="G264" s="7">
        <v>60.0</v>
      </c>
      <c r="H264" s="275">
        <v>72.0</v>
      </c>
      <c r="I264" s="275"/>
      <c r="J264" s="275"/>
      <c r="K264" s="276" t="str">
        <f t="shared" si="37"/>
        <v>21st Century Learning Skills</v>
      </c>
      <c r="L264" s="196"/>
    </row>
    <row r="265">
      <c r="A265" s="39" t="s">
        <v>2322</v>
      </c>
      <c r="B265" s="5" t="s">
        <v>2545</v>
      </c>
      <c r="C265" s="5" t="s">
        <v>2609</v>
      </c>
      <c r="D265" s="5"/>
      <c r="E265" s="5" t="s">
        <v>3314</v>
      </c>
      <c r="F265" s="5"/>
      <c r="G265" s="7">
        <v>0.0</v>
      </c>
      <c r="H265" s="275">
        <v>12.0</v>
      </c>
      <c r="I265" s="275"/>
      <c r="J265" s="275"/>
      <c r="K265" s="276" t="str">
        <f t="shared" ref="K265:K270" si="38">HYPERLINK("https://eclkc.ohs.acf.hhs.gov/interactive-head-start-early-learning-outcomes-framework-ages-birth-five","Head Start")</f>
        <v>Head Start</v>
      </c>
      <c r="L265" s="196"/>
    </row>
    <row r="266">
      <c r="A266" s="39" t="s">
        <v>2322</v>
      </c>
      <c r="B266" s="5" t="s">
        <v>2545</v>
      </c>
      <c r="C266" s="5" t="s">
        <v>2609</v>
      </c>
      <c r="D266" s="5"/>
      <c r="E266" s="5" t="s">
        <v>3315</v>
      </c>
      <c r="F266" s="5"/>
      <c r="G266" s="7">
        <v>0.0</v>
      </c>
      <c r="H266" s="275">
        <v>12.0</v>
      </c>
      <c r="I266" s="275"/>
      <c r="J266" s="275"/>
      <c r="K266" s="276" t="str">
        <f t="shared" si="38"/>
        <v>Head Start</v>
      </c>
      <c r="L266" s="196"/>
    </row>
    <row r="267">
      <c r="A267" s="39" t="s">
        <v>2322</v>
      </c>
      <c r="B267" s="5" t="s">
        <v>2545</v>
      </c>
      <c r="C267" s="5" t="s">
        <v>2609</v>
      </c>
      <c r="D267" s="5"/>
      <c r="E267" s="5" t="s">
        <v>3316</v>
      </c>
      <c r="F267" s="5"/>
      <c r="G267" s="7">
        <v>0.0</v>
      </c>
      <c r="H267" s="275">
        <v>12.0</v>
      </c>
      <c r="I267" s="275"/>
      <c r="J267" s="275"/>
      <c r="K267" s="276" t="str">
        <f t="shared" si="38"/>
        <v>Head Start</v>
      </c>
      <c r="L267" s="196"/>
    </row>
    <row r="268">
      <c r="A268" s="39" t="s">
        <v>2322</v>
      </c>
      <c r="B268" s="5" t="s">
        <v>2545</v>
      </c>
      <c r="C268" s="5" t="s">
        <v>2609</v>
      </c>
      <c r="D268" s="5"/>
      <c r="E268" s="5" t="s">
        <v>3317</v>
      </c>
      <c r="F268" s="5"/>
      <c r="G268" s="7">
        <v>8.0</v>
      </c>
      <c r="H268" s="275">
        <v>18.0</v>
      </c>
      <c r="I268" s="275"/>
      <c r="J268" s="275"/>
      <c r="K268" s="276" t="str">
        <f t="shared" si="38"/>
        <v>Head Start</v>
      </c>
      <c r="L268" s="196"/>
    </row>
    <row r="269">
      <c r="A269" s="39" t="s">
        <v>2322</v>
      </c>
      <c r="B269" s="5" t="s">
        <v>2545</v>
      </c>
      <c r="C269" s="5" t="s">
        <v>2609</v>
      </c>
      <c r="D269" s="5"/>
      <c r="E269" s="5" t="s">
        <v>3318</v>
      </c>
      <c r="F269" s="5"/>
      <c r="G269" s="7">
        <v>9.0</v>
      </c>
      <c r="H269" s="275">
        <v>36.0</v>
      </c>
      <c r="I269" s="275"/>
      <c r="J269" s="275"/>
      <c r="K269" s="276" t="str">
        <f t="shared" si="38"/>
        <v>Head Start</v>
      </c>
      <c r="L269" s="196"/>
    </row>
    <row r="270">
      <c r="A270" s="39" t="s">
        <v>2322</v>
      </c>
      <c r="B270" s="5" t="s">
        <v>2545</v>
      </c>
      <c r="C270" s="5" t="s">
        <v>2609</v>
      </c>
      <c r="D270" s="5"/>
      <c r="E270" s="5" t="s">
        <v>3319</v>
      </c>
      <c r="F270" s="5"/>
      <c r="G270" s="7">
        <v>16.0</v>
      </c>
      <c r="H270" s="275">
        <v>36.0</v>
      </c>
      <c r="I270" s="275"/>
      <c r="J270" s="275"/>
      <c r="K270" s="276" t="str">
        <f t="shared" si="38"/>
        <v>Head Start</v>
      </c>
      <c r="L270" s="196"/>
    </row>
    <row r="271">
      <c r="A271" s="7" t="s">
        <v>2322</v>
      </c>
      <c r="B271" s="5" t="s">
        <v>2545</v>
      </c>
      <c r="C271" s="5" t="s">
        <v>2609</v>
      </c>
      <c r="D271" s="5"/>
      <c r="E271" s="5" t="s">
        <v>3320</v>
      </c>
      <c r="F271" s="5"/>
      <c r="G271" s="7">
        <v>48.0</v>
      </c>
      <c r="H271" s="275">
        <v>60.0</v>
      </c>
      <c r="I271" s="278"/>
      <c r="J271" s="278"/>
      <c r="K271" s="279" t="str">
        <f>HYPERLINK("http://www.p12.nysed.gov/earlylearning/standards/documents/PrekindergartenFoundationfortheCommonCore.pdf","PreK Foundation for the Common Core")</f>
        <v>PreK Foundation for the Common Core</v>
      </c>
      <c r="L271" s="196"/>
    </row>
    <row r="272">
      <c r="A272" s="7" t="s">
        <v>2322</v>
      </c>
      <c r="B272" s="5" t="s">
        <v>2545</v>
      </c>
      <c r="C272" s="5" t="s">
        <v>2618</v>
      </c>
      <c r="D272" s="5"/>
      <c r="E272" s="5" t="s">
        <v>3321</v>
      </c>
      <c r="F272" s="5"/>
      <c r="G272" s="7">
        <v>48.0</v>
      </c>
      <c r="H272" s="275">
        <v>60.0</v>
      </c>
      <c r="I272" s="275"/>
      <c r="J272" s="275"/>
      <c r="K272" s="276" t="str">
        <f t="shared" ref="K272:K273" si="39">HYPERLINK("http://static.battelleforkids.org/documents/p21/P21EarlyChildhoodFramework.pdf","21st Century Learning Skills")</f>
        <v>21st Century Learning Skills</v>
      </c>
      <c r="L272" s="196"/>
    </row>
    <row r="273">
      <c r="A273" s="7" t="s">
        <v>2322</v>
      </c>
      <c r="B273" s="5" t="s">
        <v>2545</v>
      </c>
      <c r="C273" s="7" t="s">
        <v>2618</v>
      </c>
      <c r="D273" s="5"/>
      <c r="E273" s="5" t="s">
        <v>3322</v>
      </c>
      <c r="F273" s="5"/>
      <c r="G273" s="7">
        <v>60.0</v>
      </c>
      <c r="H273" s="275" t="s">
        <v>3066</v>
      </c>
      <c r="I273" s="275"/>
      <c r="J273" s="275"/>
      <c r="K273" s="276" t="str">
        <f t="shared" si="39"/>
        <v>21st Century Learning Skills</v>
      </c>
      <c r="L273" s="196"/>
    </row>
    <row r="274">
      <c r="A274" s="7" t="s">
        <v>2322</v>
      </c>
      <c r="B274" s="5" t="s">
        <v>2545</v>
      </c>
      <c r="C274" s="7" t="s">
        <v>2625</v>
      </c>
      <c r="D274" s="5"/>
      <c r="E274" s="5" t="s">
        <v>3323</v>
      </c>
      <c r="F274" s="196"/>
      <c r="G274" s="7">
        <v>48.0</v>
      </c>
      <c r="H274" s="275">
        <v>60.0</v>
      </c>
      <c r="I274" s="275"/>
      <c r="J274" s="275"/>
      <c r="K274" s="276" t="str">
        <f t="shared" ref="K274:K275" si="40">HYPERLINK("https://www.aft.org/sites/default/files/t2k_schoolreadiness.pdf","Aft.org ""School Readiness Checklist""")</f>
        <v>Aft.org "School Readiness Checklist"</v>
      </c>
      <c r="L274" s="196"/>
    </row>
    <row r="275">
      <c r="A275" s="7" t="s">
        <v>2322</v>
      </c>
      <c r="B275" s="5" t="s">
        <v>2545</v>
      </c>
      <c r="C275" s="7" t="s">
        <v>2625</v>
      </c>
      <c r="D275" s="5"/>
      <c r="E275" s="5" t="s">
        <v>3324</v>
      </c>
      <c r="F275" s="196"/>
      <c r="G275" s="7">
        <v>48.0</v>
      </c>
      <c r="H275" s="275">
        <v>72.0</v>
      </c>
      <c r="I275" s="275"/>
      <c r="J275" s="275"/>
      <c r="K275" s="276" t="str">
        <f t="shared" si="40"/>
        <v>Aft.org "School Readiness Checklist"</v>
      </c>
      <c r="L275" s="196"/>
    </row>
    <row r="276">
      <c r="A276" s="7" t="s">
        <v>2322</v>
      </c>
      <c r="B276" s="5" t="s">
        <v>2545</v>
      </c>
      <c r="C276" s="7" t="s">
        <v>2596</v>
      </c>
      <c r="D276" s="5"/>
      <c r="E276" s="5" t="s">
        <v>3325</v>
      </c>
      <c r="F276" s="5"/>
      <c r="G276" s="7">
        <v>48.0</v>
      </c>
      <c r="H276" s="275">
        <v>60.0</v>
      </c>
      <c r="I276" s="278"/>
      <c r="J276" s="278"/>
      <c r="K276" s="279" t="str">
        <f>HYPERLINK("http://www.p12.nysed.gov/earlylearning/standards/documents/PrekindergartenFoundationfortheCommonCore.pdf","PreK Foundation for the Common Core")</f>
        <v>PreK Foundation for the Common Core</v>
      </c>
      <c r="L276" s="196"/>
    </row>
    <row r="277">
      <c r="A277" s="325" t="s">
        <v>2322</v>
      </c>
      <c r="B277" s="307" t="s">
        <v>2545</v>
      </c>
      <c r="C277" s="308" t="s">
        <v>2638</v>
      </c>
      <c r="D277" s="307" t="s">
        <v>2637</v>
      </c>
      <c r="E277" s="307" t="s">
        <v>3326</v>
      </c>
      <c r="F277" s="309" t="s">
        <v>3327</v>
      </c>
      <c r="G277" s="306">
        <v>12.0</v>
      </c>
      <c r="H277" s="310">
        <v>36.0</v>
      </c>
      <c r="I277" s="310"/>
      <c r="J277" s="310"/>
      <c r="K277" s="311" t="str">
        <f t="shared" ref="K277:K281" si="41">HYPERLINK("https://eclkc.ohs.acf.hhs.gov/interactive-head-start-early-learning-outcomes-framework-ages-birth-five","Head Start")</f>
        <v>Head Start</v>
      </c>
      <c r="L277" s="318"/>
      <c r="M277" s="319"/>
      <c r="N277" s="319"/>
    </row>
    <row r="278">
      <c r="A278" s="301" t="s">
        <v>2322</v>
      </c>
      <c r="B278" s="260" t="s">
        <v>2545</v>
      </c>
      <c r="C278" s="253" t="s">
        <v>2638</v>
      </c>
      <c r="D278" s="260" t="s">
        <v>2637</v>
      </c>
      <c r="E278" s="253" t="s">
        <v>3328</v>
      </c>
      <c r="F278" s="253" t="s">
        <v>3329</v>
      </c>
      <c r="G278" s="15">
        <v>16.0</v>
      </c>
      <c r="H278" s="290">
        <v>36.0</v>
      </c>
      <c r="I278" s="290"/>
      <c r="J278" s="290"/>
      <c r="K278" s="291" t="str">
        <f t="shared" si="41"/>
        <v>Head Start</v>
      </c>
      <c r="L278" s="292"/>
      <c r="M278" s="293"/>
      <c r="N278" s="293"/>
    </row>
    <row r="279">
      <c r="A279" s="301" t="s">
        <v>2322</v>
      </c>
      <c r="B279" s="260" t="s">
        <v>2545</v>
      </c>
      <c r="C279" s="253" t="s">
        <v>2638</v>
      </c>
      <c r="D279" s="260" t="s">
        <v>2637</v>
      </c>
      <c r="E279" s="253" t="s">
        <v>3330</v>
      </c>
      <c r="F279" s="253" t="s">
        <v>3331</v>
      </c>
      <c r="G279" s="15">
        <v>16.0</v>
      </c>
      <c r="H279" s="290">
        <v>36.0</v>
      </c>
      <c r="I279" s="290"/>
      <c r="J279" s="290"/>
      <c r="K279" s="291" t="str">
        <f t="shared" si="41"/>
        <v>Head Start</v>
      </c>
      <c r="L279" s="292"/>
      <c r="M279" s="293"/>
      <c r="N279" s="293"/>
    </row>
    <row r="280">
      <c r="A280" s="325" t="s">
        <v>2322</v>
      </c>
      <c r="B280" s="307" t="s">
        <v>2545</v>
      </c>
      <c r="C280" s="308" t="s">
        <v>2638</v>
      </c>
      <c r="D280" s="307" t="s">
        <v>2637</v>
      </c>
      <c r="E280" s="308" t="s">
        <v>3332</v>
      </c>
      <c r="F280" s="309" t="s">
        <v>3327</v>
      </c>
      <c r="G280" s="306">
        <v>24.0</v>
      </c>
      <c r="H280" s="310">
        <v>36.0</v>
      </c>
      <c r="I280" s="310"/>
      <c r="J280" s="310"/>
      <c r="K280" s="311" t="str">
        <f t="shared" si="41"/>
        <v>Head Start</v>
      </c>
      <c r="L280" s="318"/>
      <c r="M280" s="319"/>
      <c r="N280" s="319"/>
    </row>
    <row r="281">
      <c r="A281" s="39" t="s">
        <v>2322</v>
      </c>
      <c r="B281" s="67" t="s">
        <v>2545</v>
      </c>
      <c r="C281" s="5" t="s">
        <v>2638</v>
      </c>
      <c r="D281" s="67" t="s">
        <v>2637</v>
      </c>
      <c r="E281" s="67" t="s">
        <v>3333</v>
      </c>
      <c r="F281" s="5" t="s">
        <v>3334</v>
      </c>
      <c r="G281" s="7">
        <v>24.0</v>
      </c>
      <c r="H281" s="275">
        <v>36.0</v>
      </c>
      <c r="I281" s="275"/>
      <c r="J281" s="275"/>
      <c r="K281" s="276" t="str">
        <f t="shared" si="41"/>
        <v>Head Start</v>
      </c>
      <c r="L281" s="196"/>
    </row>
    <row r="282">
      <c r="A282" s="328" t="s">
        <v>2322</v>
      </c>
      <c r="B282" s="307" t="s">
        <v>2545</v>
      </c>
      <c r="C282" s="308" t="s">
        <v>2638</v>
      </c>
      <c r="D282" s="307" t="s">
        <v>2637</v>
      </c>
      <c r="E282" s="308" t="s">
        <v>3335</v>
      </c>
      <c r="F282" s="309" t="s">
        <v>3327</v>
      </c>
      <c r="G282" s="306">
        <v>48.0</v>
      </c>
      <c r="H282" s="310">
        <v>60.0</v>
      </c>
      <c r="I282" s="310"/>
      <c r="J282" s="310"/>
      <c r="K282" s="311" t="str">
        <f>HYPERLINK("http://static.battelleforkids.org/documents/p21/P21EarlyChildhoodFramework.pdf","21st Century Learning Skills")</f>
        <v>21st Century Learning Skills</v>
      </c>
      <c r="L282" s="318"/>
      <c r="M282" s="319"/>
      <c r="N282" s="319"/>
    </row>
    <row r="283">
      <c r="A283" s="308" t="s">
        <v>3336</v>
      </c>
      <c r="B283" s="307" t="s">
        <v>2545</v>
      </c>
      <c r="C283" s="308" t="s">
        <v>2638</v>
      </c>
      <c r="D283" s="307" t="s">
        <v>2637</v>
      </c>
      <c r="E283" s="308" t="s">
        <v>3337</v>
      </c>
      <c r="F283" s="309" t="s">
        <v>3327</v>
      </c>
      <c r="G283" s="306">
        <v>48.0</v>
      </c>
      <c r="H283" s="310">
        <v>60.0</v>
      </c>
      <c r="I283" s="310"/>
      <c r="J283" s="310"/>
      <c r="K283" s="311" t="str">
        <f>HYPERLINK("https://www.cdc.gov/ncbddd/actearly/milestones/index.html","CDC")</f>
        <v>CDC</v>
      </c>
      <c r="L283" s="318"/>
      <c r="M283" s="319"/>
      <c r="N283" s="319"/>
    </row>
    <row r="284">
      <c r="A284" s="306" t="s">
        <v>2322</v>
      </c>
      <c r="B284" s="308" t="s">
        <v>2545</v>
      </c>
      <c r="C284" s="306" t="s">
        <v>2638</v>
      </c>
      <c r="D284" s="308" t="s">
        <v>2637</v>
      </c>
      <c r="E284" s="308" t="s">
        <v>3338</v>
      </c>
      <c r="F284" s="309" t="s">
        <v>3327</v>
      </c>
      <c r="G284" s="306">
        <v>60.0</v>
      </c>
      <c r="H284" s="310" t="s">
        <v>3066</v>
      </c>
      <c r="I284" s="310"/>
      <c r="J284" s="310"/>
      <c r="K284" s="329"/>
      <c r="L284" s="318"/>
      <c r="M284" s="319"/>
      <c r="N284" s="319"/>
    </row>
    <row r="285">
      <c r="A285" s="39" t="s">
        <v>2322</v>
      </c>
      <c r="B285" s="5" t="s">
        <v>2545</v>
      </c>
      <c r="C285" s="5" t="s">
        <v>2638</v>
      </c>
      <c r="D285" s="5"/>
      <c r="E285" s="5" t="s">
        <v>3339</v>
      </c>
      <c r="F285" s="5"/>
      <c r="G285" s="7">
        <v>0.0</v>
      </c>
      <c r="H285" s="275">
        <v>12.0</v>
      </c>
      <c r="I285" s="275"/>
      <c r="J285" s="275"/>
      <c r="K285" s="276" t="str">
        <f>HYPERLINK("https://eclkc.ohs.acf.hhs.gov/interactive-head-start-early-learning-outcomes-framework-ages-birth-five","Head Start")</f>
        <v>Head Start</v>
      </c>
      <c r="L285" s="196"/>
    </row>
    <row r="286">
      <c r="A286" s="7" t="s">
        <v>2322</v>
      </c>
      <c r="B286" s="5" t="s">
        <v>2545</v>
      </c>
      <c r="C286" s="7" t="s">
        <v>2638</v>
      </c>
      <c r="D286" s="67"/>
      <c r="E286" s="67" t="s">
        <v>3340</v>
      </c>
      <c r="F286" s="196"/>
      <c r="G286" s="7">
        <v>48.0</v>
      </c>
      <c r="H286" s="7">
        <v>60.0</v>
      </c>
      <c r="I286" s="7"/>
      <c r="J286" s="7"/>
      <c r="K286" s="5" t="s">
        <v>2944</v>
      </c>
      <c r="L286" s="196"/>
    </row>
    <row r="287">
      <c r="A287" s="39" t="s">
        <v>2322</v>
      </c>
      <c r="B287" s="5" t="s">
        <v>2545</v>
      </c>
      <c r="C287" s="5" t="s">
        <v>2587</v>
      </c>
      <c r="D287" s="5"/>
      <c r="E287" s="5" t="s">
        <v>3341</v>
      </c>
      <c r="F287" s="5"/>
      <c r="G287" s="7">
        <v>0.0</v>
      </c>
      <c r="H287" s="275">
        <v>48.0</v>
      </c>
      <c r="I287" s="275"/>
      <c r="J287" s="275"/>
      <c r="K287" s="276" t="str">
        <f>HYPERLINK("https://eclkc.ohs.acf.hhs.gov/interactive-head-start-early-learning-outcomes-framework-ages-birth-five","Head Start")</f>
        <v>Head Start</v>
      </c>
      <c r="L287" s="196"/>
    </row>
    <row r="288">
      <c r="A288" s="196"/>
      <c r="B288" s="196"/>
      <c r="C288" s="196"/>
      <c r="D288" s="196"/>
      <c r="E288" s="196"/>
      <c r="F288" s="196"/>
      <c r="K288" s="196"/>
      <c r="L288" s="196"/>
    </row>
    <row r="289">
      <c r="A289" s="196"/>
      <c r="B289" s="196"/>
      <c r="C289" s="196"/>
      <c r="D289" s="196"/>
      <c r="E289" s="196"/>
      <c r="F289" s="196"/>
      <c r="K289" s="196"/>
      <c r="L289" s="196"/>
    </row>
    <row r="290">
      <c r="A290" s="196"/>
      <c r="B290" s="196"/>
      <c r="C290" s="196"/>
      <c r="D290" s="196"/>
      <c r="E290" s="196"/>
      <c r="F290" s="196"/>
      <c r="K290" s="196"/>
      <c r="L290" s="196"/>
    </row>
    <row r="291">
      <c r="A291" s="196"/>
      <c r="B291" s="196"/>
      <c r="C291" s="196"/>
      <c r="D291" s="196"/>
      <c r="E291" s="196"/>
      <c r="F291" s="196"/>
      <c r="K291" s="196"/>
      <c r="L291" s="196"/>
    </row>
    <row r="292">
      <c r="A292" s="196"/>
      <c r="B292" s="196"/>
      <c r="C292" s="196"/>
      <c r="D292" s="196"/>
      <c r="E292" s="196"/>
      <c r="F292" s="196"/>
      <c r="K292" s="196"/>
      <c r="L292" s="196"/>
    </row>
    <row r="293">
      <c r="A293" s="196"/>
      <c r="B293" s="196"/>
      <c r="C293" s="196"/>
      <c r="D293" s="196"/>
      <c r="E293" s="196"/>
      <c r="F293" s="196"/>
      <c r="K293" s="196"/>
      <c r="L293" s="196"/>
    </row>
    <row r="294">
      <c r="A294" s="196"/>
      <c r="B294" s="196"/>
      <c r="C294" s="196"/>
      <c r="D294" s="196"/>
      <c r="E294" s="196"/>
      <c r="F294" s="196"/>
      <c r="K294" s="196"/>
      <c r="L294" s="196"/>
    </row>
    <row r="295">
      <c r="A295" s="196"/>
      <c r="B295" s="196"/>
      <c r="C295" s="196"/>
      <c r="D295" s="196"/>
      <c r="E295" s="196"/>
      <c r="F295" s="196"/>
      <c r="K295" s="196"/>
      <c r="L295" s="196"/>
    </row>
    <row r="296">
      <c r="A296" s="196"/>
      <c r="B296" s="196"/>
      <c r="C296" s="196"/>
      <c r="D296" s="196"/>
      <c r="E296" s="196"/>
      <c r="F296" s="196"/>
      <c r="K296" s="196"/>
      <c r="L296" s="196"/>
    </row>
    <row r="297">
      <c r="A297" s="196"/>
      <c r="B297" s="196"/>
      <c r="C297" s="196"/>
      <c r="D297" s="196"/>
      <c r="E297" s="196"/>
      <c r="F297" s="196"/>
      <c r="K297" s="196"/>
      <c r="L297" s="196"/>
    </row>
    <row r="298">
      <c r="A298" s="196"/>
      <c r="B298" s="196"/>
      <c r="C298" s="196"/>
      <c r="D298" s="196"/>
      <c r="E298" s="196"/>
      <c r="F298" s="196"/>
      <c r="K298" s="196"/>
      <c r="L298" s="196"/>
    </row>
    <row r="299">
      <c r="A299" s="196"/>
      <c r="B299" s="196"/>
      <c r="C299" s="196"/>
      <c r="D299" s="196"/>
      <c r="E299" s="196"/>
      <c r="F299" s="196"/>
      <c r="K299" s="196"/>
      <c r="L299" s="196"/>
    </row>
    <row r="300">
      <c r="A300" s="196"/>
      <c r="B300" s="196"/>
      <c r="C300" s="196"/>
      <c r="D300" s="196"/>
      <c r="E300" s="196"/>
      <c r="F300" s="196"/>
      <c r="K300" s="196"/>
      <c r="L300" s="196"/>
    </row>
    <row r="301">
      <c r="A301" s="196"/>
      <c r="B301" s="196"/>
      <c r="C301" s="196"/>
      <c r="D301" s="196"/>
      <c r="E301" s="196"/>
      <c r="F301" s="196"/>
      <c r="K301" s="196"/>
      <c r="L301" s="196"/>
    </row>
    <row r="302">
      <c r="A302" s="196"/>
      <c r="B302" s="196"/>
      <c r="C302" s="196"/>
      <c r="D302" s="196"/>
      <c r="E302" s="196"/>
      <c r="F302" s="196"/>
      <c r="K302" s="196"/>
      <c r="L302" s="196"/>
    </row>
    <row r="303">
      <c r="A303" s="196"/>
      <c r="B303" s="196"/>
      <c r="C303" s="196"/>
      <c r="D303" s="196"/>
      <c r="E303" s="196"/>
      <c r="F303" s="196"/>
      <c r="K303" s="196"/>
      <c r="L303" s="196"/>
    </row>
    <row r="304">
      <c r="A304" s="196"/>
      <c r="B304" s="196"/>
      <c r="C304" s="196"/>
      <c r="D304" s="196"/>
      <c r="E304" s="196"/>
      <c r="F304" s="196"/>
      <c r="K304" s="196"/>
      <c r="L304" s="196"/>
    </row>
    <row r="305">
      <c r="A305" s="196"/>
      <c r="B305" s="196"/>
      <c r="C305" s="196"/>
      <c r="D305" s="196"/>
      <c r="E305" s="196"/>
      <c r="F305" s="196"/>
      <c r="K305" s="196"/>
      <c r="L305" s="196"/>
    </row>
    <row r="306">
      <c r="A306" s="196"/>
      <c r="B306" s="196"/>
      <c r="C306" s="196"/>
      <c r="D306" s="196"/>
      <c r="E306" s="196"/>
      <c r="F306" s="196"/>
      <c r="K306" s="196"/>
      <c r="L306" s="196"/>
    </row>
    <row r="307">
      <c r="A307" s="196"/>
      <c r="B307" s="196"/>
      <c r="C307" s="196"/>
      <c r="D307" s="196"/>
      <c r="E307" s="196"/>
      <c r="F307" s="196"/>
      <c r="K307" s="196"/>
      <c r="L307" s="196"/>
    </row>
    <row r="308">
      <c r="A308" s="196"/>
      <c r="B308" s="196"/>
      <c r="C308" s="196"/>
      <c r="D308" s="196"/>
      <c r="E308" s="196"/>
      <c r="F308" s="196"/>
      <c r="K308" s="196"/>
      <c r="L308" s="196"/>
    </row>
    <row r="309">
      <c r="A309" s="196"/>
      <c r="B309" s="196"/>
      <c r="C309" s="196"/>
      <c r="D309" s="196"/>
      <c r="E309" s="196"/>
      <c r="F309" s="196"/>
      <c r="K309" s="196"/>
      <c r="L309" s="196"/>
    </row>
    <row r="310">
      <c r="A310" s="196"/>
      <c r="B310" s="196"/>
      <c r="C310" s="196"/>
      <c r="D310" s="196"/>
      <c r="E310" s="196"/>
      <c r="F310" s="196"/>
      <c r="K310" s="196"/>
      <c r="L310" s="196"/>
    </row>
    <row r="311">
      <c r="A311" s="196"/>
      <c r="B311" s="196"/>
      <c r="C311" s="196"/>
      <c r="D311" s="196"/>
      <c r="E311" s="196"/>
      <c r="F311" s="196"/>
      <c r="K311" s="196"/>
      <c r="L311" s="196"/>
    </row>
    <row r="312">
      <c r="A312" s="196"/>
      <c r="B312" s="196"/>
      <c r="C312" s="196"/>
      <c r="D312" s="196"/>
      <c r="E312" s="196"/>
      <c r="F312" s="196"/>
      <c r="K312" s="196"/>
      <c r="L312" s="196"/>
    </row>
    <row r="313">
      <c r="A313" s="196"/>
      <c r="B313" s="196"/>
      <c r="C313" s="196"/>
      <c r="D313" s="196"/>
      <c r="E313" s="196"/>
      <c r="F313" s="196"/>
      <c r="K313" s="196"/>
      <c r="L313" s="196"/>
    </row>
    <row r="314">
      <c r="A314" s="196"/>
      <c r="B314" s="196"/>
      <c r="C314" s="196"/>
      <c r="D314" s="196"/>
      <c r="E314" s="196"/>
      <c r="F314" s="196"/>
      <c r="K314" s="196"/>
      <c r="L314" s="196"/>
    </row>
    <row r="315">
      <c r="A315" s="196"/>
      <c r="B315" s="196"/>
      <c r="C315" s="196"/>
      <c r="D315" s="196"/>
      <c r="E315" s="196"/>
      <c r="F315" s="196"/>
      <c r="K315" s="196"/>
      <c r="L315" s="196"/>
    </row>
    <row r="316">
      <c r="A316" s="196"/>
      <c r="B316" s="196"/>
      <c r="C316" s="196"/>
      <c r="D316" s="196"/>
      <c r="E316" s="196"/>
      <c r="F316" s="196"/>
      <c r="K316" s="196"/>
      <c r="L316" s="196"/>
    </row>
    <row r="317">
      <c r="A317" s="196"/>
      <c r="B317" s="196"/>
      <c r="C317" s="196"/>
      <c r="D317" s="196"/>
      <c r="E317" s="196"/>
      <c r="F317" s="196"/>
      <c r="K317" s="196"/>
      <c r="L317" s="196"/>
    </row>
    <row r="318">
      <c r="A318" s="196"/>
      <c r="B318" s="196"/>
      <c r="C318" s="196"/>
      <c r="D318" s="196"/>
      <c r="E318" s="196"/>
      <c r="F318" s="196"/>
      <c r="K318" s="196"/>
      <c r="L318" s="196"/>
    </row>
    <row r="319">
      <c r="A319" s="196"/>
      <c r="B319" s="196"/>
      <c r="C319" s="196"/>
      <c r="D319" s="196"/>
      <c r="E319" s="196"/>
      <c r="F319" s="196"/>
      <c r="K319" s="196"/>
      <c r="L319" s="196"/>
    </row>
    <row r="320">
      <c r="A320" s="196"/>
      <c r="B320" s="196"/>
      <c r="C320" s="196"/>
      <c r="D320" s="196"/>
      <c r="E320" s="196"/>
      <c r="F320" s="196"/>
      <c r="K320" s="196"/>
      <c r="L320" s="196"/>
    </row>
    <row r="321">
      <c r="A321" s="196"/>
      <c r="B321" s="196"/>
      <c r="C321" s="196"/>
      <c r="D321" s="196"/>
      <c r="E321" s="196"/>
      <c r="F321" s="196"/>
      <c r="K321" s="196"/>
      <c r="L321" s="196"/>
    </row>
    <row r="322">
      <c r="A322" s="196"/>
      <c r="B322" s="196"/>
      <c r="C322" s="196"/>
      <c r="D322" s="196"/>
      <c r="E322" s="196"/>
      <c r="F322" s="196"/>
      <c r="K322" s="196"/>
      <c r="L322" s="196"/>
    </row>
    <row r="323">
      <c r="A323" s="196"/>
      <c r="B323" s="196"/>
      <c r="C323" s="196"/>
      <c r="D323" s="196"/>
      <c r="E323" s="196"/>
      <c r="F323" s="196"/>
      <c r="K323" s="196"/>
      <c r="L323" s="196"/>
    </row>
    <row r="324">
      <c r="A324" s="196"/>
      <c r="B324" s="196"/>
      <c r="C324" s="196"/>
      <c r="D324" s="196"/>
      <c r="E324" s="196"/>
      <c r="F324" s="196"/>
      <c r="K324" s="196"/>
      <c r="L324" s="196"/>
    </row>
    <row r="325">
      <c r="A325" s="196"/>
      <c r="B325" s="196"/>
      <c r="C325" s="196"/>
      <c r="D325" s="196"/>
      <c r="E325" s="196"/>
      <c r="F325" s="196"/>
      <c r="K325" s="196"/>
      <c r="L325" s="196"/>
    </row>
    <row r="326">
      <c r="A326" s="196"/>
      <c r="B326" s="196"/>
      <c r="C326" s="196"/>
      <c r="D326" s="196"/>
      <c r="E326" s="196"/>
      <c r="F326" s="196"/>
      <c r="K326" s="196"/>
      <c r="L326" s="196"/>
    </row>
    <row r="327">
      <c r="A327" s="196"/>
      <c r="B327" s="196"/>
      <c r="C327" s="196"/>
      <c r="D327" s="196"/>
      <c r="E327" s="196"/>
      <c r="F327" s="196"/>
      <c r="K327" s="196"/>
      <c r="L327" s="196"/>
    </row>
    <row r="328">
      <c r="A328" s="196"/>
      <c r="B328" s="196"/>
      <c r="C328" s="196"/>
      <c r="D328" s="196"/>
      <c r="E328" s="196"/>
      <c r="F328" s="196"/>
      <c r="K328" s="196"/>
      <c r="L328" s="196"/>
    </row>
    <row r="329">
      <c r="A329" s="196"/>
      <c r="B329" s="196"/>
      <c r="C329" s="196"/>
      <c r="D329" s="196"/>
      <c r="E329" s="196"/>
      <c r="F329" s="196"/>
      <c r="K329" s="196"/>
      <c r="L329" s="196"/>
    </row>
    <row r="330">
      <c r="A330" s="196"/>
      <c r="B330" s="196"/>
      <c r="C330" s="196"/>
      <c r="D330" s="196"/>
      <c r="E330" s="196"/>
      <c r="F330" s="196"/>
      <c r="K330" s="196"/>
      <c r="L330" s="196"/>
    </row>
    <row r="331">
      <c r="A331" s="196"/>
      <c r="B331" s="196"/>
      <c r="C331" s="196"/>
      <c r="D331" s="196"/>
      <c r="E331" s="196"/>
      <c r="F331" s="196"/>
      <c r="K331" s="196"/>
      <c r="L331" s="196"/>
    </row>
    <row r="332">
      <c r="A332" s="196"/>
      <c r="B332" s="196"/>
      <c r="C332" s="196"/>
      <c r="D332" s="196"/>
      <c r="E332" s="196"/>
      <c r="F332" s="196"/>
      <c r="K332" s="196"/>
      <c r="L332" s="196"/>
    </row>
    <row r="333">
      <c r="A333" s="196"/>
      <c r="B333" s="196"/>
      <c r="C333" s="196"/>
      <c r="D333" s="196"/>
      <c r="E333" s="196"/>
      <c r="F333" s="196"/>
      <c r="K333" s="196"/>
      <c r="L333" s="196"/>
    </row>
    <row r="334">
      <c r="A334" s="196"/>
      <c r="B334" s="196"/>
      <c r="C334" s="196"/>
      <c r="D334" s="196"/>
      <c r="E334" s="196"/>
      <c r="F334" s="196"/>
      <c r="K334" s="196"/>
      <c r="L334" s="196"/>
    </row>
    <row r="335">
      <c r="A335" s="196"/>
      <c r="B335" s="196"/>
      <c r="C335" s="196"/>
      <c r="D335" s="196"/>
      <c r="E335" s="196"/>
      <c r="F335" s="196"/>
      <c r="K335" s="196"/>
      <c r="L335" s="196"/>
    </row>
    <row r="336">
      <c r="A336" s="196"/>
      <c r="B336" s="196"/>
      <c r="C336" s="196"/>
      <c r="D336" s="196"/>
      <c r="E336" s="196"/>
      <c r="F336" s="196"/>
      <c r="K336" s="196"/>
      <c r="L336" s="196"/>
    </row>
    <row r="337">
      <c r="A337" s="196"/>
      <c r="B337" s="196"/>
      <c r="C337" s="196"/>
      <c r="D337" s="196"/>
      <c r="E337" s="196"/>
      <c r="F337" s="196"/>
      <c r="K337" s="196"/>
      <c r="L337" s="196"/>
    </row>
    <row r="338">
      <c r="A338" s="196"/>
      <c r="B338" s="196"/>
      <c r="C338" s="196"/>
      <c r="D338" s="196"/>
      <c r="E338" s="196"/>
      <c r="F338" s="196"/>
      <c r="K338" s="196"/>
      <c r="L338" s="196"/>
    </row>
    <row r="339">
      <c r="A339" s="196"/>
      <c r="B339" s="196"/>
      <c r="C339" s="196"/>
      <c r="D339" s="196"/>
      <c r="E339" s="196"/>
      <c r="F339" s="196"/>
      <c r="K339" s="196"/>
      <c r="L339" s="196"/>
    </row>
    <row r="340">
      <c r="A340" s="196"/>
      <c r="B340" s="196"/>
      <c r="C340" s="196"/>
      <c r="D340" s="196"/>
      <c r="E340" s="196"/>
      <c r="F340" s="196"/>
      <c r="K340" s="196"/>
      <c r="L340" s="196"/>
    </row>
    <row r="341">
      <c r="A341" s="196"/>
      <c r="B341" s="196"/>
      <c r="C341" s="196"/>
      <c r="D341" s="196"/>
      <c r="E341" s="196"/>
      <c r="F341" s="196"/>
      <c r="K341" s="196"/>
      <c r="L341" s="196"/>
    </row>
    <row r="342">
      <c r="A342" s="196"/>
      <c r="B342" s="196"/>
      <c r="C342" s="196"/>
      <c r="D342" s="196"/>
      <c r="E342" s="196"/>
      <c r="F342" s="196"/>
      <c r="K342" s="196"/>
      <c r="L342" s="196"/>
    </row>
    <row r="343">
      <c r="A343" s="196"/>
      <c r="B343" s="196"/>
      <c r="C343" s="196"/>
      <c r="D343" s="196"/>
      <c r="E343" s="196"/>
      <c r="F343" s="196"/>
      <c r="K343" s="196"/>
      <c r="L343" s="196"/>
    </row>
    <row r="344">
      <c r="A344" s="196"/>
      <c r="B344" s="196"/>
      <c r="C344" s="196"/>
      <c r="D344" s="196"/>
      <c r="E344" s="196"/>
      <c r="F344" s="196"/>
      <c r="K344" s="196"/>
      <c r="L344" s="196"/>
    </row>
    <row r="345">
      <c r="A345" s="196"/>
      <c r="B345" s="196"/>
      <c r="C345" s="196"/>
      <c r="D345" s="196"/>
      <c r="E345" s="196"/>
      <c r="F345" s="196"/>
      <c r="K345" s="196"/>
      <c r="L345" s="196"/>
    </row>
    <row r="346">
      <c r="A346" s="196"/>
      <c r="B346" s="196"/>
      <c r="C346" s="196"/>
      <c r="D346" s="196"/>
      <c r="E346" s="196"/>
      <c r="F346" s="196"/>
      <c r="K346" s="196"/>
      <c r="L346" s="196"/>
    </row>
    <row r="347">
      <c r="A347" s="196"/>
      <c r="B347" s="196"/>
      <c r="C347" s="196"/>
      <c r="D347" s="196"/>
      <c r="E347" s="196"/>
      <c r="F347" s="196"/>
      <c r="K347" s="196"/>
      <c r="L347" s="196"/>
    </row>
    <row r="348">
      <c r="A348" s="196"/>
      <c r="B348" s="196"/>
      <c r="C348" s="196"/>
      <c r="D348" s="196"/>
      <c r="E348" s="196"/>
      <c r="F348" s="196"/>
      <c r="K348" s="196"/>
      <c r="L348" s="196"/>
    </row>
    <row r="349">
      <c r="A349" s="196"/>
      <c r="B349" s="196"/>
      <c r="C349" s="196"/>
      <c r="D349" s="196"/>
      <c r="E349" s="196"/>
      <c r="F349" s="196"/>
      <c r="K349" s="196"/>
      <c r="L349" s="196"/>
    </row>
    <row r="350">
      <c r="A350" s="196"/>
      <c r="B350" s="196"/>
      <c r="C350" s="196"/>
      <c r="D350" s="196"/>
      <c r="E350" s="196"/>
      <c r="F350" s="196"/>
      <c r="K350" s="196"/>
      <c r="L350" s="196"/>
    </row>
    <row r="351">
      <c r="A351" s="196"/>
      <c r="B351" s="196"/>
      <c r="C351" s="196"/>
      <c r="D351" s="196"/>
      <c r="E351" s="196"/>
      <c r="F351" s="196"/>
      <c r="K351" s="196"/>
      <c r="L351" s="196"/>
    </row>
    <row r="352">
      <c r="A352" s="196"/>
      <c r="B352" s="196"/>
      <c r="C352" s="196"/>
      <c r="D352" s="196"/>
      <c r="E352" s="196"/>
      <c r="F352" s="196"/>
      <c r="K352" s="196"/>
      <c r="L352" s="196"/>
    </row>
    <row r="353">
      <c r="A353" s="196"/>
      <c r="B353" s="196"/>
      <c r="C353" s="196"/>
      <c r="D353" s="196"/>
      <c r="E353" s="196"/>
      <c r="F353" s="196"/>
      <c r="K353" s="196"/>
      <c r="L353" s="196"/>
    </row>
    <row r="354">
      <c r="A354" s="196"/>
      <c r="B354" s="196"/>
      <c r="C354" s="196"/>
      <c r="D354" s="196"/>
      <c r="E354" s="196"/>
      <c r="F354" s="196"/>
      <c r="K354" s="196"/>
      <c r="L354" s="196"/>
    </row>
    <row r="355">
      <c r="A355" s="196"/>
      <c r="B355" s="196"/>
      <c r="C355" s="196"/>
      <c r="D355" s="196"/>
      <c r="E355" s="196"/>
      <c r="F355" s="196"/>
      <c r="K355" s="196"/>
      <c r="L355" s="196"/>
    </row>
    <row r="356">
      <c r="A356" s="196"/>
      <c r="B356" s="196"/>
      <c r="C356" s="196"/>
      <c r="D356" s="196"/>
      <c r="E356" s="196"/>
      <c r="F356" s="196"/>
      <c r="K356" s="196"/>
      <c r="L356" s="196"/>
    </row>
    <row r="357">
      <c r="A357" s="196"/>
      <c r="B357" s="196"/>
      <c r="C357" s="196"/>
      <c r="D357" s="196"/>
      <c r="E357" s="196"/>
      <c r="F357" s="196"/>
      <c r="K357" s="196"/>
      <c r="L357" s="196"/>
    </row>
    <row r="358">
      <c r="A358" s="196"/>
      <c r="B358" s="196"/>
      <c r="C358" s="196"/>
      <c r="D358" s="196"/>
      <c r="E358" s="196"/>
      <c r="F358" s="196"/>
      <c r="K358" s="196"/>
      <c r="L358" s="196"/>
    </row>
    <row r="359">
      <c r="A359" s="196"/>
      <c r="B359" s="196"/>
      <c r="C359" s="196"/>
      <c r="D359" s="196"/>
      <c r="E359" s="196"/>
      <c r="F359" s="196"/>
      <c r="K359" s="196"/>
      <c r="L359" s="196"/>
    </row>
    <row r="360">
      <c r="A360" s="196"/>
      <c r="B360" s="196"/>
      <c r="C360" s="196"/>
      <c r="D360" s="196"/>
      <c r="E360" s="196"/>
      <c r="F360" s="196"/>
      <c r="K360" s="196"/>
      <c r="L360" s="196"/>
    </row>
    <row r="361">
      <c r="A361" s="196"/>
      <c r="B361" s="196"/>
      <c r="C361" s="196"/>
      <c r="D361" s="196"/>
      <c r="E361" s="196"/>
      <c r="F361" s="196"/>
      <c r="K361" s="196"/>
      <c r="L361" s="196"/>
    </row>
    <row r="362">
      <c r="A362" s="196"/>
      <c r="B362" s="196"/>
      <c r="C362" s="196"/>
      <c r="D362" s="196"/>
      <c r="E362" s="196"/>
      <c r="F362" s="196"/>
      <c r="K362" s="196"/>
      <c r="L362" s="196"/>
    </row>
    <row r="363">
      <c r="A363" s="196"/>
      <c r="B363" s="196"/>
      <c r="C363" s="196"/>
      <c r="D363" s="196"/>
      <c r="E363" s="196"/>
      <c r="F363" s="196"/>
      <c r="K363" s="196"/>
      <c r="L363" s="196"/>
    </row>
    <row r="364">
      <c r="A364" s="196"/>
      <c r="B364" s="196"/>
      <c r="C364" s="196"/>
      <c r="D364" s="196"/>
      <c r="E364" s="196"/>
      <c r="F364" s="196"/>
      <c r="K364" s="196"/>
      <c r="L364" s="196"/>
    </row>
    <row r="365">
      <c r="A365" s="196"/>
      <c r="B365" s="196"/>
      <c r="C365" s="196"/>
      <c r="D365" s="196"/>
      <c r="E365" s="196"/>
      <c r="F365" s="196"/>
      <c r="K365" s="196"/>
      <c r="L365" s="196"/>
    </row>
    <row r="366">
      <c r="A366" s="196"/>
      <c r="B366" s="196"/>
      <c r="C366" s="196"/>
      <c r="D366" s="196"/>
      <c r="E366" s="196"/>
      <c r="F366" s="196"/>
      <c r="K366" s="196"/>
      <c r="L366" s="196"/>
    </row>
    <row r="367">
      <c r="A367" s="196"/>
      <c r="B367" s="196"/>
      <c r="C367" s="196"/>
      <c r="D367" s="196"/>
      <c r="E367" s="196"/>
      <c r="F367" s="196"/>
      <c r="K367" s="196"/>
      <c r="L367" s="196"/>
    </row>
    <row r="368">
      <c r="A368" s="196"/>
      <c r="B368" s="196"/>
      <c r="C368" s="196"/>
      <c r="D368" s="196"/>
      <c r="E368" s="196"/>
      <c r="F368" s="196"/>
      <c r="K368" s="196"/>
      <c r="L368" s="196"/>
    </row>
    <row r="369">
      <c r="A369" s="196"/>
      <c r="B369" s="196"/>
      <c r="C369" s="196"/>
      <c r="D369" s="196"/>
      <c r="E369" s="196"/>
      <c r="F369" s="196"/>
      <c r="K369" s="196"/>
      <c r="L369" s="196"/>
    </row>
    <row r="370">
      <c r="A370" s="196"/>
      <c r="B370" s="196"/>
      <c r="C370" s="196"/>
      <c r="D370" s="196"/>
      <c r="E370" s="196"/>
      <c r="F370" s="196"/>
      <c r="K370" s="196"/>
      <c r="L370" s="196"/>
    </row>
    <row r="371">
      <c r="A371" s="196"/>
      <c r="B371" s="196"/>
      <c r="C371" s="196"/>
      <c r="D371" s="196"/>
      <c r="E371" s="196"/>
      <c r="F371" s="196"/>
      <c r="K371" s="196"/>
      <c r="L371" s="196"/>
    </row>
    <row r="372">
      <c r="A372" s="196"/>
      <c r="B372" s="196"/>
      <c r="C372" s="196"/>
      <c r="D372" s="196"/>
      <c r="E372" s="196"/>
      <c r="F372" s="196"/>
      <c r="K372" s="196"/>
      <c r="L372" s="196"/>
    </row>
    <row r="373">
      <c r="A373" s="196"/>
      <c r="B373" s="196"/>
      <c r="C373" s="196"/>
      <c r="D373" s="196"/>
      <c r="E373" s="196"/>
      <c r="F373" s="196"/>
      <c r="K373" s="196"/>
      <c r="L373" s="196"/>
    </row>
    <row r="374">
      <c r="A374" s="196"/>
      <c r="B374" s="196"/>
      <c r="C374" s="196"/>
      <c r="D374" s="196"/>
      <c r="E374" s="196"/>
      <c r="F374" s="196"/>
      <c r="K374" s="196"/>
      <c r="L374" s="196"/>
    </row>
    <row r="375">
      <c r="A375" s="196"/>
      <c r="B375" s="196"/>
      <c r="C375" s="196"/>
      <c r="D375" s="196"/>
      <c r="E375" s="196"/>
      <c r="F375" s="196"/>
      <c r="K375" s="196"/>
      <c r="L375" s="196"/>
    </row>
    <row r="376">
      <c r="A376" s="196"/>
      <c r="B376" s="196"/>
      <c r="C376" s="196"/>
      <c r="D376" s="196"/>
      <c r="E376" s="196"/>
      <c r="F376" s="196"/>
      <c r="K376" s="196"/>
      <c r="L376" s="196"/>
    </row>
    <row r="377">
      <c r="A377" s="196"/>
      <c r="B377" s="196"/>
      <c r="C377" s="196"/>
      <c r="D377" s="196"/>
      <c r="E377" s="196"/>
      <c r="F377" s="196"/>
      <c r="K377" s="196"/>
      <c r="L377" s="196"/>
    </row>
    <row r="378">
      <c r="A378" s="196"/>
      <c r="B378" s="196"/>
      <c r="C378" s="196"/>
      <c r="D378" s="196"/>
      <c r="E378" s="196"/>
      <c r="F378" s="196"/>
      <c r="K378" s="196"/>
      <c r="L378" s="196"/>
    </row>
    <row r="379">
      <c r="A379" s="196"/>
      <c r="B379" s="196"/>
      <c r="C379" s="196"/>
      <c r="D379" s="196"/>
      <c r="E379" s="196"/>
      <c r="F379" s="196"/>
      <c r="K379" s="196"/>
      <c r="L379" s="196"/>
    </row>
    <row r="380">
      <c r="A380" s="196"/>
      <c r="B380" s="196"/>
      <c r="C380" s="196"/>
      <c r="D380" s="196"/>
      <c r="E380" s="196"/>
      <c r="F380" s="196"/>
      <c r="K380" s="196"/>
      <c r="L380" s="196"/>
    </row>
    <row r="381">
      <c r="A381" s="196"/>
      <c r="B381" s="196"/>
      <c r="C381" s="196"/>
      <c r="D381" s="196"/>
      <c r="E381" s="196"/>
      <c r="F381" s="196"/>
      <c r="K381" s="196"/>
      <c r="L381" s="196"/>
    </row>
    <row r="382">
      <c r="A382" s="196"/>
      <c r="B382" s="196"/>
      <c r="C382" s="196"/>
      <c r="D382" s="196"/>
      <c r="E382" s="196"/>
      <c r="F382" s="196"/>
      <c r="K382" s="196"/>
      <c r="L382" s="196"/>
    </row>
    <row r="383">
      <c r="A383" s="196"/>
      <c r="B383" s="196"/>
      <c r="C383" s="196"/>
      <c r="D383" s="196"/>
      <c r="E383" s="196"/>
      <c r="F383" s="196"/>
      <c r="K383" s="196"/>
      <c r="L383" s="196"/>
    </row>
    <row r="384">
      <c r="A384" s="196"/>
      <c r="B384" s="196"/>
      <c r="C384" s="196"/>
      <c r="D384" s="196"/>
      <c r="E384" s="196"/>
      <c r="F384" s="196"/>
      <c r="K384" s="196"/>
      <c r="L384" s="196"/>
    </row>
    <row r="385">
      <c r="A385" s="196"/>
      <c r="B385" s="196"/>
      <c r="C385" s="196"/>
      <c r="D385" s="196"/>
      <c r="E385" s="196"/>
      <c r="F385" s="196"/>
      <c r="K385" s="196"/>
      <c r="L385" s="196"/>
    </row>
    <row r="386">
      <c r="A386" s="196"/>
      <c r="B386" s="196"/>
      <c r="C386" s="196"/>
      <c r="D386" s="196"/>
      <c r="E386" s="196"/>
      <c r="F386" s="196"/>
      <c r="K386" s="196"/>
      <c r="L386" s="196"/>
    </row>
    <row r="387">
      <c r="A387" s="196"/>
      <c r="B387" s="196"/>
      <c r="C387" s="196"/>
      <c r="D387" s="196"/>
      <c r="E387" s="196"/>
      <c r="F387" s="196"/>
      <c r="K387" s="196"/>
      <c r="L387" s="196"/>
    </row>
    <row r="388">
      <c r="A388" s="196"/>
      <c r="B388" s="196"/>
      <c r="C388" s="196"/>
      <c r="D388" s="196"/>
      <c r="E388" s="196"/>
      <c r="F388" s="196"/>
      <c r="K388" s="196"/>
      <c r="L388" s="196"/>
    </row>
    <row r="389">
      <c r="A389" s="196"/>
      <c r="B389" s="196"/>
      <c r="C389" s="196"/>
      <c r="D389" s="196"/>
      <c r="E389" s="196"/>
      <c r="F389" s="196"/>
      <c r="K389" s="196"/>
      <c r="L389" s="196"/>
    </row>
    <row r="390">
      <c r="A390" s="196"/>
      <c r="B390" s="196"/>
      <c r="C390" s="196"/>
      <c r="D390" s="196"/>
      <c r="E390" s="196"/>
      <c r="F390" s="196"/>
      <c r="K390" s="196"/>
      <c r="L390" s="196"/>
    </row>
    <row r="391">
      <c r="A391" s="196"/>
      <c r="B391" s="196"/>
      <c r="C391" s="196"/>
      <c r="D391" s="196"/>
      <c r="E391" s="196"/>
      <c r="F391" s="196"/>
      <c r="K391" s="196"/>
      <c r="L391" s="196"/>
    </row>
    <row r="392">
      <c r="A392" s="196"/>
      <c r="B392" s="196"/>
      <c r="C392" s="196"/>
      <c r="D392" s="196"/>
      <c r="E392" s="196"/>
      <c r="F392" s="196"/>
      <c r="K392" s="196"/>
      <c r="L392" s="196"/>
    </row>
    <row r="393">
      <c r="A393" s="196"/>
      <c r="B393" s="196"/>
      <c r="C393" s="196"/>
      <c r="D393" s="196"/>
      <c r="E393" s="196"/>
      <c r="F393" s="196"/>
      <c r="K393" s="196"/>
      <c r="L393" s="196"/>
    </row>
    <row r="394">
      <c r="A394" s="196"/>
      <c r="B394" s="196"/>
      <c r="C394" s="196"/>
      <c r="D394" s="196"/>
      <c r="E394" s="196"/>
      <c r="F394" s="196"/>
      <c r="K394" s="196"/>
      <c r="L394" s="196"/>
    </row>
    <row r="395">
      <c r="A395" s="196"/>
      <c r="B395" s="196"/>
      <c r="C395" s="196"/>
      <c r="D395" s="196"/>
      <c r="E395" s="196"/>
      <c r="F395" s="196"/>
      <c r="K395" s="196"/>
      <c r="L395" s="196"/>
    </row>
    <row r="396">
      <c r="A396" s="196"/>
      <c r="B396" s="196"/>
      <c r="C396" s="196"/>
      <c r="D396" s="196"/>
      <c r="E396" s="196"/>
      <c r="F396" s="196"/>
      <c r="K396" s="196"/>
      <c r="L396" s="196"/>
    </row>
    <row r="397">
      <c r="A397" s="196"/>
      <c r="B397" s="196"/>
      <c r="C397" s="196"/>
      <c r="D397" s="196"/>
      <c r="E397" s="196"/>
      <c r="F397" s="196"/>
      <c r="K397" s="196"/>
      <c r="L397" s="196"/>
    </row>
    <row r="398">
      <c r="A398" s="196"/>
      <c r="B398" s="196"/>
      <c r="C398" s="196"/>
      <c r="D398" s="196"/>
      <c r="E398" s="196"/>
      <c r="F398" s="196"/>
      <c r="K398" s="196"/>
      <c r="L398" s="196"/>
    </row>
    <row r="399">
      <c r="A399" s="196"/>
      <c r="B399" s="196"/>
      <c r="C399" s="196"/>
      <c r="D399" s="196"/>
      <c r="E399" s="196"/>
      <c r="F399" s="196"/>
      <c r="K399" s="196"/>
      <c r="L399" s="196"/>
    </row>
    <row r="400">
      <c r="A400" s="196"/>
      <c r="B400" s="196"/>
      <c r="C400" s="196"/>
      <c r="D400" s="196"/>
      <c r="E400" s="196"/>
      <c r="F400" s="196"/>
      <c r="K400" s="196"/>
      <c r="L400" s="196"/>
    </row>
    <row r="401">
      <c r="A401" s="196"/>
      <c r="B401" s="196"/>
      <c r="C401" s="196"/>
      <c r="D401" s="196"/>
      <c r="E401" s="196"/>
      <c r="F401" s="196"/>
      <c r="K401" s="196"/>
      <c r="L401" s="196"/>
    </row>
    <row r="402">
      <c r="A402" s="196"/>
      <c r="B402" s="196"/>
      <c r="C402" s="196"/>
      <c r="D402" s="196"/>
      <c r="E402" s="196"/>
      <c r="F402" s="196"/>
      <c r="K402" s="196"/>
      <c r="L402" s="196"/>
    </row>
    <row r="403">
      <c r="A403" s="196"/>
      <c r="B403" s="196"/>
      <c r="C403" s="196"/>
      <c r="D403" s="196"/>
      <c r="E403" s="196"/>
      <c r="F403" s="196"/>
      <c r="K403" s="196"/>
      <c r="L403" s="196"/>
    </row>
    <row r="404">
      <c r="A404" s="196"/>
      <c r="B404" s="196"/>
      <c r="C404" s="196"/>
      <c r="D404" s="196"/>
      <c r="E404" s="196"/>
      <c r="F404" s="196"/>
      <c r="K404" s="196"/>
      <c r="L404" s="196"/>
    </row>
    <row r="405">
      <c r="A405" s="196"/>
      <c r="B405" s="196"/>
      <c r="C405" s="196"/>
      <c r="D405" s="196"/>
      <c r="E405" s="196"/>
      <c r="F405" s="196"/>
      <c r="K405" s="196"/>
      <c r="L405" s="196"/>
    </row>
    <row r="406">
      <c r="A406" s="196"/>
      <c r="B406" s="196"/>
      <c r="C406" s="196"/>
      <c r="D406" s="196"/>
      <c r="E406" s="196"/>
      <c r="F406" s="196"/>
      <c r="K406" s="196"/>
      <c r="L406" s="196"/>
    </row>
    <row r="407">
      <c r="A407" s="196"/>
      <c r="B407" s="196"/>
      <c r="C407" s="196"/>
      <c r="D407" s="196"/>
      <c r="E407" s="196"/>
      <c r="F407" s="196"/>
      <c r="K407" s="196"/>
      <c r="L407" s="196"/>
    </row>
    <row r="408">
      <c r="A408" s="196"/>
      <c r="B408" s="196"/>
      <c r="C408" s="196"/>
      <c r="D408" s="196"/>
      <c r="E408" s="196"/>
      <c r="F408" s="196"/>
      <c r="K408" s="196"/>
      <c r="L408" s="196"/>
    </row>
    <row r="409">
      <c r="A409" s="196"/>
      <c r="B409" s="196"/>
      <c r="C409" s="196"/>
      <c r="D409" s="196"/>
      <c r="E409" s="196"/>
      <c r="F409" s="196"/>
      <c r="K409" s="196"/>
      <c r="L409" s="196"/>
    </row>
    <row r="410">
      <c r="A410" s="196"/>
      <c r="B410" s="196"/>
      <c r="C410" s="196"/>
      <c r="D410" s="196"/>
      <c r="E410" s="196"/>
      <c r="F410" s="196"/>
      <c r="K410" s="196"/>
      <c r="L410" s="196"/>
    </row>
    <row r="411">
      <c r="A411" s="196"/>
      <c r="B411" s="196"/>
      <c r="C411" s="196"/>
      <c r="D411" s="196"/>
      <c r="E411" s="196"/>
      <c r="F411" s="196"/>
      <c r="K411" s="196"/>
      <c r="L411" s="196"/>
    </row>
    <row r="412">
      <c r="A412" s="196"/>
      <c r="B412" s="196"/>
      <c r="C412" s="196"/>
      <c r="D412" s="196"/>
      <c r="E412" s="196"/>
      <c r="F412" s="196"/>
      <c r="K412" s="196"/>
      <c r="L412" s="196"/>
    </row>
    <row r="413">
      <c r="A413" s="196"/>
      <c r="B413" s="196"/>
      <c r="C413" s="196"/>
      <c r="D413" s="196"/>
      <c r="E413" s="196"/>
      <c r="F413" s="196"/>
      <c r="K413" s="196"/>
      <c r="L413" s="196"/>
    </row>
    <row r="414">
      <c r="A414" s="196"/>
      <c r="B414" s="196"/>
      <c r="C414" s="196"/>
      <c r="D414" s="196"/>
      <c r="E414" s="196"/>
      <c r="F414" s="196"/>
      <c r="K414" s="196"/>
      <c r="L414" s="196"/>
    </row>
    <row r="415">
      <c r="A415" s="196"/>
      <c r="B415" s="196"/>
      <c r="C415" s="196"/>
      <c r="D415" s="196"/>
      <c r="E415" s="196"/>
      <c r="F415" s="196"/>
      <c r="K415" s="196"/>
      <c r="L415" s="196"/>
    </row>
    <row r="416">
      <c r="A416" s="196"/>
      <c r="B416" s="196"/>
      <c r="C416" s="196"/>
      <c r="D416" s="196"/>
      <c r="E416" s="196"/>
      <c r="F416" s="196"/>
      <c r="K416" s="196"/>
      <c r="L416" s="196"/>
    </row>
    <row r="417">
      <c r="A417" s="196"/>
      <c r="B417" s="196"/>
      <c r="C417" s="196"/>
      <c r="D417" s="196"/>
      <c r="E417" s="196"/>
      <c r="F417" s="196"/>
      <c r="K417" s="196"/>
      <c r="L417" s="196"/>
    </row>
    <row r="418">
      <c r="A418" s="196"/>
      <c r="B418" s="196"/>
      <c r="C418" s="196"/>
      <c r="D418" s="196"/>
      <c r="E418" s="196"/>
      <c r="F418" s="196"/>
      <c r="K418" s="196"/>
      <c r="L418" s="196"/>
    </row>
    <row r="419">
      <c r="A419" s="196"/>
      <c r="B419" s="196"/>
      <c r="C419" s="196"/>
      <c r="D419" s="196"/>
      <c r="E419" s="196"/>
      <c r="F419" s="196"/>
      <c r="K419" s="196"/>
      <c r="L419" s="196"/>
    </row>
    <row r="420">
      <c r="A420" s="196"/>
      <c r="B420" s="196"/>
      <c r="C420" s="196"/>
      <c r="D420" s="196"/>
      <c r="E420" s="196"/>
      <c r="F420" s="196"/>
      <c r="K420" s="196"/>
      <c r="L420" s="196"/>
    </row>
    <row r="421">
      <c r="A421" s="196"/>
      <c r="B421" s="196"/>
      <c r="C421" s="196"/>
      <c r="D421" s="196"/>
      <c r="E421" s="196"/>
      <c r="F421" s="196"/>
      <c r="K421" s="196"/>
      <c r="L421" s="196"/>
    </row>
    <row r="422">
      <c r="A422" s="196"/>
      <c r="B422" s="196"/>
      <c r="C422" s="196"/>
      <c r="D422" s="196"/>
      <c r="E422" s="196"/>
      <c r="F422" s="196"/>
      <c r="K422" s="196"/>
      <c r="L422" s="196"/>
    </row>
    <row r="423">
      <c r="A423" s="196"/>
      <c r="B423" s="196"/>
      <c r="C423" s="196"/>
      <c r="D423" s="196"/>
      <c r="E423" s="196"/>
      <c r="F423" s="196"/>
      <c r="K423" s="196"/>
      <c r="L423" s="196"/>
    </row>
    <row r="424">
      <c r="A424" s="196"/>
      <c r="B424" s="196"/>
      <c r="C424" s="196"/>
      <c r="D424" s="196"/>
      <c r="E424" s="196"/>
      <c r="F424" s="196"/>
      <c r="K424" s="196"/>
      <c r="L424" s="196"/>
    </row>
    <row r="425">
      <c r="A425" s="196"/>
      <c r="B425" s="196"/>
      <c r="C425" s="196"/>
      <c r="D425" s="196"/>
      <c r="E425" s="196"/>
      <c r="F425" s="196"/>
      <c r="K425" s="196"/>
      <c r="L425" s="196"/>
    </row>
    <row r="426">
      <c r="A426" s="196"/>
      <c r="B426" s="196"/>
      <c r="C426" s="196"/>
      <c r="D426" s="196"/>
      <c r="E426" s="196"/>
      <c r="F426" s="196"/>
      <c r="K426" s="196"/>
      <c r="L426" s="196"/>
    </row>
    <row r="427">
      <c r="A427" s="196"/>
      <c r="B427" s="196"/>
      <c r="C427" s="196"/>
      <c r="D427" s="196"/>
      <c r="E427" s="196"/>
      <c r="F427" s="196"/>
      <c r="K427" s="196"/>
      <c r="L427" s="196"/>
    </row>
    <row r="428">
      <c r="A428" s="196"/>
      <c r="B428" s="196"/>
      <c r="C428" s="196"/>
      <c r="D428" s="196"/>
      <c r="E428" s="196"/>
      <c r="F428" s="196"/>
      <c r="K428" s="196"/>
      <c r="L428" s="196"/>
    </row>
    <row r="429">
      <c r="A429" s="196"/>
      <c r="B429" s="196"/>
      <c r="C429" s="196"/>
      <c r="D429" s="196"/>
      <c r="E429" s="196"/>
      <c r="F429" s="196"/>
      <c r="K429" s="196"/>
      <c r="L429" s="196"/>
    </row>
    <row r="430">
      <c r="A430" s="196"/>
      <c r="B430" s="196"/>
      <c r="C430" s="196"/>
      <c r="D430" s="196"/>
      <c r="E430" s="196"/>
      <c r="F430" s="196"/>
      <c r="K430" s="196"/>
      <c r="L430" s="196"/>
    </row>
    <row r="431">
      <c r="A431" s="196"/>
      <c r="B431" s="196"/>
      <c r="C431" s="196"/>
      <c r="D431" s="196"/>
      <c r="E431" s="196"/>
      <c r="F431" s="196"/>
      <c r="K431" s="196"/>
      <c r="L431" s="196"/>
    </row>
    <row r="432">
      <c r="A432" s="196"/>
      <c r="B432" s="196"/>
      <c r="C432" s="196"/>
      <c r="D432" s="196"/>
      <c r="E432" s="196"/>
      <c r="F432" s="196"/>
      <c r="K432" s="196"/>
      <c r="L432" s="196"/>
    </row>
    <row r="433">
      <c r="A433" s="196"/>
      <c r="B433" s="196"/>
      <c r="C433" s="196"/>
      <c r="D433" s="196"/>
      <c r="E433" s="196"/>
      <c r="F433" s="196"/>
      <c r="K433" s="196"/>
      <c r="L433" s="196"/>
    </row>
    <row r="434">
      <c r="A434" s="196"/>
      <c r="B434" s="196"/>
      <c r="C434" s="196"/>
      <c r="D434" s="196"/>
      <c r="E434" s="196"/>
      <c r="F434" s="196"/>
      <c r="K434" s="196"/>
      <c r="L434" s="196"/>
    </row>
    <row r="435">
      <c r="A435" s="196"/>
      <c r="B435" s="196"/>
      <c r="C435" s="196"/>
      <c r="D435" s="196"/>
      <c r="E435" s="196"/>
      <c r="F435" s="196"/>
      <c r="K435" s="196"/>
      <c r="L435" s="196"/>
    </row>
    <row r="436">
      <c r="A436" s="196"/>
      <c r="B436" s="196"/>
      <c r="C436" s="196"/>
      <c r="D436" s="196"/>
      <c r="E436" s="196"/>
      <c r="F436" s="196"/>
      <c r="K436" s="196"/>
      <c r="L436" s="196"/>
    </row>
    <row r="437">
      <c r="A437" s="196"/>
      <c r="B437" s="196"/>
      <c r="C437" s="196"/>
      <c r="D437" s="196"/>
      <c r="E437" s="196"/>
      <c r="F437" s="196"/>
      <c r="K437" s="196"/>
      <c r="L437" s="196"/>
    </row>
    <row r="438">
      <c r="A438" s="196"/>
      <c r="B438" s="196"/>
      <c r="C438" s="196"/>
      <c r="D438" s="196"/>
      <c r="E438" s="196"/>
      <c r="F438" s="196"/>
      <c r="K438" s="196"/>
      <c r="L438" s="196"/>
    </row>
    <row r="439">
      <c r="A439" s="196"/>
      <c r="B439" s="196"/>
      <c r="C439" s="196"/>
      <c r="D439" s="196"/>
      <c r="E439" s="196"/>
      <c r="F439" s="196"/>
      <c r="K439" s="196"/>
      <c r="L439" s="196"/>
    </row>
    <row r="440">
      <c r="A440" s="196"/>
      <c r="B440" s="196"/>
      <c r="C440" s="196"/>
      <c r="D440" s="196"/>
      <c r="E440" s="196"/>
      <c r="F440" s="196"/>
      <c r="K440" s="196"/>
      <c r="L440" s="196"/>
    </row>
    <row r="441">
      <c r="A441" s="196"/>
      <c r="B441" s="196"/>
      <c r="C441" s="196"/>
      <c r="D441" s="196"/>
      <c r="E441" s="196"/>
      <c r="F441" s="196"/>
      <c r="K441" s="196"/>
      <c r="L441" s="196"/>
    </row>
    <row r="442">
      <c r="A442" s="196"/>
      <c r="B442" s="196"/>
      <c r="C442" s="196"/>
      <c r="D442" s="196"/>
      <c r="E442" s="196"/>
      <c r="F442" s="196"/>
      <c r="K442" s="196"/>
      <c r="L442" s="196"/>
    </row>
    <row r="443">
      <c r="A443" s="196"/>
      <c r="B443" s="196"/>
      <c r="C443" s="196"/>
      <c r="D443" s="196"/>
      <c r="E443" s="196"/>
      <c r="F443" s="196"/>
      <c r="K443" s="196"/>
      <c r="L443" s="196"/>
    </row>
    <row r="444">
      <c r="A444" s="196"/>
      <c r="B444" s="196"/>
      <c r="C444" s="196"/>
      <c r="D444" s="196"/>
      <c r="E444" s="196"/>
      <c r="F444" s="196"/>
      <c r="K444" s="196"/>
      <c r="L444" s="196"/>
    </row>
    <row r="445">
      <c r="A445" s="196"/>
      <c r="B445" s="196"/>
      <c r="C445" s="196"/>
      <c r="D445" s="196"/>
      <c r="E445" s="196"/>
      <c r="F445" s="196"/>
      <c r="K445" s="196"/>
      <c r="L445" s="196"/>
    </row>
    <row r="446">
      <c r="A446" s="196"/>
      <c r="B446" s="196"/>
      <c r="C446" s="196"/>
      <c r="D446" s="196"/>
      <c r="E446" s="196"/>
      <c r="F446" s="196"/>
      <c r="K446" s="196"/>
      <c r="L446" s="196"/>
    </row>
    <row r="447">
      <c r="A447" s="196"/>
      <c r="B447" s="196"/>
      <c r="C447" s="196"/>
      <c r="D447" s="196"/>
      <c r="E447" s="196"/>
      <c r="F447" s="196"/>
      <c r="K447" s="196"/>
      <c r="L447" s="196"/>
    </row>
    <row r="448">
      <c r="A448" s="196"/>
      <c r="B448" s="196"/>
      <c r="C448" s="196"/>
      <c r="D448" s="196"/>
      <c r="E448" s="196"/>
      <c r="F448" s="196"/>
      <c r="K448" s="196"/>
      <c r="L448" s="196"/>
    </row>
    <row r="449">
      <c r="A449" s="196"/>
      <c r="B449" s="196"/>
      <c r="C449" s="196"/>
      <c r="D449" s="196"/>
      <c r="E449" s="196"/>
      <c r="F449" s="196"/>
      <c r="K449" s="196"/>
      <c r="L449" s="196"/>
    </row>
    <row r="450">
      <c r="A450" s="196"/>
      <c r="B450" s="196"/>
      <c r="C450" s="196"/>
      <c r="D450" s="196"/>
      <c r="E450" s="196"/>
      <c r="F450" s="196"/>
      <c r="K450" s="196"/>
      <c r="L450" s="196"/>
    </row>
    <row r="451">
      <c r="A451" s="196"/>
      <c r="B451" s="196"/>
      <c r="C451" s="196"/>
      <c r="D451" s="196"/>
      <c r="E451" s="196"/>
      <c r="F451" s="196"/>
      <c r="K451" s="196"/>
      <c r="L451" s="196"/>
    </row>
    <row r="452">
      <c r="A452" s="196"/>
      <c r="B452" s="196"/>
      <c r="C452" s="196"/>
      <c r="D452" s="196"/>
      <c r="E452" s="196"/>
      <c r="F452" s="196"/>
      <c r="K452" s="196"/>
      <c r="L452" s="196"/>
    </row>
    <row r="453">
      <c r="A453" s="196"/>
      <c r="B453" s="196"/>
      <c r="C453" s="196"/>
      <c r="D453" s="196"/>
      <c r="E453" s="196"/>
      <c r="F453" s="196"/>
      <c r="K453" s="196"/>
      <c r="L453" s="196"/>
    </row>
    <row r="454">
      <c r="A454" s="196"/>
      <c r="B454" s="196"/>
      <c r="C454" s="196"/>
      <c r="D454" s="196"/>
      <c r="E454" s="196"/>
      <c r="F454" s="196"/>
      <c r="K454" s="196"/>
      <c r="L454" s="196"/>
    </row>
    <row r="455">
      <c r="A455" s="196"/>
      <c r="B455" s="196"/>
      <c r="C455" s="196"/>
      <c r="D455" s="196"/>
      <c r="E455" s="196"/>
      <c r="F455" s="196"/>
      <c r="K455" s="196"/>
      <c r="L455" s="196"/>
    </row>
    <row r="456">
      <c r="A456" s="196"/>
      <c r="B456" s="196"/>
      <c r="C456" s="196"/>
      <c r="D456" s="196"/>
      <c r="E456" s="196"/>
      <c r="F456" s="196"/>
      <c r="K456" s="196"/>
      <c r="L456" s="196"/>
    </row>
    <row r="457">
      <c r="A457" s="196"/>
      <c r="B457" s="196"/>
      <c r="C457" s="196"/>
      <c r="D457" s="196"/>
      <c r="E457" s="196"/>
      <c r="F457" s="196"/>
      <c r="K457" s="196"/>
      <c r="L457" s="196"/>
    </row>
    <row r="458">
      <c r="A458" s="196"/>
      <c r="B458" s="196"/>
      <c r="C458" s="196"/>
      <c r="D458" s="196"/>
      <c r="E458" s="196"/>
      <c r="F458" s="196"/>
      <c r="K458" s="196"/>
      <c r="L458" s="196"/>
    </row>
    <row r="459">
      <c r="A459" s="196"/>
      <c r="B459" s="196"/>
      <c r="C459" s="196"/>
      <c r="D459" s="196"/>
      <c r="E459" s="196"/>
      <c r="F459" s="196"/>
      <c r="K459" s="196"/>
      <c r="L459" s="196"/>
    </row>
    <row r="460">
      <c r="A460" s="196"/>
      <c r="B460" s="196"/>
      <c r="C460" s="196"/>
      <c r="D460" s="196"/>
      <c r="E460" s="196"/>
      <c r="F460" s="196"/>
      <c r="K460" s="196"/>
      <c r="L460" s="196"/>
    </row>
    <row r="461">
      <c r="A461" s="196"/>
      <c r="B461" s="196"/>
      <c r="C461" s="196"/>
      <c r="D461" s="196"/>
      <c r="E461" s="196"/>
      <c r="F461" s="196"/>
      <c r="K461" s="196"/>
      <c r="L461" s="196"/>
    </row>
    <row r="462">
      <c r="A462" s="196"/>
      <c r="B462" s="196"/>
      <c r="C462" s="196"/>
      <c r="D462" s="196"/>
      <c r="E462" s="196"/>
      <c r="F462" s="196"/>
      <c r="K462" s="196"/>
      <c r="L462" s="196"/>
    </row>
    <row r="463">
      <c r="A463" s="196"/>
      <c r="B463" s="196"/>
      <c r="C463" s="196"/>
      <c r="D463" s="196"/>
      <c r="E463" s="196"/>
      <c r="F463" s="196"/>
      <c r="K463" s="196"/>
      <c r="L463" s="196"/>
    </row>
    <row r="464">
      <c r="A464" s="196"/>
      <c r="B464" s="196"/>
      <c r="C464" s="196"/>
      <c r="D464" s="196"/>
      <c r="E464" s="196"/>
      <c r="F464" s="196"/>
      <c r="K464" s="196"/>
      <c r="L464" s="196"/>
    </row>
    <row r="465">
      <c r="A465" s="196"/>
      <c r="B465" s="196"/>
      <c r="C465" s="196"/>
      <c r="D465" s="196"/>
      <c r="E465" s="196"/>
      <c r="F465" s="196"/>
      <c r="K465" s="196"/>
      <c r="L465" s="196"/>
    </row>
    <row r="466">
      <c r="A466" s="196"/>
      <c r="B466" s="196"/>
      <c r="C466" s="196"/>
      <c r="D466" s="196"/>
      <c r="E466" s="196"/>
      <c r="F466" s="196"/>
      <c r="K466" s="196"/>
      <c r="L466" s="196"/>
    </row>
    <row r="467">
      <c r="A467" s="196"/>
      <c r="B467" s="196"/>
      <c r="C467" s="196"/>
      <c r="D467" s="196"/>
      <c r="E467" s="196"/>
      <c r="F467" s="196"/>
      <c r="K467" s="196"/>
      <c r="L467" s="196"/>
    </row>
    <row r="468">
      <c r="A468" s="196"/>
      <c r="B468" s="196"/>
      <c r="C468" s="196"/>
      <c r="D468" s="196"/>
      <c r="E468" s="196"/>
      <c r="F468" s="196"/>
      <c r="K468" s="196"/>
      <c r="L468" s="196"/>
    </row>
    <row r="469">
      <c r="A469" s="196"/>
      <c r="B469" s="196"/>
      <c r="C469" s="196"/>
      <c r="D469" s="196"/>
      <c r="E469" s="196"/>
      <c r="F469" s="196"/>
      <c r="K469" s="196"/>
      <c r="L469" s="196"/>
    </row>
    <row r="470">
      <c r="A470" s="196"/>
      <c r="B470" s="196"/>
      <c r="C470" s="196"/>
      <c r="D470" s="196"/>
      <c r="E470" s="196"/>
      <c r="F470" s="196"/>
      <c r="K470" s="196"/>
      <c r="L470" s="196"/>
    </row>
    <row r="471">
      <c r="A471" s="196"/>
      <c r="B471" s="196"/>
      <c r="C471" s="196"/>
      <c r="D471" s="196"/>
      <c r="E471" s="196"/>
      <c r="F471" s="196"/>
      <c r="K471" s="196"/>
      <c r="L471" s="196"/>
    </row>
    <row r="472">
      <c r="A472" s="196"/>
      <c r="B472" s="196"/>
      <c r="C472" s="196"/>
      <c r="D472" s="196"/>
      <c r="E472" s="196"/>
      <c r="F472" s="196"/>
      <c r="K472" s="196"/>
      <c r="L472" s="196"/>
    </row>
    <row r="473">
      <c r="A473" s="196"/>
      <c r="B473" s="196"/>
      <c r="C473" s="196"/>
      <c r="D473" s="196"/>
      <c r="E473" s="196"/>
      <c r="F473" s="196"/>
      <c r="K473" s="196"/>
      <c r="L473" s="196"/>
    </row>
    <row r="474">
      <c r="A474" s="196"/>
      <c r="B474" s="196"/>
      <c r="C474" s="196"/>
      <c r="D474" s="196"/>
      <c r="E474" s="196"/>
      <c r="F474" s="196"/>
      <c r="K474" s="196"/>
      <c r="L474" s="196"/>
    </row>
    <row r="475">
      <c r="A475" s="196"/>
      <c r="B475" s="196"/>
      <c r="C475" s="196"/>
      <c r="D475" s="196"/>
      <c r="E475" s="196"/>
      <c r="F475" s="196"/>
      <c r="K475" s="196"/>
      <c r="L475" s="196"/>
    </row>
    <row r="476">
      <c r="A476" s="196"/>
      <c r="B476" s="196"/>
      <c r="C476" s="196"/>
      <c r="D476" s="196"/>
      <c r="E476" s="196"/>
      <c r="F476" s="196"/>
      <c r="K476" s="196"/>
      <c r="L476" s="196"/>
    </row>
    <row r="477">
      <c r="A477" s="196"/>
      <c r="B477" s="196"/>
      <c r="C477" s="196"/>
      <c r="D477" s="196"/>
      <c r="E477" s="196"/>
      <c r="F477" s="196"/>
      <c r="K477" s="196"/>
      <c r="L477" s="196"/>
    </row>
    <row r="478">
      <c r="A478" s="196"/>
      <c r="B478" s="196"/>
      <c r="C478" s="196"/>
      <c r="D478" s="196"/>
      <c r="E478" s="196"/>
      <c r="F478" s="196"/>
      <c r="K478" s="196"/>
      <c r="L478" s="196"/>
    </row>
    <row r="479">
      <c r="A479" s="196"/>
      <c r="B479" s="196"/>
      <c r="C479" s="196"/>
      <c r="D479" s="196"/>
      <c r="E479" s="196"/>
      <c r="F479" s="196"/>
      <c r="K479" s="196"/>
      <c r="L479" s="196"/>
    </row>
    <row r="480">
      <c r="A480" s="196"/>
      <c r="B480" s="196"/>
      <c r="C480" s="196"/>
      <c r="D480" s="196"/>
      <c r="E480" s="196"/>
      <c r="F480" s="196"/>
      <c r="K480" s="196"/>
      <c r="L480" s="196"/>
    </row>
    <row r="481">
      <c r="A481" s="196"/>
      <c r="B481" s="196"/>
      <c r="C481" s="196"/>
      <c r="D481" s="196"/>
      <c r="E481" s="196"/>
      <c r="F481" s="196"/>
      <c r="K481" s="196"/>
      <c r="L481" s="196"/>
    </row>
    <row r="482">
      <c r="A482" s="196"/>
      <c r="B482" s="196"/>
      <c r="C482" s="196"/>
      <c r="D482" s="196"/>
      <c r="E482" s="196"/>
      <c r="F482" s="196"/>
      <c r="K482" s="196"/>
      <c r="L482" s="196"/>
    </row>
    <row r="483">
      <c r="A483" s="196"/>
      <c r="B483" s="196"/>
      <c r="C483" s="196"/>
      <c r="D483" s="196"/>
      <c r="E483" s="196"/>
      <c r="F483" s="196"/>
      <c r="K483" s="196"/>
      <c r="L483" s="196"/>
    </row>
    <row r="484">
      <c r="A484" s="196"/>
      <c r="B484" s="196"/>
      <c r="C484" s="196"/>
      <c r="D484" s="196"/>
      <c r="E484" s="196"/>
      <c r="F484" s="196"/>
      <c r="K484" s="196"/>
      <c r="L484" s="196"/>
    </row>
    <row r="485">
      <c r="A485" s="196"/>
      <c r="B485" s="196"/>
      <c r="C485" s="196"/>
      <c r="D485" s="196"/>
      <c r="E485" s="196"/>
      <c r="F485" s="196"/>
      <c r="K485" s="196"/>
      <c r="L485" s="196"/>
    </row>
    <row r="486">
      <c r="A486" s="196"/>
      <c r="B486" s="196"/>
      <c r="C486" s="196"/>
      <c r="D486" s="196"/>
      <c r="E486" s="196"/>
      <c r="F486" s="196"/>
      <c r="K486" s="196"/>
      <c r="L486" s="196"/>
    </row>
    <row r="487">
      <c r="A487" s="196"/>
      <c r="B487" s="196"/>
      <c r="C487" s="196"/>
      <c r="D487" s="196"/>
      <c r="E487" s="196"/>
      <c r="F487" s="196"/>
      <c r="K487" s="196"/>
      <c r="L487" s="196"/>
    </row>
    <row r="488">
      <c r="A488" s="196"/>
      <c r="B488" s="196"/>
      <c r="C488" s="196"/>
      <c r="D488" s="196"/>
      <c r="E488" s="196"/>
      <c r="F488" s="196"/>
      <c r="K488" s="196"/>
      <c r="L488" s="196"/>
    </row>
    <row r="489">
      <c r="A489" s="196"/>
      <c r="B489" s="196"/>
      <c r="C489" s="196"/>
      <c r="D489" s="196"/>
      <c r="E489" s="196"/>
      <c r="F489" s="196"/>
      <c r="K489" s="196"/>
      <c r="L489" s="196"/>
    </row>
    <row r="490">
      <c r="A490" s="196"/>
      <c r="B490" s="196"/>
      <c r="C490" s="196"/>
      <c r="D490" s="196"/>
      <c r="E490" s="196"/>
      <c r="F490" s="196"/>
      <c r="K490" s="196"/>
      <c r="L490" s="196"/>
    </row>
    <row r="491">
      <c r="A491" s="196"/>
      <c r="B491" s="196"/>
      <c r="C491" s="196"/>
      <c r="D491" s="196"/>
      <c r="E491" s="196"/>
      <c r="F491" s="196"/>
      <c r="K491" s="196"/>
      <c r="L491" s="196"/>
    </row>
    <row r="492">
      <c r="A492" s="196"/>
      <c r="B492" s="196"/>
      <c r="C492" s="196"/>
      <c r="D492" s="196"/>
      <c r="E492" s="196"/>
      <c r="F492" s="196"/>
      <c r="K492" s="196"/>
      <c r="L492" s="196"/>
    </row>
    <row r="493">
      <c r="A493" s="196"/>
      <c r="B493" s="196"/>
      <c r="C493" s="196"/>
      <c r="D493" s="196"/>
      <c r="E493" s="196"/>
      <c r="F493" s="196"/>
      <c r="K493" s="196"/>
      <c r="L493" s="196"/>
    </row>
    <row r="494">
      <c r="A494" s="196"/>
      <c r="B494" s="196"/>
      <c r="C494" s="196"/>
      <c r="D494" s="196"/>
      <c r="E494" s="196"/>
      <c r="F494" s="196"/>
      <c r="K494" s="196"/>
      <c r="L494" s="196"/>
    </row>
    <row r="495">
      <c r="A495" s="196"/>
      <c r="B495" s="196"/>
      <c r="C495" s="196"/>
      <c r="D495" s="196"/>
      <c r="E495" s="196"/>
      <c r="F495" s="196"/>
      <c r="K495" s="196"/>
      <c r="L495" s="196"/>
    </row>
    <row r="496">
      <c r="A496" s="196"/>
      <c r="B496" s="196"/>
      <c r="C496" s="196"/>
      <c r="D496" s="196"/>
      <c r="E496" s="196"/>
      <c r="F496" s="196"/>
      <c r="K496" s="196"/>
      <c r="L496" s="196"/>
    </row>
    <row r="497">
      <c r="A497" s="196"/>
      <c r="B497" s="196"/>
      <c r="C497" s="196"/>
      <c r="D497" s="196"/>
      <c r="E497" s="196"/>
      <c r="F497" s="196"/>
      <c r="K497" s="196"/>
      <c r="L497" s="196"/>
    </row>
    <row r="498">
      <c r="A498" s="196"/>
      <c r="B498" s="196"/>
      <c r="C498" s="196"/>
      <c r="D498" s="196"/>
      <c r="E498" s="196"/>
      <c r="F498" s="196"/>
      <c r="K498" s="196"/>
      <c r="L498" s="196"/>
    </row>
    <row r="499">
      <c r="A499" s="196"/>
      <c r="B499" s="196"/>
      <c r="C499" s="196"/>
      <c r="D499" s="196"/>
      <c r="E499" s="196"/>
      <c r="F499" s="196"/>
      <c r="K499" s="196"/>
      <c r="L499" s="196"/>
    </row>
    <row r="500">
      <c r="A500" s="196"/>
      <c r="B500" s="196"/>
      <c r="C500" s="196"/>
      <c r="D500" s="196"/>
      <c r="E500" s="196"/>
      <c r="F500" s="196"/>
      <c r="K500" s="196"/>
      <c r="L500" s="196"/>
    </row>
    <row r="501">
      <c r="A501" s="196"/>
      <c r="B501" s="196"/>
      <c r="C501" s="196"/>
      <c r="D501" s="196"/>
      <c r="E501" s="196"/>
      <c r="F501" s="196"/>
      <c r="K501" s="196"/>
      <c r="L501" s="196"/>
    </row>
    <row r="502">
      <c r="A502" s="196"/>
      <c r="B502" s="196"/>
      <c r="C502" s="196"/>
      <c r="D502" s="196"/>
      <c r="E502" s="196"/>
      <c r="F502" s="196"/>
      <c r="K502" s="196"/>
      <c r="L502" s="196"/>
    </row>
    <row r="503">
      <c r="A503" s="196"/>
      <c r="B503" s="196"/>
      <c r="C503" s="196"/>
      <c r="D503" s="196"/>
      <c r="E503" s="196"/>
      <c r="F503" s="196"/>
      <c r="K503" s="196"/>
      <c r="L503" s="196"/>
    </row>
    <row r="504">
      <c r="A504" s="196"/>
      <c r="B504" s="196"/>
      <c r="C504" s="196"/>
      <c r="D504" s="196"/>
      <c r="E504" s="196"/>
      <c r="F504" s="196"/>
      <c r="K504" s="196"/>
      <c r="L504" s="196"/>
    </row>
    <row r="505">
      <c r="A505" s="196"/>
      <c r="B505" s="196"/>
      <c r="C505" s="196"/>
      <c r="D505" s="196"/>
      <c r="E505" s="196"/>
      <c r="F505" s="196"/>
      <c r="K505" s="196"/>
      <c r="L505" s="196"/>
    </row>
    <row r="506">
      <c r="A506" s="196"/>
      <c r="B506" s="196"/>
      <c r="C506" s="196"/>
      <c r="D506" s="196"/>
      <c r="E506" s="196"/>
      <c r="F506" s="196"/>
      <c r="K506" s="196"/>
      <c r="L506" s="196"/>
    </row>
    <row r="507">
      <c r="A507" s="196"/>
      <c r="B507" s="196"/>
      <c r="C507" s="196"/>
      <c r="D507" s="196"/>
      <c r="E507" s="196"/>
      <c r="F507" s="196"/>
      <c r="K507" s="196"/>
      <c r="L507" s="196"/>
    </row>
    <row r="508">
      <c r="A508" s="196"/>
      <c r="B508" s="196"/>
      <c r="C508" s="196"/>
      <c r="D508" s="196"/>
      <c r="E508" s="196"/>
      <c r="F508" s="196"/>
      <c r="K508" s="196"/>
      <c r="L508" s="196"/>
    </row>
    <row r="509">
      <c r="A509" s="196"/>
      <c r="B509" s="196"/>
      <c r="C509" s="196"/>
      <c r="D509" s="196"/>
      <c r="E509" s="196"/>
      <c r="F509" s="196"/>
      <c r="K509" s="196"/>
      <c r="L509" s="196"/>
    </row>
    <row r="510">
      <c r="A510" s="196"/>
      <c r="B510" s="196"/>
      <c r="C510" s="196"/>
      <c r="D510" s="196"/>
      <c r="E510" s="196"/>
      <c r="F510" s="196"/>
      <c r="K510" s="196"/>
      <c r="L510" s="196"/>
    </row>
    <row r="511">
      <c r="A511" s="196"/>
      <c r="B511" s="196"/>
      <c r="C511" s="196"/>
      <c r="D511" s="196"/>
      <c r="E511" s="196"/>
      <c r="F511" s="196"/>
      <c r="K511" s="196"/>
      <c r="L511" s="196"/>
    </row>
    <row r="512">
      <c r="A512" s="196"/>
      <c r="B512" s="196"/>
      <c r="C512" s="196"/>
      <c r="D512" s="196"/>
      <c r="E512" s="196"/>
      <c r="F512" s="196"/>
      <c r="K512" s="196"/>
      <c r="L512" s="196"/>
    </row>
    <row r="513">
      <c r="A513" s="196"/>
      <c r="B513" s="196"/>
      <c r="C513" s="196"/>
      <c r="D513" s="196"/>
      <c r="E513" s="196"/>
      <c r="F513" s="196"/>
      <c r="K513" s="196"/>
      <c r="L513" s="196"/>
    </row>
    <row r="514">
      <c r="A514" s="196"/>
      <c r="B514" s="196"/>
      <c r="C514" s="196"/>
      <c r="D514" s="196"/>
      <c r="E514" s="196"/>
      <c r="F514" s="196"/>
      <c r="K514" s="196"/>
      <c r="L514" s="196"/>
    </row>
    <row r="515">
      <c r="A515" s="196"/>
      <c r="B515" s="196"/>
      <c r="C515" s="196"/>
      <c r="D515" s="196"/>
      <c r="E515" s="196"/>
      <c r="F515" s="196"/>
      <c r="K515" s="196"/>
      <c r="L515" s="196"/>
    </row>
    <row r="516">
      <c r="A516" s="196"/>
      <c r="B516" s="196"/>
      <c r="C516" s="196"/>
      <c r="D516" s="196"/>
      <c r="E516" s="196"/>
      <c r="F516" s="196"/>
      <c r="K516" s="196"/>
      <c r="L516" s="196"/>
    </row>
    <row r="517">
      <c r="A517" s="196"/>
      <c r="B517" s="196"/>
      <c r="C517" s="196"/>
      <c r="D517" s="196"/>
      <c r="E517" s="196"/>
      <c r="F517" s="196"/>
      <c r="K517" s="196"/>
      <c r="L517" s="196"/>
    </row>
    <row r="518">
      <c r="A518" s="196"/>
      <c r="B518" s="196"/>
      <c r="C518" s="196"/>
      <c r="D518" s="196"/>
      <c r="E518" s="196"/>
      <c r="F518" s="196"/>
      <c r="K518" s="196"/>
      <c r="L518" s="196"/>
    </row>
    <row r="519">
      <c r="A519" s="196"/>
      <c r="B519" s="196"/>
      <c r="C519" s="196"/>
      <c r="D519" s="196"/>
      <c r="E519" s="196"/>
      <c r="F519" s="196"/>
      <c r="K519" s="196"/>
      <c r="L519" s="196"/>
    </row>
    <row r="520">
      <c r="A520" s="196"/>
      <c r="B520" s="196"/>
      <c r="C520" s="196"/>
      <c r="D520" s="196"/>
      <c r="E520" s="196"/>
      <c r="F520" s="196"/>
      <c r="K520" s="196"/>
      <c r="L520" s="196"/>
    </row>
    <row r="521">
      <c r="A521" s="196"/>
      <c r="B521" s="196"/>
      <c r="C521" s="196"/>
      <c r="D521" s="196"/>
      <c r="E521" s="196"/>
      <c r="F521" s="196"/>
      <c r="K521" s="196"/>
      <c r="L521" s="196"/>
    </row>
    <row r="522">
      <c r="A522" s="196"/>
      <c r="B522" s="196"/>
      <c r="C522" s="196"/>
      <c r="D522" s="196"/>
      <c r="E522" s="196"/>
      <c r="F522" s="196"/>
      <c r="K522" s="196"/>
      <c r="L522" s="196"/>
    </row>
    <row r="523">
      <c r="A523" s="196"/>
      <c r="B523" s="196"/>
      <c r="C523" s="196"/>
      <c r="D523" s="196"/>
      <c r="E523" s="196"/>
      <c r="F523" s="196"/>
      <c r="K523" s="196"/>
      <c r="L523" s="196"/>
    </row>
    <row r="524">
      <c r="A524" s="196"/>
      <c r="B524" s="196"/>
      <c r="C524" s="196"/>
      <c r="D524" s="196"/>
      <c r="E524" s="196"/>
      <c r="F524" s="196"/>
      <c r="K524" s="196"/>
      <c r="L524" s="196"/>
    </row>
    <row r="525">
      <c r="A525" s="196"/>
      <c r="B525" s="196"/>
      <c r="C525" s="196"/>
      <c r="D525" s="196"/>
      <c r="E525" s="196"/>
      <c r="F525" s="196"/>
      <c r="K525" s="196"/>
      <c r="L525" s="196"/>
    </row>
    <row r="526">
      <c r="A526" s="196"/>
      <c r="B526" s="196"/>
      <c r="C526" s="196"/>
      <c r="D526" s="196"/>
      <c r="E526" s="196"/>
      <c r="F526" s="196"/>
      <c r="K526" s="196"/>
      <c r="L526" s="196"/>
    </row>
    <row r="527">
      <c r="A527" s="196"/>
      <c r="B527" s="196"/>
      <c r="C527" s="196"/>
      <c r="D527" s="196"/>
      <c r="E527" s="196"/>
      <c r="F527" s="196"/>
      <c r="K527" s="196"/>
      <c r="L527" s="196"/>
    </row>
    <row r="528">
      <c r="A528" s="196"/>
      <c r="B528" s="196"/>
      <c r="C528" s="196"/>
      <c r="D528" s="196"/>
      <c r="E528" s="196"/>
      <c r="F528" s="196"/>
      <c r="K528" s="196"/>
      <c r="L528" s="196"/>
    </row>
    <row r="529">
      <c r="A529" s="196"/>
      <c r="B529" s="196"/>
      <c r="C529" s="196"/>
      <c r="D529" s="196"/>
      <c r="E529" s="196"/>
      <c r="F529" s="196"/>
      <c r="K529" s="196"/>
      <c r="L529" s="196"/>
    </row>
    <row r="530">
      <c r="A530" s="196"/>
      <c r="B530" s="196"/>
      <c r="C530" s="196"/>
      <c r="D530" s="196"/>
      <c r="E530" s="196"/>
      <c r="F530" s="196"/>
      <c r="K530" s="196"/>
      <c r="L530" s="196"/>
    </row>
    <row r="531">
      <c r="A531" s="196"/>
      <c r="B531" s="196"/>
      <c r="C531" s="196"/>
      <c r="D531" s="196"/>
      <c r="E531" s="196"/>
      <c r="F531" s="196"/>
      <c r="K531" s="196"/>
      <c r="L531" s="196"/>
    </row>
    <row r="532">
      <c r="A532" s="196"/>
      <c r="B532" s="196"/>
      <c r="C532" s="196"/>
      <c r="D532" s="196"/>
      <c r="E532" s="196"/>
      <c r="F532" s="196"/>
      <c r="K532" s="196"/>
      <c r="L532" s="196"/>
    </row>
    <row r="533">
      <c r="A533" s="196"/>
      <c r="B533" s="196"/>
      <c r="C533" s="196"/>
      <c r="D533" s="196"/>
      <c r="E533" s="196"/>
      <c r="F533" s="196"/>
      <c r="K533" s="196"/>
      <c r="L533" s="196"/>
    </row>
    <row r="534">
      <c r="A534" s="196"/>
      <c r="B534" s="196"/>
      <c r="C534" s="196"/>
      <c r="D534" s="196"/>
      <c r="E534" s="196"/>
      <c r="F534" s="196"/>
      <c r="K534" s="196"/>
      <c r="L534" s="196"/>
    </row>
    <row r="535">
      <c r="A535" s="196"/>
      <c r="B535" s="196"/>
      <c r="C535" s="196"/>
      <c r="D535" s="196"/>
      <c r="E535" s="196"/>
      <c r="F535" s="196"/>
      <c r="K535" s="196"/>
      <c r="L535" s="196"/>
    </row>
    <row r="536">
      <c r="A536" s="196"/>
      <c r="B536" s="196"/>
      <c r="C536" s="196"/>
      <c r="D536" s="196"/>
      <c r="E536" s="196"/>
      <c r="F536" s="196"/>
      <c r="K536" s="196"/>
      <c r="L536" s="196"/>
    </row>
    <row r="537">
      <c r="A537" s="196"/>
      <c r="B537" s="196"/>
      <c r="C537" s="196"/>
      <c r="D537" s="196"/>
      <c r="E537" s="196"/>
      <c r="F537" s="196"/>
      <c r="K537" s="196"/>
      <c r="L537" s="196"/>
    </row>
    <row r="538">
      <c r="A538" s="196"/>
      <c r="B538" s="196"/>
      <c r="C538" s="196"/>
      <c r="D538" s="196"/>
      <c r="E538" s="196"/>
      <c r="F538" s="196"/>
      <c r="K538" s="196"/>
      <c r="L538" s="196"/>
    </row>
    <row r="539">
      <c r="A539" s="196"/>
      <c r="B539" s="196"/>
      <c r="C539" s="196"/>
      <c r="D539" s="196"/>
      <c r="E539" s="196"/>
      <c r="F539" s="196"/>
      <c r="K539" s="196"/>
      <c r="L539" s="196"/>
    </row>
    <row r="540">
      <c r="A540" s="196"/>
      <c r="B540" s="196"/>
      <c r="C540" s="196"/>
      <c r="D540" s="196"/>
      <c r="E540" s="196"/>
      <c r="F540" s="196"/>
      <c r="K540" s="196"/>
      <c r="L540" s="196"/>
    </row>
    <row r="541">
      <c r="A541" s="196"/>
      <c r="B541" s="196"/>
      <c r="C541" s="196"/>
      <c r="D541" s="196"/>
      <c r="E541" s="196"/>
      <c r="F541" s="196"/>
      <c r="K541" s="196"/>
      <c r="L541" s="196"/>
    </row>
    <row r="542">
      <c r="A542" s="196"/>
      <c r="B542" s="196"/>
      <c r="C542" s="196"/>
      <c r="D542" s="196"/>
      <c r="E542" s="196"/>
      <c r="F542" s="196"/>
      <c r="K542" s="196"/>
      <c r="L542" s="196"/>
    </row>
    <row r="543">
      <c r="A543" s="196"/>
      <c r="B543" s="196"/>
      <c r="C543" s="196"/>
      <c r="D543" s="196"/>
      <c r="E543" s="196"/>
      <c r="F543" s="196"/>
      <c r="K543" s="196"/>
      <c r="L543" s="196"/>
    </row>
    <row r="544">
      <c r="A544" s="196"/>
      <c r="B544" s="196"/>
      <c r="C544" s="196"/>
      <c r="D544" s="196"/>
      <c r="E544" s="196"/>
      <c r="F544" s="196"/>
      <c r="K544" s="196"/>
      <c r="L544" s="196"/>
    </row>
    <row r="545">
      <c r="A545" s="196"/>
      <c r="B545" s="196"/>
      <c r="C545" s="196"/>
      <c r="D545" s="196"/>
      <c r="E545" s="196"/>
      <c r="F545" s="196"/>
      <c r="K545" s="196"/>
      <c r="L545" s="196"/>
    </row>
    <row r="546">
      <c r="A546" s="196"/>
      <c r="B546" s="196"/>
      <c r="C546" s="196"/>
      <c r="D546" s="196"/>
      <c r="E546" s="196"/>
      <c r="F546" s="196"/>
      <c r="K546" s="196"/>
      <c r="L546" s="196"/>
    </row>
    <row r="547">
      <c r="A547" s="196"/>
      <c r="B547" s="196"/>
      <c r="C547" s="196"/>
      <c r="D547" s="196"/>
      <c r="E547" s="196"/>
      <c r="F547" s="196"/>
      <c r="K547" s="196"/>
      <c r="L547" s="196"/>
    </row>
    <row r="548">
      <c r="A548" s="196"/>
      <c r="B548" s="196"/>
      <c r="C548" s="196"/>
      <c r="D548" s="196"/>
      <c r="E548" s="196"/>
      <c r="F548" s="196"/>
      <c r="K548" s="196"/>
      <c r="L548" s="196"/>
    </row>
    <row r="549">
      <c r="A549" s="196"/>
      <c r="B549" s="196"/>
      <c r="C549" s="196"/>
      <c r="D549" s="196"/>
      <c r="E549" s="196"/>
      <c r="F549" s="196"/>
      <c r="K549" s="196"/>
      <c r="L549" s="196"/>
    </row>
    <row r="550">
      <c r="A550" s="196"/>
      <c r="B550" s="196"/>
      <c r="C550" s="196"/>
      <c r="D550" s="196"/>
      <c r="E550" s="196"/>
      <c r="F550" s="196"/>
      <c r="K550" s="196"/>
      <c r="L550" s="196"/>
    </row>
    <row r="551">
      <c r="A551" s="196"/>
      <c r="B551" s="196"/>
      <c r="C551" s="196"/>
      <c r="D551" s="196"/>
      <c r="E551" s="196"/>
      <c r="F551" s="196"/>
      <c r="K551" s="196"/>
      <c r="L551" s="196"/>
    </row>
    <row r="552">
      <c r="A552" s="196"/>
      <c r="B552" s="196"/>
      <c r="C552" s="196"/>
      <c r="D552" s="196"/>
      <c r="E552" s="196"/>
      <c r="F552" s="196"/>
      <c r="K552" s="196"/>
      <c r="L552" s="196"/>
    </row>
    <row r="553">
      <c r="A553" s="196"/>
      <c r="B553" s="196"/>
      <c r="C553" s="196"/>
      <c r="D553" s="196"/>
      <c r="E553" s="196"/>
      <c r="F553" s="196"/>
      <c r="K553" s="196"/>
      <c r="L553" s="196"/>
    </row>
    <row r="554">
      <c r="A554" s="196"/>
      <c r="B554" s="196"/>
      <c r="C554" s="196"/>
      <c r="D554" s="196"/>
      <c r="E554" s="196"/>
      <c r="F554" s="196"/>
      <c r="K554" s="196"/>
      <c r="L554" s="196"/>
    </row>
    <row r="555">
      <c r="A555" s="196"/>
      <c r="B555" s="196"/>
      <c r="C555" s="196"/>
      <c r="D555" s="196"/>
      <c r="E555" s="196"/>
      <c r="F555" s="196"/>
      <c r="K555" s="196"/>
      <c r="L555" s="196"/>
    </row>
    <row r="556">
      <c r="A556" s="196"/>
      <c r="B556" s="196"/>
      <c r="C556" s="196"/>
      <c r="D556" s="196"/>
      <c r="E556" s="196"/>
      <c r="F556" s="196"/>
      <c r="K556" s="196"/>
      <c r="L556" s="196"/>
    </row>
    <row r="557">
      <c r="A557" s="196"/>
      <c r="B557" s="196"/>
      <c r="C557" s="196"/>
      <c r="D557" s="196"/>
      <c r="E557" s="196"/>
      <c r="F557" s="196"/>
      <c r="K557" s="196"/>
      <c r="L557" s="196"/>
    </row>
    <row r="558">
      <c r="A558" s="196"/>
      <c r="B558" s="196"/>
      <c r="C558" s="196"/>
      <c r="D558" s="196"/>
      <c r="E558" s="196"/>
      <c r="F558" s="196"/>
      <c r="K558" s="196"/>
      <c r="L558" s="196"/>
    </row>
    <row r="559">
      <c r="A559" s="196"/>
      <c r="B559" s="196"/>
      <c r="C559" s="196"/>
      <c r="D559" s="196"/>
      <c r="E559" s="196"/>
      <c r="F559" s="196"/>
      <c r="K559" s="196"/>
      <c r="L559" s="196"/>
    </row>
    <row r="560">
      <c r="A560" s="196"/>
      <c r="B560" s="196"/>
      <c r="C560" s="196"/>
      <c r="D560" s="196"/>
      <c r="E560" s="196"/>
      <c r="F560" s="196"/>
      <c r="K560" s="196"/>
      <c r="L560" s="196"/>
    </row>
    <row r="561">
      <c r="A561" s="196"/>
      <c r="B561" s="196"/>
      <c r="C561" s="196"/>
      <c r="D561" s="196"/>
      <c r="E561" s="196"/>
      <c r="F561" s="196"/>
      <c r="K561" s="196"/>
      <c r="L561" s="196"/>
    </row>
    <row r="562">
      <c r="A562" s="196"/>
      <c r="B562" s="196"/>
      <c r="C562" s="196"/>
      <c r="D562" s="196"/>
      <c r="E562" s="196"/>
      <c r="F562" s="196"/>
      <c r="K562" s="196"/>
      <c r="L562" s="196"/>
    </row>
    <row r="563">
      <c r="A563" s="196"/>
      <c r="B563" s="196"/>
      <c r="C563" s="196"/>
      <c r="D563" s="196"/>
      <c r="E563" s="196"/>
      <c r="F563" s="196"/>
      <c r="K563" s="196"/>
      <c r="L563" s="196"/>
    </row>
    <row r="564">
      <c r="A564" s="196"/>
      <c r="B564" s="196"/>
      <c r="C564" s="196"/>
      <c r="D564" s="196"/>
      <c r="E564" s="196"/>
      <c r="F564" s="196"/>
      <c r="K564" s="196"/>
      <c r="L564" s="196"/>
    </row>
    <row r="565">
      <c r="A565" s="196"/>
      <c r="B565" s="196"/>
      <c r="C565" s="196"/>
      <c r="D565" s="196"/>
      <c r="E565" s="196"/>
      <c r="F565" s="196"/>
      <c r="K565" s="196"/>
      <c r="L565" s="196"/>
    </row>
    <row r="566">
      <c r="A566" s="196"/>
      <c r="B566" s="196"/>
      <c r="C566" s="196"/>
      <c r="D566" s="196"/>
      <c r="E566" s="196"/>
      <c r="F566" s="196"/>
      <c r="K566" s="196"/>
      <c r="L566" s="196"/>
    </row>
    <row r="567">
      <c r="A567" s="196"/>
      <c r="B567" s="196"/>
      <c r="C567" s="196"/>
      <c r="D567" s="196"/>
      <c r="E567" s="196"/>
      <c r="F567" s="196"/>
      <c r="K567" s="196"/>
      <c r="L567" s="196"/>
    </row>
    <row r="568">
      <c r="A568" s="196"/>
      <c r="B568" s="196"/>
      <c r="C568" s="196"/>
      <c r="D568" s="196"/>
      <c r="E568" s="196"/>
      <c r="F568" s="196"/>
      <c r="K568" s="196"/>
      <c r="L568" s="196"/>
    </row>
    <row r="569">
      <c r="A569" s="196"/>
      <c r="B569" s="196"/>
      <c r="C569" s="196"/>
      <c r="D569" s="196"/>
      <c r="E569" s="196"/>
      <c r="F569" s="196"/>
      <c r="K569" s="196"/>
      <c r="L569" s="196"/>
    </row>
    <row r="570">
      <c r="A570" s="196"/>
      <c r="B570" s="196"/>
      <c r="C570" s="196"/>
      <c r="D570" s="196"/>
      <c r="E570" s="196"/>
      <c r="F570" s="196"/>
      <c r="K570" s="196"/>
      <c r="L570" s="196"/>
    </row>
    <row r="571">
      <c r="A571" s="196"/>
      <c r="B571" s="196"/>
      <c r="C571" s="196"/>
      <c r="D571" s="196"/>
      <c r="E571" s="196"/>
      <c r="F571" s="196"/>
      <c r="K571" s="196"/>
      <c r="L571" s="196"/>
    </row>
    <row r="572">
      <c r="A572" s="196"/>
      <c r="B572" s="196"/>
      <c r="C572" s="196"/>
      <c r="D572" s="196"/>
      <c r="E572" s="196"/>
      <c r="F572" s="196"/>
      <c r="K572" s="196"/>
      <c r="L572" s="196"/>
    </row>
    <row r="573">
      <c r="A573" s="196"/>
      <c r="B573" s="196"/>
      <c r="C573" s="196"/>
      <c r="D573" s="196"/>
      <c r="E573" s="196"/>
      <c r="F573" s="196"/>
      <c r="K573" s="196"/>
      <c r="L573" s="196"/>
    </row>
    <row r="574">
      <c r="A574" s="196"/>
      <c r="B574" s="196"/>
      <c r="C574" s="196"/>
      <c r="D574" s="196"/>
      <c r="E574" s="196"/>
      <c r="F574" s="196"/>
      <c r="K574" s="196"/>
      <c r="L574" s="196"/>
    </row>
    <row r="575">
      <c r="A575" s="196"/>
      <c r="B575" s="196"/>
      <c r="C575" s="196"/>
      <c r="D575" s="196"/>
      <c r="E575" s="196"/>
      <c r="F575" s="196"/>
      <c r="K575" s="196"/>
      <c r="L575" s="196"/>
    </row>
    <row r="576">
      <c r="A576" s="196"/>
      <c r="B576" s="196"/>
      <c r="C576" s="196"/>
      <c r="D576" s="196"/>
      <c r="E576" s="196"/>
      <c r="F576" s="196"/>
      <c r="K576" s="196"/>
      <c r="L576" s="196"/>
    </row>
    <row r="577">
      <c r="A577" s="196"/>
      <c r="B577" s="196"/>
      <c r="C577" s="196"/>
      <c r="D577" s="196"/>
      <c r="E577" s="196"/>
      <c r="F577" s="196"/>
      <c r="K577" s="196"/>
      <c r="L577" s="196"/>
    </row>
    <row r="578">
      <c r="A578" s="196"/>
      <c r="B578" s="196"/>
      <c r="C578" s="196"/>
      <c r="D578" s="196"/>
      <c r="E578" s="196"/>
      <c r="F578" s="196"/>
      <c r="K578" s="196"/>
      <c r="L578" s="196"/>
    </row>
    <row r="579">
      <c r="A579" s="196"/>
      <c r="B579" s="196"/>
      <c r="C579" s="196"/>
      <c r="D579" s="196"/>
      <c r="E579" s="196"/>
      <c r="F579" s="196"/>
      <c r="K579" s="196"/>
      <c r="L579" s="196"/>
    </row>
    <row r="580">
      <c r="A580" s="196"/>
      <c r="B580" s="196"/>
      <c r="C580" s="196"/>
      <c r="D580" s="196"/>
      <c r="E580" s="196"/>
      <c r="F580" s="196"/>
      <c r="K580" s="196"/>
      <c r="L580" s="196"/>
    </row>
    <row r="581">
      <c r="A581" s="196"/>
      <c r="B581" s="196"/>
      <c r="C581" s="196"/>
      <c r="D581" s="196"/>
      <c r="E581" s="196"/>
      <c r="F581" s="196"/>
      <c r="K581" s="196"/>
      <c r="L581" s="196"/>
    </row>
    <row r="582">
      <c r="A582" s="196"/>
      <c r="B582" s="196"/>
      <c r="C582" s="196"/>
      <c r="D582" s="196"/>
      <c r="E582" s="196"/>
      <c r="F582" s="196"/>
      <c r="K582" s="196"/>
      <c r="L582" s="196"/>
    </row>
    <row r="583">
      <c r="A583" s="196"/>
      <c r="B583" s="196"/>
      <c r="C583" s="196"/>
      <c r="D583" s="196"/>
      <c r="E583" s="196"/>
      <c r="F583" s="196"/>
      <c r="K583" s="196"/>
      <c r="L583" s="196"/>
    </row>
    <row r="584">
      <c r="A584" s="196"/>
      <c r="B584" s="196"/>
      <c r="C584" s="196"/>
      <c r="D584" s="196"/>
      <c r="E584" s="196"/>
      <c r="F584" s="196"/>
      <c r="K584" s="196"/>
      <c r="L584" s="196"/>
    </row>
    <row r="585">
      <c r="A585" s="196"/>
      <c r="B585" s="196"/>
      <c r="C585" s="196"/>
      <c r="D585" s="196"/>
      <c r="E585" s="196"/>
      <c r="F585" s="196"/>
      <c r="K585" s="196"/>
      <c r="L585" s="196"/>
    </row>
    <row r="586">
      <c r="A586" s="196"/>
      <c r="B586" s="196"/>
      <c r="C586" s="196"/>
      <c r="D586" s="196"/>
      <c r="E586" s="196"/>
      <c r="F586" s="196"/>
      <c r="K586" s="196"/>
      <c r="L586" s="196"/>
    </row>
    <row r="587">
      <c r="A587" s="196"/>
      <c r="B587" s="196"/>
      <c r="C587" s="196"/>
      <c r="D587" s="196"/>
      <c r="E587" s="196"/>
      <c r="F587" s="196"/>
      <c r="K587" s="196"/>
      <c r="L587" s="196"/>
    </row>
    <row r="588">
      <c r="A588" s="196"/>
      <c r="B588" s="196"/>
      <c r="C588" s="196"/>
      <c r="D588" s="196"/>
      <c r="E588" s="196"/>
      <c r="F588" s="196"/>
      <c r="K588" s="196"/>
      <c r="L588" s="196"/>
    </row>
    <row r="589">
      <c r="A589" s="196"/>
      <c r="B589" s="196"/>
      <c r="C589" s="196"/>
      <c r="D589" s="196"/>
      <c r="E589" s="196"/>
      <c r="F589" s="196"/>
      <c r="K589" s="196"/>
      <c r="L589" s="196"/>
    </row>
    <row r="590">
      <c r="A590" s="196"/>
      <c r="B590" s="196"/>
      <c r="C590" s="196"/>
      <c r="D590" s="196"/>
      <c r="E590" s="196"/>
      <c r="F590" s="196"/>
      <c r="K590" s="196"/>
      <c r="L590" s="196"/>
    </row>
    <row r="591">
      <c r="A591" s="196"/>
      <c r="B591" s="196"/>
      <c r="C591" s="196"/>
      <c r="D591" s="196"/>
      <c r="E591" s="196"/>
      <c r="F591" s="196"/>
      <c r="K591" s="196"/>
      <c r="L591" s="196"/>
    </row>
    <row r="592">
      <c r="A592" s="196"/>
      <c r="B592" s="196"/>
      <c r="C592" s="196"/>
      <c r="D592" s="196"/>
      <c r="E592" s="196"/>
      <c r="F592" s="196"/>
      <c r="K592" s="196"/>
      <c r="L592" s="196"/>
    </row>
    <row r="593">
      <c r="A593" s="196"/>
      <c r="B593" s="196"/>
      <c r="C593" s="196"/>
      <c r="D593" s="196"/>
      <c r="E593" s="196"/>
      <c r="F593" s="196"/>
      <c r="K593" s="196"/>
      <c r="L593" s="196"/>
    </row>
    <row r="594">
      <c r="A594" s="196"/>
      <c r="B594" s="196"/>
      <c r="C594" s="196"/>
      <c r="D594" s="196"/>
      <c r="E594" s="196"/>
      <c r="F594" s="196"/>
      <c r="K594" s="196"/>
      <c r="L594" s="196"/>
    </row>
    <row r="595">
      <c r="A595" s="196"/>
      <c r="B595" s="196"/>
      <c r="C595" s="196"/>
      <c r="D595" s="196"/>
      <c r="E595" s="196"/>
      <c r="F595" s="196"/>
      <c r="K595" s="196"/>
      <c r="L595" s="196"/>
    </row>
    <row r="596">
      <c r="A596" s="196"/>
      <c r="B596" s="196"/>
      <c r="C596" s="196"/>
      <c r="D596" s="196"/>
      <c r="E596" s="196"/>
      <c r="F596" s="196"/>
      <c r="K596" s="196"/>
      <c r="L596" s="196"/>
    </row>
    <row r="597">
      <c r="A597" s="196"/>
      <c r="B597" s="196"/>
      <c r="C597" s="196"/>
      <c r="D597" s="196"/>
      <c r="E597" s="196"/>
      <c r="F597" s="196"/>
      <c r="K597" s="196"/>
      <c r="L597" s="196"/>
    </row>
    <row r="598">
      <c r="A598" s="196"/>
      <c r="B598" s="196"/>
      <c r="C598" s="196"/>
      <c r="D598" s="196"/>
      <c r="E598" s="196"/>
      <c r="F598" s="196"/>
      <c r="K598" s="196"/>
      <c r="L598" s="196"/>
    </row>
    <row r="599">
      <c r="A599" s="196"/>
      <c r="B599" s="196"/>
      <c r="C599" s="196"/>
      <c r="D599" s="196"/>
      <c r="E599" s="196"/>
      <c r="F599" s="196"/>
      <c r="K599" s="196"/>
      <c r="L599" s="196"/>
    </row>
    <row r="600">
      <c r="A600" s="196"/>
      <c r="B600" s="196"/>
      <c r="C600" s="196"/>
      <c r="D600" s="196"/>
      <c r="E600" s="196"/>
      <c r="F600" s="196"/>
      <c r="K600" s="196"/>
      <c r="L600" s="196"/>
    </row>
    <row r="601">
      <c r="A601" s="196"/>
      <c r="B601" s="196"/>
      <c r="C601" s="196"/>
      <c r="D601" s="196"/>
      <c r="E601" s="196"/>
      <c r="F601" s="196"/>
      <c r="K601" s="196"/>
      <c r="L601" s="196"/>
    </row>
    <row r="602">
      <c r="A602" s="196"/>
      <c r="B602" s="196"/>
      <c r="C602" s="196"/>
      <c r="D602" s="196"/>
      <c r="E602" s="196"/>
      <c r="F602" s="196"/>
      <c r="K602" s="196"/>
      <c r="L602" s="196"/>
    </row>
    <row r="603">
      <c r="A603" s="196"/>
      <c r="B603" s="196"/>
      <c r="C603" s="196"/>
      <c r="D603" s="196"/>
      <c r="E603" s="196"/>
      <c r="F603" s="196"/>
      <c r="K603" s="196"/>
      <c r="L603" s="196"/>
    </row>
    <row r="604">
      <c r="A604" s="196"/>
      <c r="B604" s="196"/>
      <c r="C604" s="196"/>
      <c r="D604" s="196"/>
      <c r="E604" s="196"/>
      <c r="F604" s="196"/>
      <c r="K604" s="196"/>
      <c r="L604" s="196"/>
    </row>
    <row r="605">
      <c r="A605" s="196"/>
      <c r="B605" s="196"/>
      <c r="C605" s="196"/>
      <c r="D605" s="196"/>
      <c r="E605" s="196"/>
      <c r="F605" s="196"/>
      <c r="K605" s="196"/>
      <c r="L605" s="196"/>
    </row>
    <row r="606">
      <c r="A606" s="196"/>
      <c r="B606" s="196"/>
      <c r="C606" s="196"/>
      <c r="D606" s="196"/>
      <c r="E606" s="196"/>
      <c r="F606" s="196"/>
      <c r="K606" s="196"/>
      <c r="L606" s="196"/>
    </row>
    <row r="607">
      <c r="A607" s="196"/>
      <c r="B607" s="196"/>
      <c r="C607" s="196"/>
      <c r="D607" s="196"/>
      <c r="E607" s="196"/>
      <c r="F607" s="196"/>
      <c r="K607" s="196"/>
      <c r="L607" s="196"/>
    </row>
    <row r="608">
      <c r="A608" s="196"/>
      <c r="B608" s="196"/>
      <c r="C608" s="196"/>
      <c r="D608" s="196"/>
      <c r="E608" s="196"/>
      <c r="F608" s="196"/>
      <c r="K608" s="196"/>
      <c r="L608" s="196"/>
    </row>
    <row r="609">
      <c r="A609" s="196"/>
      <c r="B609" s="196"/>
      <c r="C609" s="196"/>
      <c r="D609" s="196"/>
      <c r="E609" s="196"/>
      <c r="F609" s="196"/>
      <c r="K609" s="196"/>
      <c r="L609" s="196"/>
    </row>
    <row r="610">
      <c r="A610" s="196"/>
      <c r="B610" s="196"/>
      <c r="C610" s="196"/>
      <c r="D610" s="196"/>
      <c r="E610" s="196"/>
      <c r="F610" s="196"/>
      <c r="K610" s="196"/>
      <c r="L610" s="196"/>
    </row>
    <row r="611">
      <c r="A611" s="196"/>
      <c r="B611" s="196"/>
      <c r="C611" s="196"/>
      <c r="D611" s="196"/>
      <c r="E611" s="196"/>
      <c r="F611" s="196"/>
      <c r="K611" s="196"/>
      <c r="L611" s="196"/>
    </row>
    <row r="612">
      <c r="A612" s="196"/>
      <c r="B612" s="196"/>
      <c r="C612" s="196"/>
      <c r="D612" s="196"/>
      <c r="E612" s="196"/>
      <c r="F612" s="196"/>
      <c r="K612" s="196"/>
      <c r="L612" s="196"/>
    </row>
    <row r="613">
      <c r="A613" s="196"/>
      <c r="B613" s="196"/>
      <c r="C613" s="196"/>
      <c r="D613" s="196"/>
      <c r="E613" s="196"/>
      <c r="F613" s="196"/>
      <c r="K613" s="196"/>
      <c r="L613" s="196"/>
    </row>
    <row r="614">
      <c r="A614" s="196"/>
      <c r="B614" s="196"/>
      <c r="C614" s="196"/>
      <c r="D614" s="196"/>
      <c r="E614" s="196"/>
      <c r="F614" s="196"/>
      <c r="K614" s="196"/>
      <c r="L614" s="196"/>
    </row>
    <row r="615">
      <c r="A615" s="196"/>
      <c r="B615" s="196"/>
      <c r="C615" s="196"/>
      <c r="D615" s="196"/>
      <c r="E615" s="196"/>
      <c r="F615" s="196"/>
      <c r="K615" s="196"/>
      <c r="L615" s="196"/>
    </row>
    <row r="616">
      <c r="A616" s="196"/>
      <c r="B616" s="196"/>
      <c r="C616" s="196"/>
      <c r="D616" s="196"/>
      <c r="E616" s="196"/>
      <c r="F616" s="196"/>
      <c r="K616" s="196"/>
      <c r="L616" s="196"/>
    </row>
    <row r="617">
      <c r="A617" s="196"/>
      <c r="B617" s="196"/>
      <c r="C617" s="196"/>
      <c r="D617" s="196"/>
      <c r="E617" s="196"/>
      <c r="F617" s="196"/>
      <c r="K617" s="196"/>
      <c r="L617" s="196"/>
    </row>
    <row r="618">
      <c r="A618" s="196"/>
      <c r="B618" s="196"/>
      <c r="C618" s="196"/>
      <c r="D618" s="196"/>
      <c r="E618" s="196"/>
      <c r="F618" s="196"/>
      <c r="K618" s="196"/>
      <c r="L618" s="196"/>
    </row>
    <row r="619">
      <c r="A619" s="196"/>
      <c r="B619" s="196"/>
      <c r="C619" s="196"/>
      <c r="D619" s="196"/>
      <c r="E619" s="196"/>
      <c r="F619" s="196"/>
      <c r="K619" s="196"/>
      <c r="L619" s="196"/>
    </row>
    <row r="620">
      <c r="A620" s="196"/>
      <c r="B620" s="196"/>
      <c r="C620" s="196"/>
      <c r="D620" s="196"/>
      <c r="E620" s="196"/>
      <c r="F620" s="196"/>
      <c r="K620" s="196"/>
      <c r="L620" s="196"/>
    </row>
    <row r="621">
      <c r="A621" s="196"/>
      <c r="B621" s="196"/>
      <c r="C621" s="196"/>
      <c r="D621" s="196"/>
      <c r="E621" s="196"/>
      <c r="F621" s="196"/>
      <c r="K621" s="196"/>
      <c r="L621" s="196"/>
    </row>
    <row r="622">
      <c r="A622" s="196"/>
      <c r="B622" s="196"/>
      <c r="C622" s="196"/>
      <c r="D622" s="196"/>
      <c r="E622" s="196"/>
      <c r="F622" s="196"/>
      <c r="K622" s="196"/>
      <c r="L622" s="196"/>
    </row>
    <row r="623">
      <c r="A623" s="196"/>
      <c r="B623" s="196"/>
      <c r="C623" s="196"/>
      <c r="D623" s="196"/>
      <c r="E623" s="196"/>
      <c r="F623" s="196"/>
      <c r="K623" s="196"/>
      <c r="L623" s="196"/>
    </row>
    <row r="624">
      <c r="A624" s="196"/>
      <c r="B624" s="196"/>
      <c r="C624" s="196"/>
      <c r="D624" s="196"/>
      <c r="E624" s="196"/>
      <c r="F624" s="196"/>
      <c r="K624" s="196"/>
      <c r="L624" s="196"/>
    </row>
    <row r="625">
      <c r="A625" s="196"/>
      <c r="B625" s="196"/>
      <c r="C625" s="196"/>
      <c r="D625" s="196"/>
      <c r="E625" s="196"/>
      <c r="F625" s="196"/>
      <c r="K625" s="196"/>
      <c r="L625" s="196"/>
    </row>
    <row r="626">
      <c r="A626" s="196"/>
      <c r="B626" s="196"/>
      <c r="C626" s="196"/>
      <c r="D626" s="196"/>
      <c r="E626" s="196"/>
      <c r="F626" s="196"/>
      <c r="K626" s="196"/>
      <c r="L626" s="196"/>
    </row>
    <row r="627">
      <c r="A627" s="196"/>
      <c r="B627" s="196"/>
      <c r="C627" s="196"/>
      <c r="D627" s="196"/>
      <c r="E627" s="196"/>
      <c r="F627" s="196"/>
      <c r="K627" s="196"/>
      <c r="L627" s="196"/>
    </row>
    <row r="628">
      <c r="A628" s="196"/>
      <c r="B628" s="196"/>
      <c r="C628" s="196"/>
      <c r="D628" s="196"/>
      <c r="E628" s="196"/>
      <c r="F628" s="196"/>
      <c r="K628" s="196"/>
      <c r="L628" s="196"/>
    </row>
    <row r="629">
      <c r="A629" s="196"/>
      <c r="B629" s="196"/>
      <c r="C629" s="196"/>
      <c r="D629" s="196"/>
      <c r="E629" s="196"/>
      <c r="F629" s="196"/>
      <c r="K629" s="196"/>
      <c r="L629" s="196"/>
    </row>
    <row r="630">
      <c r="A630" s="196"/>
      <c r="B630" s="196"/>
      <c r="C630" s="196"/>
      <c r="D630" s="196"/>
      <c r="E630" s="196"/>
      <c r="F630" s="196"/>
      <c r="K630" s="196"/>
      <c r="L630" s="196"/>
    </row>
    <row r="631">
      <c r="A631" s="196"/>
      <c r="B631" s="196"/>
      <c r="C631" s="196"/>
      <c r="D631" s="196"/>
      <c r="E631" s="196"/>
      <c r="F631" s="196"/>
      <c r="K631" s="196"/>
      <c r="L631" s="196"/>
    </row>
    <row r="632">
      <c r="A632" s="196"/>
      <c r="B632" s="196"/>
      <c r="C632" s="196"/>
      <c r="D632" s="196"/>
      <c r="E632" s="196"/>
      <c r="F632" s="196"/>
      <c r="K632" s="196"/>
      <c r="L632" s="196"/>
    </row>
    <row r="633">
      <c r="A633" s="196"/>
      <c r="B633" s="196"/>
      <c r="C633" s="196"/>
      <c r="D633" s="196"/>
      <c r="E633" s="196"/>
      <c r="F633" s="196"/>
      <c r="K633" s="196"/>
      <c r="L633" s="196"/>
    </row>
    <row r="634">
      <c r="A634" s="196"/>
      <c r="B634" s="196"/>
      <c r="C634" s="196"/>
      <c r="D634" s="196"/>
      <c r="E634" s="196"/>
      <c r="F634" s="196"/>
      <c r="K634" s="196"/>
      <c r="L634" s="196"/>
    </row>
    <row r="635">
      <c r="A635" s="196"/>
      <c r="B635" s="196"/>
      <c r="C635" s="196"/>
      <c r="D635" s="196"/>
      <c r="E635" s="196"/>
      <c r="F635" s="196"/>
      <c r="K635" s="196"/>
      <c r="L635" s="196"/>
    </row>
    <row r="636">
      <c r="A636" s="196"/>
      <c r="B636" s="196"/>
      <c r="C636" s="196"/>
      <c r="D636" s="196"/>
      <c r="E636" s="196"/>
      <c r="F636" s="196"/>
      <c r="K636" s="196"/>
      <c r="L636" s="196"/>
    </row>
    <row r="637">
      <c r="A637" s="196"/>
      <c r="B637" s="196"/>
      <c r="C637" s="196"/>
      <c r="D637" s="196"/>
      <c r="E637" s="196"/>
      <c r="F637" s="196"/>
      <c r="K637" s="196"/>
      <c r="L637" s="196"/>
    </row>
    <row r="638">
      <c r="A638" s="196"/>
      <c r="B638" s="196"/>
      <c r="C638" s="196"/>
      <c r="D638" s="196"/>
      <c r="E638" s="196"/>
      <c r="F638" s="196"/>
      <c r="K638" s="196"/>
      <c r="L638" s="196"/>
    </row>
    <row r="639">
      <c r="A639" s="196"/>
      <c r="B639" s="196"/>
      <c r="C639" s="196"/>
      <c r="D639" s="196"/>
      <c r="E639" s="196"/>
      <c r="F639" s="196"/>
      <c r="K639" s="196"/>
      <c r="L639" s="196"/>
    </row>
    <row r="640">
      <c r="A640" s="196"/>
      <c r="B640" s="196"/>
      <c r="C640" s="196"/>
      <c r="D640" s="196"/>
      <c r="E640" s="196"/>
      <c r="F640" s="196"/>
      <c r="K640" s="196"/>
      <c r="L640" s="196"/>
    </row>
    <row r="641">
      <c r="A641" s="196"/>
      <c r="B641" s="196"/>
      <c r="C641" s="196"/>
      <c r="D641" s="196"/>
      <c r="E641" s="196"/>
      <c r="F641" s="196"/>
      <c r="K641" s="196"/>
      <c r="L641" s="196"/>
    </row>
    <row r="642">
      <c r="A642" s="196"/>
      <c r="B642" s="196"/>
      <c r="C642" s="196"/>
      <c r="D642" s="196"/>
      <c r="E642" s="196"/>
      <c r="F642" s="196"/>
      <c r="K642" s="196"/>
      <c r="L642" s="196"/>
    </row>
    <row r="643">
      <c r="A643" s="196"/>
      <c r="B643" s="196"/>
      <c r="C643" s="196"/>
      <c r="D643" s="196"/>
      <c r="E643" s="196"/>
      <c r="F643" s="196"/>
      <c r="K643" s="196"/>
      <c r="L643" s="196"/>
    </row>
    <row r="644">
      <c r="A644" s="196"/>
      <c r="B644" s="196"/>
      <c r="C644" s="196"/>
      <c r="D644" s="196"/>
      <c r="E644" s="196"/>
      <c r="F644" s="196"/>
      <c r="K644" s="196"/>
      <c r="L644" s="196"/>
    </row>
    <row r="645">
      <c r="A645" s="196"/>
      <c r="B645" s="196"/>
      <c r="C645" s="196"/>
      <c r="D645" s="196"/>
      <c r="E645" s="196"/>
      <c r="F645" s="196"/>
      <c r="K645" s="196"/>
      <c r="L645" s="196"/>
    </row>
    <row r="646">
      <c r="A646" s="196"/>
      <c r="B646" s="196"/>
      <c r="C646" s="196"/>
      <c r="D646" s="196"/>
      <c r="E646" s="196"/>
      <c r="F646" s="196"/>
      <c r="K646" s="196"/>
      <c r="L646" s="196"/>
    </row>
    <row r="647">
      <c r="A647" s="196"/>
      <c r="B647" s="196"/>
      <c r="C647" s="196"/>
      <c r="D647" s="196"/>
      <c r="E647" s="196"/>
      <c r="F647" s="196"/>
      <c r="K647" s="196"/>
      <c r="L647" s="196"/>
    </row>
    <row r="648">
      <c r="A648" s="196"/>
      <c r="B648" s="196"/>
      <c r="C648" s="196"/>
      <c r="D648" s="196"/>
      <c r="E648" s="196"/>
      <c r="F648" s="196"/>
      <c r="K648" s="196"/>
      <c r="L648" s="196"/>
    </row>
    <row r="649">
      <c r="A649" s="196"/>
      <c r="B649" s="196"/>
      <c r="C649" s="196"/>
      <c r="D649" s="196"/>
      <c r="E649" s="196"/>
      <c r="F649" s="196"/>
      <c r="K649" s="196"/>
      <c r="L649" s="196"/>
    </row>
    <row r="650">
      <c r="A650" s="196"/>
      <c r="B650" s="196"/>
      <c r="C650" s="196"/>
      <c r="D650" s="196"/>
      <c r="E650" s="196"/>
      <c r="F650" s="196"/>
      <c r="K650" s="196"/>
      <c r="L650" s="196"/>
    </row>
    <row r="651">
      <c r="A651" s="196"/>
      <c r="B651" s="196"/>
      <c r="C651" s="196"/>
      <c r="D651" s="196"/>
      <c r="E651" s="196"/>
      <c r="F651" s="196"/>
      <c r="K651" s="196"/>
      <c r="L651" s="196"/>
    </row>
    <row r="652">
      <c r="A652" s="196"/>
      <c r="B652" s="196"/>
      <c r="C652" s="196"/>
      <c r="D652" s="196"/>
      <c r="E652" s="196"/>
      <c r="F652" s="196"/>
      <c r="K652" s="196"/>
      <c r="L652" s="196"/>
    </row>
    <row r="653">
      <c r="A653" s="196"/>
      <c r="B653" s="196"/>
      <c r="C653" s="196"/>
      <c r="D653" s="196"/>
      <c r="E653" s="196"/>
      <c r="F653" s="196"/>
      <c r="K653" s="196"/>
      <c r="L653" s="196"/>
    </row>
    <row r="654">
      <c r="A654" s="196"/>
      <c r="B654" s="196"/>
      <c r="C654" s="196"/>
      <c r="D654" s="196"/>
      <c r="E654" s="196"/>
      <c r="F654" s="196"/>
      <c r="K654" s="196"/>
      <c r="L654" s="196"/>
    </row>
    <row r="655">
      <c r="A655" s="196"/>
      <c r="B655" s="196"/>
      <c r="C655" s="196"/>
      <c r="D655" s="196"/>
      <c r="E655" s="196"/>
      <c r="F655" s="196"/>
      <c r="K655" s="196"/>
      <c r="L655" s="196"/>
    </row>
    <row r="656">
      <c r="A656" s="196"/>
      <c r="B656" s="196"/>
      <c r="C656" s="196"/>
      <c r="D656" s="196"/>
      <c r="E656" s="196"/>
      <c r="F656" s="196"/>
      <c r="K656" s="196"/>
      <c r="L656" s="196"/>
    </row>
    <row r="657">
      <c r="A657" s="196"/>
      <c r="B657" s="196"/>
      <c r="C657" s="196"/>
      <c r="D657" s="196"/>
      <c r="E657" s="196"/>
      <c r="F657" s="196"/>
      <c r="K657" s="196"/>
      <c r="L657" s="196"/>
    </row>
    <row r="658">
      <c r="A658" s="196"/>
      <c r="B658" s="196"/>
      <c r="C658" s="196"/>
      <c r="D658" s="196"/>
      <c r="E658" s="196"/>
      <c r="F658" s="196"/>
      <c r="K658" s="196"/>
      <c r="L658" s="196"/>
    </row>
    <row r="659">
      <c r="A659" s="196"/>
      <c r="B659" s="196"/>
      <c r="C659" s="196"/>
      <c r="D659" s="196"/>
      <c r="E659" s="196"/>
      <c r="F659" s="196"/>
      <c r="K659" s="196"/>
      <c r="L659" s="196"/>
    </row>
    <row r="660">
      <c r="A660" s="196"/>
      <c r="B660" s="196"/>
      <c r="C660" s="196"/>
      <c r="D660" s="196"/>
      <c r="E660" s="196"/>
      <c r="F660" s="196"/>
      <c r="K660" s="196"/>
      <c r="L660" s="196"/>
    </row>
    <row r="661">
      <c r="A661" s="196"/>
      <c r="B661" s="196"/>
      <c r="C661" s="196"/>
      <c r="D661" s="196"/>
      <c r="E661" s="196"/>
      <c r="F661" s="196"/>
      <c r="K661" s="196"/>
      <c r="L661" s="196"/>
    </row>
    <row r="662">
      <c r="A662" s="196"/>
      <c r="B662" s="196"/>
      <c r="C662" s="196"/>
      <c r="D662" s="196"/>
      <c r="E662" s="196"/>
      <c r="F662" s="196"/>
      <c r="K662" s="196"/>
      <c r="L662" s="196"/>
    </row>
    <row r="663">
      <c r="A663" s="196"/>
      <c r="B663" s="196"/>
      <c r="C663" s="196"/>
      <c r="D663" s="196"/>
      <c r="E663" s="196"/>
      <c r="F663" s="196"/>
      <c r="K663" s="196"/>
      <c r="L663" s="196"/>
    </row>
    <row r="664">
      <c r="A664" s="196"/>
      <c r="B664" s="196"/>
      <c r="C664" s="196"/>
      <c r="D664" s="196"/>
      <c r="E664" s="196"/>
      <c r="F664" s="196"/>
      <c r="K664" s="196"/>
      <c r="L664" s="196"/>
    </row>
    <row r="665">
      <c r="A665" s="196"/>
      <c r="B665" s="196"/>
      <c r="C665" s="196"/>
      <c r="D665" s="196"/>
      <c r="E665" s="196"/>
      <c r="F665" s="196"/>
      <c r="K665" s="196"/>
      <c r="L665" s="196"/>
    </row>
    <row r="666">
      <c r="A666" s="196"/>
      <c r="B666" s="196"/>
      <c r="C666" s="196"/>
      <c r="D666" s="196"/>
      <c r="E666" s="196"/>
      <c r="F666" s="196"/>
      <c r="K666" s="196"/>
      <c r="L666" s="196"/>
    </row>
    <row r="667">
      <c r="A667" s="196"/>
      <c r="B667" s="196"/>
      <c r="C667" s="196"/>
      <c r="D667" s="196"/>
      <c r="E667" s="196"/>
      <c r="F667" s="196"/>
      <c r="K667" s="196"/>
      <c r="L667" s="196"/>
    </row>
    <row r="668">
      <c r="A668" s="196"/>
      <c r="B668" s="196"/>
      <c r="C668" s="196"/>
      <c r="D668" s="196"/>
      <c r="E668" s="196"/>
      <c r="F668" s="196"/>
      <c r="K668" s="196"/>
      <c r="L668" s="196"/>
    </row>
    <row r="669">
      <c r="A669" s="196"/>
      <c r="B669" s="196"/>
      <c r="C669" s="196"/>
      <c r="D669" s="196"/>
      <c r="E669" s="196"/>
      <c r="F669" s="196"/>
      <c r="K669" s="196"/>
      <c r="L669" s="196"/>
    </row>
    <row r="670">
      <c r="A670" s="196"/>
      <c r="B670" s="196"/>
      <c r="C670" s="196"/>
      <c r="D670" s="196"/>
      <c r="E670" s="196"/>
      <c r="F670" s="196"/>
      <c r="K670" s="196"/>
      <c r="L670" s="196"/>
    </row>
    <row r="671">
      <c r="A671" s="196"/>
      <c r="B671" s="196"/>
      <c r="C671" s="196"/>
      <c r="D671" s="196"/>
      <c r="E671" s="196"/>
      <c r="F671" s="196"/>
      <c r="K671" s="196"/>
      <c r="L671" s="196"/>
    </row>
    <row r="672">
      <c r="A672" s="196"/>
      <c r="B672" s="196"/>
      <c r="C672" s="196"/>
      <c r="D672" s="196"/>
      <c r="E672" s="196"/>
      <c r="F672" s="196"/>
      <c r="K672" s="196"/>
      <c r="L672" s="196"/>
    </row>
    <row r="673">
      <c r="A673" s="196"/>
      <c r="B673" s="196"/>
      <c r="C673" s="196"/>
      <c r="D673" s="196"/>
      <c r="E673" s="196"/>
      <c r="F673" s="196"/>
      <c r="K673" s="196"/>
      <c r="L673" s="196"/>
    </row>
    <row r="674">
      <c r="A674" s="196"/>
      <c r="B674" s="196"/>
      <c r="C674" s="196"/>
      <c r="D674" s="196"/>
      <c r="E674" s="196"/>
      <c r="F674" s="196"/>
      <c r="K674" s="196"/>
      <c r="L674" s="196"/>
    </row>
    <row r="675">
      <c r="A675" s="196"/>
      <c r="B675" s="196"/>
      <c r="C675" s="196"/>
      <c r="D675" s="196"/>
      <c r="E675" s="196"/>
      <c r="F675" s="196"/>
      <c r="K675" s="196"/>
      <c r="L675" s="196"/>
    </row>
    <row r="676">
      <c r="A676" s="196"/>
      <c r="B676" s="196"/>
      <c r="C676" s="196"/>
      <c r="D676" s="196"/>
      <c r="E676" s="196"/>
      <c r="F676" s="196"/>
      <c r="K676" s="196"/>
      <c r="L676" s="196"/>
    </row>
    <row r="677">
      <c r="A677" s="196"/>
      <c r="B677" s="196"/>
      <c r="C677" s="196"/>
      <c r="D677" s="196"/>
      <c r="E677" s="196"/>
      <c r="F677" s="196"/>
      <c r="K677" s="196"/>
      <c r="L677" s="196"/>
    </row>
    <row r="678">
      <c r="A678" s="196"/>
      <c r="B678" s="196"/>
      <c r="C678" s="196"/>
      <c r="D678" s="196"/>
      <c r="E678" s="196"/>
      <c r="F678" s="196"/>
      <c r="K678" s="196"/>
      <c r="L678" s="196"/>
    </row>
    <row r="679">
      <c r="A679" s="196"/>
      <c r="B679" s="196"/>
      <c r="C679" s="196"/>
      <c r="D679" s="196"/>
      <c r="E679" s="196"/>
      <c r="F679" s="196"/>
      <c r="K679" s="196"/>
      <c r="L679" s="196"/>
    </row>
    <row r="680">
      <c r="A680" s="196"/>
      <c r="B680" s="196"/>
      <c r="C680" s="196"/>
      <c r="D680" s="196"/>
      <c r="E680" s="196"/>
      <c r="F680" s="196"/>
      <c r="K680" s="196"/>
      <c r="L680" s="196"/>
    </row>
    <row r="681">
      <c r="A681" s="196"/>
      <c r="B681" s="196"/>
      <c r="C681" s="196"/>
      <c r="D681" s="196"/>
      <c r="E681" s="196"/>
      <c r="F681" s="196"/>
      <c r="K681" s="196"/>
      <c r="L681" s="196"/>
    </row>
    <row r="682">
      <c r="A682" s="196"/>
      <c r="B682" s="196"/>
      <c r="C682" s="196"/>
      <c r="D682" s="196"/>
      <c r="E682" s="196"/>
      <c r="F682" s="196"/>
      <c r="K682" s="196"/>
      <c r="L682" s="196"/>
    </row>
    <row r="683">
      <c r="A683" s="196"/>
      <c r="B683" s="196"/>
      <c r="C683" s="196"/>
      <c r="D683" s="196"/>
      <c r="E683" s="196"/>
      <c r="F683" s="196"/>
      <c r="K683" s="196"/>
      <c r="L683" s="196"/>
    </row>
    <row r="684">
      <c r="A684" s="196"/>
      <c r="B684" s="196"/>
      <c r="C684" s="196"/>
      <c r="D684" s="196"/>
      <c r="E684" s="196"/>
      <c r="F684" s="196"/>
      <c r="K684" s="196"/>
      <c r="L684" s="196"/>
    </row>
    <row r="685">
      <c r="A685" s="196"/>
      <c r="B685" s="196"/>
      <c r="C685" s="196"/>
      <c r="D685" s="196"/>
      <c r="E685" s="196"/>
      <c r="F685" s="196"/>
      <c r="K685" s="196"/>
      <c r="L685" s="196"/>
    </row>
    <row r="686">
      <c r="A686" s="196"/>
      <c r="B686" s="196"/>
      <c r="C686" s="196"/>
      <c r="D686" s="196"/>
      <c r="E686" s="196"/>
      <c r="F686" s="196"/>
      <c r="K686" s="196"/>
      <c r="L686" s="196"/>
    </row>
    <row r="687">
      <c r="A687" s="196"/>
      <c r="B687" s="196"/>
      <c r="C687" s="196"/>
      <c r="D687" s="196"/>
      <c r="E687" s="196"/>
      <c r="F687" s="196"/>
      <c r="K687" s="196"/>
      <c r="L687" s="196"/>
    </row>
    <row r="688">
      <c r="A688" s="196"/>
      <c r="B688" s="196"/>
      <c r="C688" s="196"/>
      <c r="D688" s="196"/>
      <c r="E688" s="196"/>
      <c r="F688" s="196"/>
      <c r="K688" s="196"/>
      <c r="L688" s="196"/>
    </row>
    <row r="689">
      <c r="A689" s="196"/>
      <c r="B689" s="196"/>
      <c r="C689" s="196"/>
      <c r="D689" s="196"/>
      <c r="E689" s="196"/>
      <c r="F689" s="196"/>
      <c r="K689" s="196"/>
      <c r="L689" s="196"/>
    </row>
    <row r="690">
      <c r="A690" s="196"/>
      <c r="B690" s="196"/>
      <c r="C690" s="196"/>
      <c r="D690" s="196"/>
      <c r="E690" s="196"/>
      <c r="F690" s="196"/>
      <c r="K690" s="196"/>
      <c r="L690" s="196"/>
    </row>
    <row r="691">
      <c r="A691" s="196"/>
      <c r="B691" s="196"/>
      <c r="C691" s="196"/>
      <c r="D691" s="196"/>
      <c r="E691" s="196"/>
      <c r="F691" s="196"/>
      <c r="K691" s="196"/>
      <c r="L691" s="196"/>
    </row>
    <row r="692">
      <c r="A692" s="196"/>
      <c r="B692" s="196"/>
      <c r="C692" s="196"/>
      <c r="D692" s="196"/>
      <c r="E692" s="196"/>
      <c r="F692" s="196"/>
      <c r="K692" s="196"/>
      <c r="L692" s="196"/>
    </row>
    <row r="693">
      <c r="A693" s="196"/>
      <c r="B693" s="196"/>
      <c r="C693" s="196"/>
      <c r="D693" s="196"/>
      <c r="E693" s="196"/>
      <c r="F693" s="196"/>
      <c r="K693" s="196"/>
      <c r="L693" s="196"/>
    </row>
    <row r="694">
      <c r="A694" s="196"/>
      <c r="B694" s="196"/>
      <c r="C694" s="196"/>
      <c r="D694" s="196"/>
      <c r="E694" s="196"/>
      <c r="F694" s="196"/>
      <c r="K694" s="196"/>
      <c r="L694" s="196"/>
    </row>
    <row r="695">
      <c r="A695" s="196"/>
      <c r="B695" s="196"/>
      <c r="C695" s="196"/>
      <c r="D695" s="196"/>
      <c r="E695" s="196"/>
      <c r="F695" s="196"/>
      <c r="K695" s="196"/>
      <c r="L695" s="196"/>
    </row>
    <row r="696">
      <c r="A696" s="196"/>
      <c r="B696" s="196"/>
      <c r="C696" s="196"/>
      <c r="D696" s="196"/>
      <c r="E696" s="196"/>
      <c r="F696" s="196"/>
      <c r="K696" s="196"/>
      <c r="L696" s="196"/>
    </row>
    <row r="697">
      <c r="A697" s="196"/>
      <c r="B697" s="196"/>
      <c r="C697" s="196"/>
      <c r="D697" s="196"/>
      <c r="E697" s="196"/>
      <c r="F697" s="196"/>
      <c r="K697" s="196"/>
      <c r="L697" s="196"/>
    </row>
    <row r="698">
      <c r="A698" s="196"/>
      <c r="B698" s="196"/>
      <c r="C698" s="196"/>
      <c r="D698" s="196"/>
      <c r="E698" s="196"/>
      <c r="F698" s="196"/>
      <c r="K698" s="196"/>
      <c r="L698" s="196"/>
    </row>
    <row r="699">
      <c r="A699" s="196"/>
      <c r="B699" s="196"/>
      <c r="C699" s="196"/>
      <c r="D699" s="196"/>
      <c r="E699" s="196"/>
      <c r="F699" s="196"/>
      <c r="K699" s="196"/>
      <c r="L699" s="196"/>
    </row>
    <row r="700">
      <c r="A700" s="196"/>
      <c r="B700" s="196"/>
      <c r="C700" s="196"/>
      <c r="D700" s="196"/>
      <c r="E700" s="196"/>
      <c r="F700" s="196"/>
      <c r="K700" s="196"/>
      <c r="L700" s="196"/>
    </row>
    <row r="701">
      <c r="A701" s="196"/>
      <c r="B701" s="196"/>
      <c r="C701" s="196"/>
      <c r="D701" s="196"/>
      <c r="E701" s="196"/>
      <c r="F701" s="196"/>
      <c r="K701" s="196"/>
      <c r="L701" s="196"/>
    </row>
    <row r="702">
      <c r="A702" s="196"/>
      <c r="B702" s="196"/>
      <c r="C702" s="196"/>
      <c r="D702" s="196"/>
      <c r="E702" s="196"/>
      <c r="F702" s="196"/>
      <c r="K702" s="196"/>
      <c r="L702" s="196"/>
    </row>
    <row r="703">
      <c r="A703" s="196"/>
      <c r="B703" s="196"/>
      <c r="C703" s="196"/>
      <c r="D703" s="196"/>
      <c r="E703" s="196"/>
      <c r="F703" s="196"/>
      <c r="K703" s="196"/>
      <c r="L703" s="196"/>
    </row>
    <row r="704">
      <c r="A704" s="196"/>
      <c r="B704" s="196"/>
      <c r="C704" s="196"/>
      <c r="D704" s="196"/>
      <c r="E704" s="196"/>
      <c r="F704" s="196"/>
      <c r="K704" s="196"/>
      <c r="L704" s="196"/>
    </row>
    <row r="705">
      <c r="A705" s="196"/>
      <c r="B705" s="196"/>
      <c r="C705" s="196"/>
      <c r="D705" s="196"/>
      <c r="E705" s="196"/>
      <c r="F705" s="196"/>
      <c r="K705" s="196"/>
      <c r="L705" s="196"/>
    </row>
    <row r="706">
      <c r="A706" s="196"/>
      <c r="B706" s="196"/>
      <c r="C706" s="196"/>
      <c r="D706" s="196"/>
      <c r="E706" s="196"/>
      <c r="F706" s="196"/>
      <c r="K706" s="196"/>
      <c r="L706" s="196"/>
    </row>
    <row r="707">
      <c r="A707" s="196"/>
      <c r="B707" s="196"/>
      <c r="C707" s="196"/>
      <c r="D707" s="196"/>
      <c r="E707" s="196"/>
      <c r="F707" s="196"/>
      <c r="K707" s="196"/>
      <c r="L707" s="196"/>
    </row>
    <row r="708">
      <c r="A708" s="196"/>
      <c r="B708" s="196"/>
      <c r="C708" s="196"/>
      <c r="D708" s="196"/>
      <c r="E708" s="196"/>
      <c r="F708" s="196"/>
      <c r="K708" s="196"/>
      <c r="L708" s="196"/>
    </row>
    <row r="709">
      <c r="A709" s="196"/>
      <c r="B709" s="196"/>
      <c r="C709" s="196"/>
      <c r="D709" s="196"/>
      <c r="E709" s="196"/>
      <c r="F709" s="196"/>
      <c r="K709" s="196"/>
      <c r="L709" s="196"/>
    </row>
    <row r="710">
      <c r="A710" s="196"/>
      <c r="B710" s="196"/>
      <c r="C710" s="196"/>
      <c r="D710" s="196"/>
      <c r="E710" s="196"/>
      <c r="F710" s="196"/>
      <c r="K710" s="196"/>
      <c r="L710" s="196"/>
    </row>
    <row r="711">
      <c r="A711" s="196"/>
      <c r="B711" s="196"/>
      <c r="C711" s="196"/>
      <c r="D711" s="196"/>
      <c r="E711" s="196"/>
      <c r="F711" s="196"/>
      <c r="K711" s="196"/>
      <c r="L711" s="196"/>
    </row>
    <row r="712">
      <c r="A712" s="196"/>
      <c r="B712" s="196"/>
      <c r="C712" s="196"/>
      <c r="D712" s="196"/>
      <c r="E712" s="196"/>
      <c r="F712" s="196"/>
      <c r="K712" s="196"/>
      <c r="L712" s="196"/>
    </row>
    <row r="713">
      <c r="A713" s="196"/>
      <c r="B713" s="196"/>
      <c r="C713" s="196"/>
      <c r="D713" s="196"/>
      <c r="E713" s="196"/>
      <c r="F713" s="196"/>
      <c r="K713" s="196"/>
      <c r="L713" s="196"/>
    </row>
    <row r="714">
      <c r="A714" s="196"/>
      <c r="B714" s="196"/>
      <c r="C714" s="196"/>
      <c r="D714" s="196"/>
      <c r="E714" s="196"/>
      <c r="F714" s="196"/>
      <c r="K714" s="196"/>
      <c r="L714" s="196"/>
    </row>
    <row r="715">
      <c r="A715" s="196"/>
      <c r="B715" s="196"/>
      <c r="C715" s="196"/>
      <c r="D715" s="196"/>
      <c r="E715" s="196"/>
      <c r="F715" s="196"/>
      <c r="K715" s="196"/>
      <c r="L715" s="196"/>
    </row>
    <row r="716">
      <c r="A716" s="196"/>
      <c r="B716" s="196"/>
      <c r="C716" s="196"/>
      <c r="D716" s="196"/>
      <c r="E716" s="196"/>
      <c r="F716" s="196"/>
      <c r="K716" s="196"/>
      <c r="L716" s="196"/>
    </row>
    <row r="717">
      <c r="A717" s="196"/>
      <c r="B717" s="196"/>
      <c r="C717" s="196"/>
      <c r="D717" s="196"/>
      <c r="E717" s="196"/>
      <c r="F717" s="196"/>
      <c r="K717" s="196"/>
      <c r="L717" s="196"/>
    </row>
    <row r="718">
      <c r="A718" s="196"/>
      <c r="B718" s="196"/>
      <c r="C718" s="196"/>
      <c r="D718" s="196"/>
      <c r="E718" s="196"/>
      <c r="F718" s="196"/>
      <c r="K718" s="196"/>
      <c r="L718" s="196"/>
    </row>
    <row r="719">
      <c r="A719" s="196"/>
      <c r="B719" s="196"/>
      <c r="C719" s="196"/>
      <c r="D719" s="196"/>
      <c r="E719" s="196"/>
      <c r="F719" s="196"/>
      <c r="K719" s="196"/>
      <c r="L719" s="196"/>
    </row>
    <row r="720">
      <c r="A720" s="196"/>
      <c r="B720" s="196"/>
      <c r="C720" s="196"/>
      <c r="D720" s="196"/>
      <c r="E720" s="196"/>
      <c r="F720" s="196"/>
      <c r="K720" s="196"/>
      <c r="L720" s="196"/>
    </row>
    <row r="721">
      <c r="A721" s="196"/>
      <c r="B721" s="196"/>
      <c r="C721" s="196"/>
      <c r="D721" s="196"/>
      <c r="E721" s="196"/>
      <c r="F721" s="196"/>
      <c r="K721" s="196"/>
      <c r="L721" s="196"/>
    </row>
    <row r="722">
      <c r="A722" s="196"/>
      <c r="B722" s="196"/>
      <c r="C722" s="196"/>
      <c r="D722" s="196"/>
      <c r="E722" s="196"/>
      <c r="F722" s="196"/>
      <c r="K722" s="196"/>
      <c r="L722" s="196"/>
    </row>
    <row r="723">
      <c r="A723" s="196"/>
      <c r="B723" s="196"/>
      <c r="C723" s="196"/>
      <c r="D723" s="196"/>
      <c r="E723" s="196"/>
      <c r="F723" s="196"/>
      <c r="K723" s="196"/>
      <c r="L723" s="196"/>
    </row>
    <row r="724">
      <c r="A724" s="196"/>
      <c r="B724" s="196"/>
      <c r="C724" s="196"/>
      <c r="D724" s="196"/>
      <c r="E724" s="196"/>
      <c r="F724" s="196"/>
      <c r="K724" s="196"/>
      <c r="L724" s="196"/>
    </row>
    <row r="725">
      <c r="A725" s="196"/>
      <c r="B725" s="196"/>
      <c r="C725" s="196"/>
      <c r="D725" s="196"/>
      <c r="E725" s="196"/>
      <c r="F725" s="196"/>
      <c r="K725" s="196"/>
      <c r="L725" s="196"/>
    </row>
    <row r="726">
      <c r="A726" s="196"/>
      <c r="B726" s="196"/>
      <c r="C726" s="196"/>
      <c r="D726" s="196"/>
      <c r="E726" s="196"/>
      <c r="F726" s="196"/>
      <c r="K726" s="196"/>
      <c r="L726" s="196"/>
    </row>
    <row r="727">
      <c r="A727" s="196"/>
      <c r="B727" s="196"/>
      <c r="C727" s="196"/>
      <c r="D727" s="196"/>
      <c r="E727" s="196"/>
      <c r="F727" s="196"/>
      <c r="K727" s="196"/>
      <c r="L727" s="196"/>
    </row>
    <row r="728">
      <c r="A728" s="196"/>
      <c r="B728" s="196"/>
      <c r="C728" s="196"/>
      <c r="D728" s="196"/>
      <c r="E728" s="196"/>
      <c r="F728" s="196"/>
      <c r="K728" s="196"/>
      <c r="L728" s="196"/>
    </row>
    <row r="729">
      <c r="A729" s="196"/>
      <c r="B729" s="196"/>
      <c r="C729" s="196"/>
      <c r="D729" s="196"/>
      <c r="E729" s="196"/>
      <c r="F729" s="196"/>
      <c r="K729" s="196"/>
      <c r="L729" s="196"/>
    </row>
    <row r="730">
      <c r="A730" s="196"/>
      <c r="B730" s="196"/>
      <c r="C730" s="196"/>
      <c r="D730" s="196"/>
      <c r="E730" s="196"/>
      <c r="F730" s="196"/>
      <c r="K730" s="196"/>
      <c r="L730" s="196"/>
    </row>
    <row r="731">
      <c r="A731" s="196"/>
      <c r="B731" s="196"/>
      <c r="C731" s="196"/>
      <c r="D731" s="196"/>
      <c r="E731" s="196"/>
      <c r="F731" s="196"/>
      <c r="K731" s="196"/>
      <c r="L731" s="196"/>
    </row>
    <row r="732">
      <c r="A732" s="196"/>
      <c r="B732" s="196"/>
      <c r="C732" s="196"/>
      <c r="D732" s="196"/>
      <c r="E732" s="196"/>
      <c r="F732" s="196"/>
      <c r="K732" s="196"/>
      <c r="L732" s="196"/>
    </row>
    <row r="733">
      <c r="A733" s="196"/>
      <c r="B733" s="196"/>
      <c r="C733" s="196"/>
      <c r="D733" s="196"/>
      <c r="E733" s="196"/>
      <c r="F733" s="196"/>
      <c r="K733" s="196"/>
      <c r="L733" s="196"/>
    </row>
    <row r="734">
      <c r="A734" s="196"/>
      <c r="B734" s="196"/>
      <c r="C734" s="196"/>
      <c r="D734" s="196"/>
      <c r="E734" s="196"/>
      <c r="F734" s="196"/>
      <c r="K734" s="196"/>
      <c r="L734" s="196"/>
    </row>
    <row r="735">
      <c r="A735" s="196"/>
      <c r="B735" s="196"/>
      <c r="C735" s="196"/>
      <c r="D735" s="196"/>
      <c r="E735" s="196"/>
      <c r="F735" s="196"/>
      <c r="K735" s="196"/>
      <c r="L735" s="196"/>
    </row>
    <row r="736">
      <c r="A736" s="196"/>
      <c r="B736" s="196"/>
      <c r="C736" s="196"/>
      <c r="D736" s="196"/>
      <c r="E736" s="196"/>
      <c r="F736" s="196"/>
      <c r="K736" s="196"/>
      <c r="L736" s="196"/>
    </row>
    <row r="737">
      <c r="A737" s="196"/>
      <c r="B737" s="196"/>
      <c r="C737" s="196"/>
      <c r="D737" s="196"/>
      <c r="E737" s="196"/>
      <c r="F737" s="196"/>
      <c r="K737" s="196"/>
      <c r="L737" s="196"/>
    </row>
    <row r="738">
      <c r="A738" s="196"/>
      <c r="B738" s="196"/>
      <c r="C738" s="196"/>
      <c r="D738" s="196"/>
      <c r="E738" s="196"/>
      <c r="F738" s="196"/>
      <c r="K738" s="196"/>
      <c r="L738" s="196"/>
    </row>
    <row r="739">
      <c r="A739" s="196"/>
      <c r="B739" s="196"/>
      <c r="C739" s="196"/>
      <c r="D739" s="196"/>
      <c r="E739" s="196"/>
      <c r="F739" s="196"/>
      <c r="K739" s="196"/>
      <c r="L739" s="196"/>
    </row>
    <row r="740">
      <c r="A740" s="196"/>
      <c r="B740" s="196"/>
      <c r="C740" s="196"/>
      <c r="D740" s="196"/>
      <c r="E740" s="196"/>
      <c r="F740" s="196"/>
      <c r="K740" s="196"/>
      <c r="L740" s="196"/>
    </row>
    <row r="741">
      <c r="A741" s="196"/>
      <c r="B741" s="196"/>
      <c r="C741" s="196"/>
      <c r="D741" s="196"/>
      <c r="E741" s="196"/>
      <c r="F741" s="196"/>
      <c r="K741" s="196"/>
      <c r="L741" s="196"/>
    </row>
    <row r="742">
      <c r="A742" s="196"/>
      <c r="B742" s="196"/>
      <c r="C742" s="196"/>
      <c r="D742" s="196"/>
      <c r="E742" s="196"/>
      <c r="F742" s="196"/>
      <c r="K742" s="196"/>
      <c r="L742" s="196"/>
    </row>
    <row r="743">
      <c r="A743" s="196"/>
      <c r="B743" s="196"/>
      <c r="C743" s="196"/>
      <c r="D743" s="196"/>
      <c r="E743" s="196"/>
      <c r="F743" s="196"/>
      <c r="K743" s="196"/>
      <c r="L743" s="196"/>
    </row>
    <row r="744">
      <c r="A744" s="196"/>
      <c r="B744" s="196"/>
      <c r="C744" s="196"/>
      <c r="D744" s="196"/>
      <c r="E744" s="196"/>
      <c r="F744" s="196"/>
      <c r="K744" s="196"/>
      <c r="L744" s="196"/>
    </row>
    <row r="745">
      <c r="A745" s="196"/>
      <c r="B745" s="196"/>
      <c r="C745" s="196"/>
      <c r="D745" s="196"/>
      <c r="E745" s="196"/>
      <c r="F745" s="196"/>
      <c r="K745" s="196"/>
      <c r="L745" s="196"/>
    </row>
    <row r="746">
      <c r="A746" s="196"/>
      <c r="B746" s="196"/>
      <c r="C746" s="196"/>
      <c r="D746" s="196"/>
      <c r="E746" s="196"/>
      <c r="F746" s="196"/>
      <c r="K746" s="196"/>
      <c r="L746" s="196"/>
    </row>
    <row r="747">
      <c r="A747" s="196"/>
      <c r="B747" s="196"/>
      <c r="C747" s="196"/>
      <c r="D747" s="196"/>
      <c r="E747" s="196"/>
      <c r="F747" s="196"/>
      <c r="K747" s="196"/>
      <c r="L747" s="196"/>
    </row>
    <row r="748">
      <c r="A748" s="196"/>
      <c r="B748" s="196"/>
      <c r="C748" s="196"/>
      <c r="D748" s="196"/>
      <c r="E748" s="196"/>
      <c r="F748" s="196"/>
      <c r="K748" s="196"/>
      <c r="L748" s="196"/>
    </row>
    <row r="749">
      <c r="A749" s="196"/>
      <c r="B749" s="196"/>
      <c r="C749" s="196"/>
      <c r="D749" s="196"/>
      <c r="E749" s="196"/>
      <c r="F749" s="196"/>
      <c r="K749" s="196"/>
      <c r="L749" s="196"/>
    </row>
    <row r="750">
      <c r="A750" s="196"/>
      <c r="B750" s="196"/>
      <c r="C750" s="196"/>
      <c r="D750" s="196"/>
      <c r="E750" s="196"/>
      <c r="F750" s="196"/>
      <c r="K750" s="196"/>
      <c r="L750" s="196"/>
    </row>
    <row r="751">
      <c r="A751" s="196"/>
      <c r="B751" s="196"/>
      <c r="C751" s="196"/>
      <c r="D751" s="196"/>
      <c r="E751" s="196"/>
      <c r="F751" s="196"/>
      <c r="K751" s="196"/>
      <c r="L751" s="196"/>
    </row>
    <row r="752">
      <c r="A752" s="196"/>
      <c r="B752" s="196"/>
      <c r="C752" s="196"/>
      <c r="D752" s="196"/>
      <c r="E752" s="196"/>
      <c r="F752" s="196"/>
      <c r="K752" s="196"/>
      <c r="L752" s="196"/>
    </row>
    <row r="753">
      <c r="A753" s="196"/>
      <c r="B753" s="196"/>
      <c r="C753" s="196"/>
      <c r="D753" s="196"/>
      <c r="E753" s="196"/>
      <c r="F753" s="196"/>
      <c r="K753" s="196"/>
      <c r="L753" s="196"/>
    </row>
    <row r="754">
      <c r="A754" s="196"/>
      <c r="B754" s="196"/>
      <c r="C754" s="196"/>
      <c r="D754" s="196"/>
      <c r="E754" s="196"/>
      <c r="F754" s="196"/>
      <c r="K754" s="196"/>
      <c r="L754" s="196"/>
    </row>
    <row r="755">
      <c r="A755" s="196"/>
      <c r="B755" s="196"/>
      <c r="C755" s="196"/>
      <c r="D755" s="196"/>
      <c r="E755" s="196"/>
      <c r="F755" s="196"/>
      <c r="K755" s="196"/>
      <c r="L755" s="196"/>
    </row>
    <row r="756">
      <c r="A756" s="196"/>
      <c r="B756" s="196"/>
      <c r="C756" s="196"/>
      <c r="D756" s="196"/>
      <c r="E756" s="196"/>
      <c r="F756" s="196"/>
      <c r="K756" s="196"/>
      <c r="L756" s="196"/>
    </row>
    <row r="757">
      <c r="A757" s="196"/>
      <c r="B757" s="196"/>
      <c r="C757" s="196"/>
      <c r="D757" s="196"/>
      <c r="E757" s="196"/>
      <c r="F757" s="196"/>
      <c r="K757" s="196"/>
      <c r="L757" s="196"/>
    </row>
    <row r="758">
      <c r="A758" s="196"/>
      <c r="B758" s="196"/>
      <c r="C758" s="196"/>
      <c r="D758" s="196"/>
      <c r="E758" s="196"/>
      <c r="F758" s="196"/>
      <c r="K758" s="196"/>
      <c r="L758" s="196"/>
    </row>
    <row r="759">
      <c r="A759" s="196"/>
      <c r="B759" s="196"/>
      <c r="C759" s="196"/>
      <c r="D759" s="196"/>
      <c r="E759" s="196"/>
      <c r="F759" s="196"/>
      <c r="K759" s="196"/>
      <c r="L759" s="196"/>
    </row>
    <row r="760">
      <c r="A760" s="196"/>
      <c r="B760" s="196"/>
      <c r="C760" s="196"/>
      <c r="D760" s="196"/>
      <c r="E760" s="196"/>
      <c r="F760" s="196"/>
      <c r="K760" s="196"/>
      <c r="L760" s="196"/>
    </row>
    <row r="761">
      <c r="A761" s="196"/>
      <c r="B761" s="196"/>
      <c r="C761" s="196"/>
      <c r="D761" s="196"/>
      <c r="E761" s="196"/>
      <c r="F761" s="196"/>
      <c r="K761" s="196"/>
      <c r="L761" s="196"/>
    </row>
    <row r="762">
      <c r="A762" s="196"/>
      <c r="B762" s="196"/>
      <c r="C762" s="196"/>
      <c r="D762" s="196"/>
      <c r="E762" s="196"/>
      <c r="F762" s="196"/>
      <c r="K762" s="196"/>
      <c r="L762" s="196"/>
    </row>
    <row r="763">
      <c r="A763" s="196"/>
      <c r="B763" s="196"/>
      <c r="C763" s="196"/>
      <c r="D763" s="196"/>
      <c r="E763" s="196"/>
      <c r="F763" s="196"/>
      <c r="K763" s="196"/>
      <c r="L763" s="196"/>
    </row>
    <row r="764">
      <c r="A764" s="196"/>
      <c r="B764" s="196"/>
      <c r="C764" s="196"/>
      <c r="D764" s="196"/>
      <c r="E764" s="196"/>
      <c r="F764" s="196"/>
      <c r="K764" s="196"/>
      <c r="L764" s="196"/>
    </row>
    <row r="765">
      <c r="A765" s="196"/>
      <c r="B765" s="196"/>
      <c r="C765" s="196"/>
      <c r="D765" s="196"/>
      <c r="E765" s="196"/>
      <c r="F765" s="196"/>
      <c r="K765" s="196"/>
      <c r="L765" s="196"/>
    </row>
    <row r="766">
      <c r="A766" s="196"/>
      <c r="B766" s="196"/>
      <c r="C766" s="196"/>
      <c r="D766" s="196"/>
      <c r="E766" s="196"/>
      <c r="F766" s="196"/>
      <c r="K766" s="196"/>
      <c r="L766" s="196"/>
    </row>
    <row r="767">
      <c r="A767" s="196"/>
      <c r="B767" s="196"/>
      <c r="C767" s="196"/>
      <c r="D767" s="196"/>
      <c r="E767" s="196"/>
      <c r="F767" s="196"/>
      <c r="K767" s="196"/>
      <c r="L767" s="196"/>
    </row>
    <row r="768">
      <c r="A768" s="196"/>
      <c r="B768" s="196"/>
      <c r="C768" s="196"/>
      <c r="D768" s="196"/>
      <c r="E768" s="196"/>
      <c r="F768" s="196"/>
      <c r="K768" s="196"/>
      <c r="L768" s="196"/>
    </row>
    <row r="769">
      <c r="A769" s="196"/>
      <c r="B769" s="196"/>
      <c r="C769" s="196"/>
      <c r="D769" s="196"/>
      <c r="E769" s="196"/>
      <c r="F769" s="196"/>
      <c r="K769" s="196"/>
      <c r="L769" s="196"/>
    </row>
    <row r="770">
      <c r="A770" s="196"/>
      <c r="B770" s="196"/>
      <c r="C770" s="196"/>
      <c r="D770" s="196"/>
      <c r="E770" s="196"/>
      <c r="F770" s="196"/>
      <c r="K770" s="196"/>
      <c r="L770" s="196"/>
    </row>
    <row r="771">
      <c r="A771" s="196"/>
      <c r="B771" s="196"/>
      <c r="C771" s="196"/>
      <c r="D771" s="196"/>
      <c r="E771" s="196"/>
      <c r="F771" s="196"/>
      <c r="K771" s="196"/>
      <c r="L771" s="196"/>
    </row>
    <row r="772">
      <c r="A772" s="196"/>
      <c r="B772" s="196"/>
      <c r="C772" s="196"/>
      <c r="D772" s="196"/>
      <c r="E772" s="196"/>
      <c r="F772" s="196"/>
      <c r="K772" s="196"/>
      <c r="L772" s="196"/>
    </row>
    <row r="773">
      <c r="A773" s="196"/>
      <c r="B773" s="196"/>
      <c r="C773" s="196"/>
      <c r="D773" s="196"/>
      <c r="E773" s="196"/>
      <c r="F773" s="196"/>
      <c r="K773" s="196"/>
      <c r="L773" s="196"/>
    </row>
    <row r="774">
      <c r="A774" s="196"/>
      <c r="B774" s="196"/>
      <c r="C774" s="196"/>
      <c r="D774" s="196"/>
      <c r="E774" s="196"/>
      <c r="F774" s="196"/>
      <c r="K774" s="196"/>
      <c r="L774" s="196"/>
    </row>
    <row r="775">
      <c r="A775" s="196"/>
      <c r="B775" s="196"/>
      <c r="C775" s="196"/>
      <c r="D775" s="196"/>
      <c r="E775" s="196"/>
      <c r="F775" s="196"/>
      <c r="K775" s="196"/>
      <c r="L775" s="196"/>
    </row>
    <row r="776">
      <c r="A776" s="196"/>
      <c r="B776" s="196"/>
      <c r="C776" s="196"/>
      <c r="D776" s="196"/>
      <c r="E776" s="196"/>
      <c r="F776" s="196"/>
      <c r="K776" s="196"/>
      <c r="L776" s="196"/>
    </row>
    <row r="777">
      <c r="A777" s="196"/>
      <c r="B777" s="196"/>
      <c r="C777" s="196"/>
      <c r="D777" s="196"/>
      <c r="E777" s="196"/>
      <c r="F777" s="196"/>
      <c r="K777" s="196"/>
      <c r="L777" s="196"/>
    </row>
    <row r="778">
      <c r="A778" s="196"/>
      <c r="B778" s="196"/>
      <c r="C778" s="196"/>
      <c r="D778" s="196"/>
      <c r="E778" s="196"/>
      <c r="F778" s="196"/>
      <c r="K778" s="196"/>
      <c r="L778" s="196"/>
    </row>
    <row r="779">
      <c r="A779" s="196"/>
      <c r="B779" s="196"/>
      <c r="C779" s="196"/>
      <c r="D779" s="196"/>
      <c r="E779" s="196"/>
      <c r="F779" s="196"/>
      <c r="K779" s="196"/>
      <c r="L779" s="196"/>
    </row>
    <row r="780">
      <c r="A780" s="196"/>
      <c r="B780" s="196"/>
      <c r="C780" s="196"/>
      <c r="D780" s="196"/>
      <c r="E780" s="196"/>
      <c r="F780" s="196"/>
      <c r="K780" s="196"/>
      <c r="L780" s="196"/>
    </row>
    <row r="781">
      <c r="A781" s="196"/>
      <c r="B781" s="196"/>
      <c r="C781" s="196"/>
      <c r="D781" s="196"/>
      <c r="E781" s="196"/>
      <c r="F781" s="196"/>
      <c r="K781" s="196"/>
      <c r="L781" s="196"/>
    </row>
    <row r="782">
      <c r="A782" s="196"/>
      <c r="B782" s="196"/>
      <c r="C782" s="196"/>
      <c r="D782" s="196"/>
      <c r="E782" s="196"/>
      <c r="F782" s="196"/>
      <c r="K782" s="196"/>
      <c r="L782" s="196"/>
    </row>
    <row r="783">
      <c r="A783" s="196"/>
      <c r="B783" s="196"/>
      <c r="C783" s="196"/>
      <c r="D783" s="196"/>
      <c r="E783" s="196"/>
      <c r="F783" s="196"/>
      <c r="K783" s="196"/>
      <c r="L783" s="196"/>
    </row>
    <row r="784">
      <c r="A784" s="196"/>
      <c r="B784" s="196"/>
      <c r="C784" s="196"/>
      <c r="D784" s="196"/>
      <c r="E784" s="196"/>
      <c r="F784" s="196"/>
      <c r="K784" s="196"/>
      <c r="L784" s="196"/>
    </row>
    <row r="785">
      <c r="A785" s="196"/>
      <c r="B785" s="196"/>
      <c r="C785" s="196"/>
      <c r="D785" s="196"/>
      <c r="E785" s="196"/>
      <c r="F785" s="196"/>
      <c r="K785" s="196"/>
      <c r="L785" s="196"/>
    </row>
    <row r="786">
      <c r="A786" s="196"/>
      <c r="B786" s="196"/>
      <c r="C786" s="196"/>
      <c r="D786" s="196"/>
      <c r="E786" s="196"/>
      <c r="F786" s="196"/>
      <c r="K786" s="196"/>
      <c r="L786" s="196"/>
    </row>
    <row r="787">
      <c r="A787" s="196"/>
      <c r="B787" s="196"/>
      <c r="C787" s="196"/>
      <c r="D787" s="196"/>
      <c r="E787" s="196"/>
      <c r="F787" s="196"/>
      <c r="K787" s="196"/>
      <c r="L787" s="196"/>
    </row>
    <row r="788">
      <c r="A788" s="196"/>
      <c r="B788" s="196"/>
      <c r="C788" s="196"/>
      <c r="D788" s="196"/>
      <c r="E788" s="196"/>
      <c r="F788" s="196"/>
      <c r="K788" s="196"/>
      <c r="L788" s="196"/>
    </row>
    <row r="789">
      <c r="A789" s="196"/>
      <c r="B789" s="196"/>
      <c r="C789" s="196"/>
      <c r="D789" s="196"/>
      <c r="E789" s="196"/>
      <c r="F789" s="196"/>
      <c r="K789" s="196"/>
      <c r="L789" s="196"/>
    </row>
    <row r="790">
      <c r="A790" s="196"/>
      <c r="B790" s="196"/>
      <c r="C790" s="196"/>
      <c r="D790" s="196"/>
      <c r="E790" s="196"/>
      <c r="F790" s="196"/>
      <c r="K790" s="196"/>
      <c r="L790" s="196"/>
    </row>
    <row r="791">
      <c r="A791" s="196"/>
      <c r="B791" s="196"/>
      <c r="C791" s="196"/>
      <c r="D791" s="196"/>
      <c r="E791" s="196"/>
      <c r="F791" s="196"/>
      <c r="K791" s="196"/>
      <c r="L791" s="196"/>
    </row>
    <row r="792">
      <c r="A792" s="196"/>
      <c r="B792" s="196"/>
      <c r="C792" s="196"/>
      <c r="D792" s="196"/>
      <c r="E792" s="196"/>
      <c r="F792" s="196"/>
      <c r="K792" s="196"/>
      <c r="L792" s="196"/>
    </row>
    <row r="793">
      <c r="A793" s="196"/>
      <c r="B793" s="196"/>
      <c r="C793" s="196"/>
      <c r="D793" s="196"/>
      <c r="E793" s="196"/>
      <c r="F793" s="196"/>
      <c r="K793" s="196"/>
      <c r="L793" s="196"/>
    </row>
    <row r="794">
      <c r="A794" s="196"/>
      <c r="B794" s="196"/>
      <c r="C794" s="196"/>
      <c r="D794" s="196"/>
      <c r="E794" s="196"/>
      <c r="F794" s="196"/>
      <c r="K794" s="196"/>
      <c r="L794" s="196"/>
    </row>
    <row r="795">
      <c r="A795" s="196"/>
      <c r="B795" s="196"/>
      <c r="C795" s="196"/>
      <c r="D795" s="196"/>
      <c r="E795" s="196"/>
      <c r="F795" s="196"/>
      <c r="K795" s="196"/>
      <c r="L795" s="196"/>
    </row>
    <row r="796">
      <c r="A796" s="196"/>
      <c r="B796" s="196"/>
      <c r="C796" s="196"/>
      <c r="D796" s="196"/>
      <c r="E796" s="196"/>
      <c r="F796" s="196"/>
      <c r="K796" s="196"/>
      <c r="L796" s="196"/>
    </row>
    <row r="797">
      <c r="A797" s="196"/>
      <c r="B797" s="196"/>
      <c r="C797" s="196"/>
      <c r="D797" s="196"/>
      <c r="E797" s="196"/>
      <c r="F797" s="196"/>
      <c r="K797" s="196"/>
      <c r="L797" s="196"/>
    </row>
    <row r="798">
      <c r="A798" s="196"/>
      <c r="B798" s="196"/>
      <c r="C798" s="196"/>
      <c r="D798" s="196"/>
      <c r="E798" s="196"/>
      <c r="F798" s="196"/>
      <c r="K798" s="196"/>
      <c r="L798" s="196"/>
    </row>
    <row r="799">
      <c r="A799" s="196"/>
      <c r="B799" s="196"/>
      <c r="C799" s="196"/>
      <c r="D799" s="196"/>
      <c r="E799" s="196"/>
      <c r="F799" s="196"/>
      <c r="K799" s="196"/>
      <c r="L799" s="196"/>
    </row>
    <row r="800">
      <c r="A800" s="196"/>
      <c r="B800" s="196"/>
      <c r="C800" s="196"/>
      <c r="D800" s="196"/>
      <c r="E800" s="196"/>
      <c r="F800" s="196"/>
      <c r="K800" s="196"/>
      <c r="L800" s="196"/>
    </row>
    <row r="801">
      <c r="A801" s="196"/>
      <c r="B801" s="196"/>
      <c r="C801" s="196"/>
      <c r="D801" s="196"/>
      <c r="E801" s="196"/>
      <c r="F801" s="196"/>
      <c r="K801" s="196"/>
      <c r="L801" s="196"/>
    </row>
    <row r="802">
      <c r="A802" s="196"/>
      <c r="B802" s="196"/>
      <c r="C802" s="196"/>
      <c r="D802" s="196"/>
      <c r="E802" s="196"/>
      <c r="F802" s="196"/>
      <c r="K802" s="196"/>
      <c r="L802" s="196"/>
    </row>
    <row r="803">
      <c r="A803" s="196"/>
      <c r="B803" s="196"/>
      <c r="C803" s="196"/>
      <c r="D803" s="196"/>
      <c r="E803" s="196"/>
      <c r="F803" s="196"/>
      <c r="K803" s="196"/>
      <c r="L803" s="196"/>
    </row>
    <row r="804">
      <c r="A804" s="196"/>
      <c r="B804" s="196"/>
      <c r="C804" s="196"/>
      <c r="D804" s="196"/>
      <c r="E804" s="196"/>
      <c r="F804" s="196"/>
      <c r="K804" s="196"/>
      <c r="L804" s="196"/>
    </row>
    <row r="805">
      <c r="A805" s="196"/>
      <c r="B805" s="196"/>
      <c r="C805" s="196"/>
      <c r="D805" s="196"/>
      <c r="E805" s="196"/>
      <c r="F805" s="196"/>
      <c r="K805" s="196"/>
      <c r="L805" s="196"/>
    </row>
    <row r="806">
      <c r="A806" s="196"/>
      <c r="B806" s="196"/>
      <c r="C806" s="196"/>
      <c r="D806" s="196"/>
      <c r="E806" s="196"/>
      <c r="F806" s="196"/>
      <c r="K806" s="196"/>
      <c r="L806" s="196"/>
    </row>
    <row r="807">
      <c r="A807" s="196"/>
      <c r="B807" s="196"/>
      <c r="C807" s="196"/>
      <c r="D807" s="196"/>
      <c r="E807" s="196"/>
      <c r="F807" s="196"/>
      <c r="K807" s="196"/>
      <c r="L807" s="196"/>
    </row>
    <row r="808">
      <c r="A808" s="196"/>
      <c r="B808" s="196"/>
      <c r="C808" s="196"/>
      <c r="D808" s="196"/>
      <c r="E808" s="196"/>
      <c r="F808" s="196"/>
      <c r="K808" s="196"/>
      <c r="L808" s="196"/>
    </row>
    <row r="809">
      <c r="A809" s="196"/>
      <c r="B809" s="196"/>
      <c r="C809" s="196"/>
      <c r="D809" s="196"/>
      <c r="E809" s="196"/>
      <c r="F809" s="196"/>
      <c r="K809" s="196"/>
      <c r="L809" s="196"/>
    </row>
    <row r="810">
      <c r="A810" s="196"/>
      <c r="B810" s="196"/>
      <c r="C810" s="196"/>
      <c r="D810" s="196"/>
      <c r="E810" s="196"/>
      <c r="F810" s="196"/>
      <c r="K810" s="196"/>
      <c r="L810" s="196"/>
    </row>
    <row r="811">
      <c r="A811" s="196"/>
      <c r="B811" s="196"/>
      <c r="C811" s="196"/>
      <c r="D811" s="196"/>
      <c r="E811" s="196"/>
      <c r="F811" s="196"/>
      <c r="K811" s="196"/>
      <c r="L811" s="196"/>
    </row>
    <row r="812">
      <c r="A812" s="196"/>
      <c r="B812" s="196"/>
      <c r="C812" s="196"/>
      <c r="D812" s="196"/>
      <c r="E812" s="196"/>
      <c r="F812" s="196"/>
      <c r="K812" s="196"/>
      <c r="L812" s="196"/>
    </row>
    <row r="813">
      <c r="A813" s="196"/>
      <c r="B813" s="196"/>
      <c r="C813" s="196"/>
      <c r="D813" s="196"/>
      <c r="E813" s="196"/>
      <c r="F813" s="196"/>
      <c r="K813" s="196"/>
      <c r="L813" s="196"/>
    </row>
    <row r="814">
      <c r="A814" s="196"/>
      <c r="B814" s="196"/>
      <c r="C814" s="196"/>
      <c r="D814" s="196"/>
      <c r="E814" s="196"/>
      <c r="F814" s="196"/>
      <c r="K814" s="196"/>
      <c r="L814" s="196"/>
    </row>
    <row r="815">
      <c r="A815" s="196"/>
      <c r="B815" s="196"/>
      <c r="C815" s="196"/>
      <c r="D815" s="196"/>
      <c r="E815" s="196"/>
      <c r="F815" s="196"/>
      <c r="K815" s="196"/>
      <c r="L815" s="196"/>
    </row>
    <row r="816">
      <c r="A816" s="196"/>
      <c r="B816" s="196"/>
      <c r="C816" s="196"/>
      <c r="D816" s="196"/>
      <c r="E816" s="196"/>
      <c r="F816" s="196"/>
      <c r="K816" s="196"/>
      <c r="L816" s="196"/>
    </row>
    <row r="817">
      <c r="A817" s="196"/>
      <c r="B817" s="196"/>
      <c r="C817" s="196"/>
      <c r="D817" s="196"/>
      <c r="E817" s="196"/>
      <c r="F817" s="196"/>
      <c r="K817" s="196"/>
      <c r="L817" s="196"/>
    </row>
    <row r="818">
      <c r="A818" s="196"/>
      <c r="B818" s="196"/>
      <c r="C818" s="196"/>
      <c r="D818" s="196"/>
      <c r="E818" s="196"/>
      <c r="F818" s="196"/>
      <c r="K818" s="196"/>
      <c r="L818" s="196"/>
    </row>
    <row r="819">
      <c r="A819" s="196"/>
      <c r="B819" s="196"/>
      <c r="C819" s="196"/>
      <c r="D819" s="196"/>
      <c r="E819" s="196"/>
      <c r="F819" s="196"/>
      <c r="K819" s="196"/>
      <c r="L819" s="196"/>
    </row>
    <row r="820">
      <c r="A820" s="196"/>
      <c r="B820" s="196"/>
      <c r="C820" s="196"/>
      <c r="D820" s="196"/>
      <c r="E820" s="196"/>
      <c r="F820" s="196"/>
      <c r="K820" s="196"/>
      <c r="L820" s="196"/>
    </row>
    <row r="821">
      <c r="A821" s="196"/>
      <c r="B821" s="196"/>
      <c r="C821" s="196"/>
      <c r="D821" s="196"/>
      <c r="E821" s="196"/>
      <c r="F821" s="196"/>
      <c r="K821" s="196"/>
      <c r="L821" s="196"/>
    </row>
    <row r="822">
      <c r="A822" s="196"/>
      <c r="B822" s="196"/>
      <c r="C822" s="196"/>
      <c r="D822" s="196"/>
      <c r="E822" s="196"/>
      <c r="F822" s="196"/>
      <c r="K822" s="196"/>
      <c r="L822" s="196"/>
    </row>
    <row r="823">
      <c r="A823" s="196"/>
      <c r="B823" s="196"/>
      <c r="C823" s="196"/>
      <c r="D823" s="196"/>
      <c r="E823" s="196"/>
      <c r="F823" s="196"/>
      <c r="K823" s="196"/>
      <c r="L823" s="196"/>
    </row>
    <row r="824">
      <c r="A824" s="196"/>
      <c r="B824" s="196"/>
      <c r="C824" s="196"/>
      <c r="D824" s="196"/>
      <c r="E824" s="196"/>
      <c r="F824" s="196"/>
      <c r="K824" s="196"/>
      <c r="L824" s="196"/>
    </row>
    <row r="825">
      <c r="A825" s="196"/>
      <c r="B825" s="196"/>
      <c r="C825" s="196"/>
      <c r="D825" s="196"/>
      <c r="E825" s="196"/>
      <c r="F825" s="196"/>
      <c r="K825" s="196"/>
      <c r="L825" s="196"/>
    </row>
    <row r="826">
      <c r="A826" s="196"/>
      <c r="B826" s="196"/>
      <c r="C826" s="196"/>
      <c r="D826" s="196"/>
      <c r="E826" s="196"/>
      <c r="F826" s="196"/>
      <c r="K826" s="196"/>
      <c r="L826" s="196"/>
    </row>
    <row r="827">
      <c r="A827" s="196"/>
      <c r="B827" s="196"/>
      <c r="C827" s="196"/>
      <c r="D827" s="196"/>
      <c r="E827" s="196"/>
      <c r="F827" s="196"/>
      <c r="K827" s="196"/>
      <c r="L827" s="196"/>
    </row>
    <row r="828">
      <c r="A828" s="196"/>
      <c r="B828" s="196"/>
      <c r="C828" s="196"/>
      <c r="D828" s="196"/>
      <c r="E828" s="196"/>
      <c r="F828" s="196"/>
      <c r="K828" s="196"/>
      <c r="L828" s="196"/>
    </row>
    <row r="829">
      <c r="A829" s="196"/>
      <c r="B829" s="196"/>
      <c r="C829" s="196"/>
      <c r="D829" s="196"/>
      <c r="E829" s="196"/>
      <c r="F829" s="196"/>
      <c r="K829" s="196"/>
      <c r="L829" s="196"/>
    </row>
    <row r="830">
      <c r="A830" s="196"/>
      <c r="B830" s="196"/>
      <c r="C830" s="196"/>
      <c r="D830" s="196"/>
      <c r="E830" s="196"/>
      <c r="F830" s="196"/>
      <c r="K830" s="196"/>
      <c r="L830" s="196"/>
    </row>
    <row r="831">
      <c r="A831" s="196"/>
      <c r="B831" s="196"/>
      <c r="C831" s="196"/>
      <c r="D831" s="196"/>
      <c r="E831" s="196"/>
      <c r="F831" s="196"/>
      <c r="K831" s="196"/>
      <c r="L831" s="196"/>
    </row>
    <row r="832">
      <c r="A832" s="196"/>
      <c r="B832" s="196"/>
      <c r="C832" s="196"/>
      <c r="D832" s="196"/>
      <c r="E832" s="196"/>
      <c r="F832" s="196"/>
      <c r="K832" s="196"/>
      <c r="L832" s="196"/>
    </row>
    <row r="833">
      <c r="A833" s="196"/>
      <c r="B833" s="196"/>
      <c r="C833" s="196"/>
      <c r="D833" s="196"/>
      <c r="E833" s="196"/>
      <c r="F833" s="196"/>
      <c r="K833" s="196"/>
      <c r="L833" s="196"/>
    </row>
    <row r="834">
      <c r="A834" s="196"/>
      <c r="B834" s="196"/>
      <c r="C834" s="196"/>
      <c r="D834" s="196"/>
      <c r="E834" s="196"/>
      <c r="F834" s="196"/>
      <c r="K834" s="196"/>
      <c r="L834" s="196"/>
    </row>
    <row r="835">
      <c r="A835" s="196"/>
      <c r="B835" s="196"/>
      <c r="C835" s="196"/>
      <c r="D835" s="196"/>
      <c r="E835" s="196"/>
      <c r="F835" s="196"/>
      <c r="K835" s="196"/>
      <c r="L835" s="196"/>
    </row>
    <row r="836">
      <c r="A836" s="196"/>
      <c r="B836" s="196"/>
      <c r="C836" s="196"/>
      <c r="D836" s="196"/>
      <c r="E836" s="196"/>
      <c r="F836" s="196"/>
      <c r="K836" s="196"/>
      <c r="L836" s="196"/>
    </row>
    <row r="837">
      <c r="A837" s="196"/>
      <c r="B837" s="196"/>
      <c r="C837" s="196"/>
      <c r="D837" s="196"/>
      <c r="E837" s="196"/>
      <c r="F837" s="196"/>
      <c r="K837" s="196"/>
      <c r="L837" s="196"/>
    </row>
    <row r="838">
      <c r="A838" s="196"/>
      <c r="B838" s="196"/>
      <c r="C838" s="196"/>
      <c r="D838" s="196"/>
      <c r="E838" s="196"/>
      <c r="F838" s="196"/>
      <c r="K838" s="196"/>
      <c r="L838" s="196"/>
    </row>
    <row r="839">
      <c r="A839" s="196"/>
      <c r="B839" s="196"/>
      <c r="C839" s="196"/>
      <c r="D839" s="196"/>
      <c r="E839" s="196"/>
      <c r="F839" s="196"/>
      <c r="K839" s="196"/>
      <c r="L839" s="196"/>
    </row>
    <row r="840">
      <c r="A840" s="196"/>
      <c r="B840" s="196"/>
      <c r="C840" s="196"/>
      <c r="D840" s="196"/>
      <c r="E840" s="196"/>
      <c r="F840" s="196"/>
      <c r="K840" s="196"/>
      <c r="L840" s="196"/>
    </row>
    <row r="841">
      <c r="A841" s="196"/>
      <c r="B841" s="196"/>
      <c r="C841" s="196"/>
      <c r="D841" s="196"/>
      <c r="E841" s="196"/>
      <c r="F841" s="196"/>
      <c r="K841" s="196"/>
      <c r="L841" s="196"/>
    </row>
    <row r="842">
      <c r="A842" s="196"/>
      <c r="B842" s="196"/>
      <c r="C842" s="196"/>
      <c r="D842" s="196"/>
      <c r="E842" s="196"/>
      <c r="F842" s="196"/>
      <c r="K842" s="196"/>
      <c r="L842" s="196"/>
    </row>
    <row r="843">
      <c r="A843" s="196"/>
      <c r="B843" s="196"/>
      <c r="C843" s="196"/>
      <c r="D843" s="196"/>
      <c r="E843" s="196"/>
      <c r="F843" s="196"/>
      <c r="K843" s="196"/>
      <c r="L843" s="196"/>
    </row>
    <row r="844">
      <c r="A844" s="196"/>
      <c r="B844" s="196"/>
      <c r="C844" s="196"/>
      <c r="D844" s="196"/>
      <c r="E844" s="196"/>
      <c r="F844" s="196"/>
      <c r="K844" s="196"/>
      <c r="L844" s="196"/>
    </row>
    <row r="845">
      <c r="A845" s="196"/>
      <c r="B845" s="196"/>
      <c r="C845" s="196"/>
      <c r="D845" s="196"/>
      <c r="E845" s="196"/>
      <c r="F845" s="196"/>
      <c r="K845" s="196"/>
      <c r="L845" s="196"/>
    </row>
    <row r="846">
      <c r="A846" s="196"/>
      <c r="B846" s="196"/>
      <c r="C846" s="196"/>
      <c r="D846" s="196"/>
      <c r="E846" s="196"/>
      <c r="F846" s="196"/>
      <c r="K846" s="196"/>
      <c r="L846" s="196"/>
    </row>
    <row r="847">
      <c r="A847" s="196"/>
      <c r="B847" s="196"/>
      <c r="C847" s="196"/>
      <c r="D847" s="196"/>
      <c r="E847" s="196"/>
      <c r="F847" s="196"/>
      <c r="K847" s="196"/>
      <c r="L847" s="196"/>
    </row>
    <row r="848">
      <c r="A848" s="196"/>
      <c r="B848" s="196"/>
      <c r="C848" s="196"/>
      <c r="D848" s="196"/>
      <c r="E848" s="196"/>
      <c r="F848" s="196"/>
      <c r="K848" s="196"/>
      <c r="L848" s="196"/>
    </row>
    <row r="849">
      <c r="A849" s="196"/>
      <c r="B849" s="196"/>
      <c r="C849" s="196"/>
      <c r="D849" s="196"/>
      <c r="E849" s="196"/>
      <c r="F849" s="196"/>
      <c r="K849" s="196"/>
      <c r="L849" s="196"/>
    </row>
    <row r="850">
      <c r="A850" s="196"/>
      <c r="B850" s="196"/>
      <c r="C850" s="196"/>
      <c r="D850" s="196"/>
      <c r="E850" s="196"/>
      <c r="F850" s="196"/>
      <c r="K850" s="196"/>
      <c r="L850" s="196"/>
    </row>
    <row r="851">
      <c r="A851" s="196"/>
      <c r="B851" s="196"/>
      <c r="C851" s="196"/>
      <c r="D851" s="196"/>
      <c r="E851" s="196"/>
      <c r="F851" s="196"/>
      <c r="K851" s="196"/>
      <c r="L851" s="196"/>
    </row>
    <row r="852">
      <c r="A852" s="196"/>
      <c r="B852" s="196"/>
      <c r="C852" s="196"/>
      <c r="D852" s="196"/>
      <c r="E852" s="196"/>
      <c r="F852" s="196"/>
      <c r="K852" s="196"/>
      <c r="L852" s="196"/>
    </row>
    <row r="853">
      <c r="A853" s="196"/>
      <c r="B853" s="196"/>
      <c r="C853" s="196"/>
      <c r="D853" s="196"/>
      <c r="E853" s="196"/>
      <c r="F853" s="196"/>
      <c r="K853" s="196"/>
      <c r="L853" s="196"/>
    </row>
    <row r="854">
      <c r="A854" s="196"/>
      <c r="B854" s="196"/>
      <c r="C854" s="196"/>
      <c r="D854" s="196"/>
      <c r="E854" s="196"/>
      <c r="F854" s="196"/>
      <c r="K854" s="196"/>
      <c r="L854" s="196"/>
    </row>
    <row r="855">
      <c r="A855" s="196"/>
      <c r="B855" s="196"/>
      <c r="C855" s="196"/>
      <c r="D855" s="196"/>
      <c r="E855" s="196"/>
      <c r="F855" s="196"/>
      <c r="K855" s="196"/>
      <c r="L855" s="196"/>
    </row>
    <row r="856">
      <c r="A856" s="196"/>
      <c r="B856" s="196"/>
      <c r="C856" s="196"/>
      <c r="D856" s="196"/>
      <c r="E856" s="196"/>
      <c r="F856" s="196"/>
      <c r="K856" s="196"/>
      <c r="L856" s="196"/>
    </row>
    <row r="857">
      <c r="A857" s="196"/>
      <c r="B857" s="196"/>
      <c r="C857" s="196"/>
      <c r="D857" s="196"/>
      <c r="E857" s="196"/>
      <c r="F857" s="196"/>
      <c r="K857" s="196"/>
      <c r="L857" s="196"/>
    </row>
    <row r="858">
      <c r="A858" s="196"/>
      <c r="B858" s="196"/>
      <c r="C858" s="196"/>
      <c r="D858" s="196"/>
      <c r="E858" s="196"/>
      <c r="F858" s="196"/>
      <c r="K858" s="196"/>
      <c r="L858" s="196"/>
    </row>
    <row r="859">
      <c r="A859" s="196"/>
      <c r="B859" s="196"/>
      <c r="C859" s="196"/>
      <c r="D859" s="196"/>
      <c r="E859" s="196"/>
      <c r="F859" s="196"/>
      <c r="K859" s="196"/>
      <c r="L859" s="196"/>
    </row>
    <row r="860">
      <c r="A860" s="196"/>
      <c r="B860" s="196"/>
      <c r="C860" s="196"/>
      <c r="D860" s="196"/>
      <c r="E860" s="196"/>
      <c r="F860" s="196"/>
      <c r="K860" s="196"/>
      <c r="L860" s="196"/>
    </row>
    <row r="861">
      <c r="A861" s="196"/>
      <c r="B861" s="196"/>
      <c r="C861" s="196"/>
      <c r="D861" s="196"/>
      <c r="E861" s="196"/>
      <c r="F861" s="196"/>
      <c r="K861" s="196"/>
      <c r="L861" s="196"/>
    </row>
    <row r="862">
      <c r="A862" s="196"/>
      <c r="B862" s="196"/>
      <c r="C862" s="196"/>
      <c r="D862" s="196"/>
      <c r="E862" s="196"/>
      <c r="F862" s="196"/>
      <c r="K862" s="196"/>
      <c r="L862" s="196"/>
    </row>
    <row r="863">
      <c r="A863" s="196"/>
      <c r="B863" s="196"/>
      <c r="C863" s="196"/>
      <c r="D863" s="196"/>
      <c r="E863" s="196"/>
      <c r="F863" s="196"/>
      <c r="K863" s="196"/>
      <c r="L863" s="196"/>
    </row>
    <row r="864">
      <c r="A864" s="196"/>
      <c r="B864" s="196"/>
      <c r="C864" s="196"/>
      <c r="D864" s="196"/>
      <c r="E864" s="196"/>
      <c r="F864" s="196"/>
      <c r="K864" s="196"/>
      <c r="L864" s="196"/>
    </row>
    <row r="865">
      <c r="A865" s="196"/>
      <c r="B865" s="196"/>
      <c r="C865" s="196"/>
      <c r="D865" s="196"/>
      <c r="E865" s="196"/>
      <c r="F865" s="196"/>
      <c r="K865" s="196"/>
      <c r="L865" s="196"/>
    </row>
    <row r="866">
      <c r="A866" s="196"/>
      <c r="B866" s="196"/>
      <c r="C866" s="196"/>
      <c r="D866" s="196"/>
      <c r="E866" s="196"/>
      <c r="F866" s="196"/>
      <c r="K866" s="196"/>
      <c r="L866" s="196"/>
    </row>
    <row r="867">
      <c r="A867" s="196"/>
      <c r="B867" s="196"/>
      <c r="C867" s="196"/>
      <c r="D867" s="196"/>
      <c r="E867" s="196"/>
      <c r="F867" s="196"/>
      <c r="K867" s="196"/>
      <c r="L867" s="196"/>
    </row>
    <row r="868">
      <c r="A868" s="196"/>
      <c r="B868" s="196"/>
      <c r="C868" s="196"/>
      <c r="D868" s="196"/>
      <c r="E868" s="196"/>
      <c r="F868" s="196"/>
      <c r="K868" s="196"/>
      <c r="L868" s="196"/>
    </row>
    <row r="869">
      <c r="A869" s="196"/>
      <c r="B869" s="196"/>
      <c r="C869" s="196"/>
      <c r="D869" s="196"/>
      <c r="E869" s="196"/>
      <c r="F869" s="196"/>
      <c r="K869" s="196"/>
      <c r="L869" s="196"/>
    </row>
    <row r="870">
      <c r="A870" s="196"/>
      <c r="B870" s="196"/>
      <c r="C870" s="196"/>
      <c r="D870" s="196"/>
      <c r="E870" s="196"/>
      <c r="F870" s="196"/>
      <c r="K870" s="196"/>
      <c r="L870" s="196"/>
    </row>
    <row r="871">
      <c r="A871" s="196"/>
      <c r="B871" s="196"/>
      <c r="C871" s="196"/>
      <c r="D871" s="196"/>
      <c r="E871" s="196"/>
      <c r="F871" s="196"/>
      <c r="K871" s="196"/>
      <c r="L871" s="196"/>
    </row>
    <row r="872">
      <c r="A872" s="196"/>
      <c r="B872" s="196"/>
      <c r="C872" s="196"/>
      <c r="D872" s="196"/>
      <c r="E872" s="196"/>
      <c r="F872" s="196"/>
      <c r="K872" s="196"/>
      <c r="L872" s="196"/>
    </row>
    <row r="873">
      <c r="A873" s="196"/>
      <c r="B873" s="196"/>
      <c r="C873" s="196"/>
      <c r="D873" s="196"/>
      <c r="E873" s="196"/>
      <c r="F873" s="196"/>
      <c r="K873" s="196"/>
      <c r="L873" s="196"/>
    </row>
    <row r="874">
      <c r="A874" s="196"/>
      <c r="B874" s="196"/>
      <c r="C874" s="196"/>
      <c r="D874" s="196"/>
      <c r="E874" s="196"/>
      <c r="F874" s="196"/>
      <c r="K874" s="196"/>
      <c r="L874" s="196"/>
    </row>
    <row r="875">
      <c r="A875" s="196"/>
      <c r="B875" s="196"/>
      <c r="C875" s="196"/>
      <c r="D875" s="196"/>
      <c r="E875" s="196"/>
      <c r="F875" s="196"/>
      <c r="K875" s="196"/>
      <c r="L875" s="196"/>
    </row>
    <row r="876">
      <c r="A876" s="196"/>
      <c r="B876" s="196"/>
      <c r="C876" s="196"/>
      <c r="D876" s="196"/>
      <c r="E876" s="196"/>
      <c r="F876" s="196"/>
      <c r="K876" s="196"/>
      <c r="L876" s="196"/>
    </row>
    <row r="877">
      <c r="A877" s="196"/>
      <c r="B877" s="196"/>
      <c r="C877" s="196"/>
      <c r="D877" s="196"/>
      <c r="E877" s="196"/>
      <c r="F877" s="196"/>
      <c r="K877" s="196"/>
      <c r="L877" s="196"/>
    </row>
    <row r="878">
      <c r="A878" s="196"/>
      <c r="B878" s="196"/>
      <c r="C878" s="196"/>
      <c r="D878" s="196"/>
      <c r="E878" s="196"/>
      <c r="F878" s="196"/>
      <c r="K878" s="196"/>
      <c r="L878" s="196"/>
    </row>
    <row r="879">
      <c r="A879" s="196"/>
      <c r="B879" s="196"/>
      <c r="C879" s="196"/>
      <c r="D879" s="196"/>
      <c r="E879" s="196"/>
      <c r="F879" s="196"/>
      <c r="K879" s="196"/>
      <c r="L879" s="196"/>
    </row>
    <row r="880">
      <c r="A880" s="196"/>
      <c r="B880" s="196"/>
      <c r="C880" s="196"/>
      <c r="D880" s="196"/>
      <c r="E880" s="196"/>
      <c r="F880" s="196"/>
      <c r="K880" s="196"/>
      <c r="L880" s="196"/>
    </row>
    <row r="881">
      <c r="A881" s="196"/>
      <c r="B881" s="196"/>
      <c r="C881" s="196"/>
      <c r="D881" s="196"/>
      <c r="E881" s="196"/>
      <c r="F881" s="196"/>
      <c r="K881" s="196"/>
      <c r="L881" s="196"/>
    </row>
    <row r="882">
      <c r="A882" s="196"/>
      <c r="B882" s="196"/>
      <c r="C882" s="196"/>
      <c r="D882" s="196"/>
      <c r="E882" s="196"/>
      <c r="F882" s="196"/>
      <c r="K882" s="196"/>
      <c r="L882" s="196"/>
    </row>
    <row r="883">
      <c r="A883" s="196"/>
      <c r="B883" s="196"/>
      <c r="C883" s="196"/>
      <c r="D883" s="196"/>
      <c r="E883" s="196"/>
      <c r="F883" s="196"/>
      <c r="K883" s="196"/>
      <c r="L883" s="196"/>
    </row>
    <row r="884">
      <c r="A884" s="196"/>
      <c r="B884" s="196"/>
      <c r="C884" s="196"/>
      <c r="D884" s="196"/>
      <c r="E884" s="196"/>
      <c r="F884" s="196"/>
      <c r="K884" s="196"/>
      <c r="L884" s="196"/>
    </row>
    <row r="885">
      <c r="A885" s="196"/>
      <c r="B885" s="196"/>
      <c r="C885" s="196"/>
      <c r="D885" s="196"/>
      <c r="E885" s="196"/>
      <c r="F885" s="196"/>
      <c r="K885" s="196"/>
      <c r="L885" s="196"/>
    </row>
    <row r="886">
      <c r="A886" s="196"/>
      <c r="B886" s="196"/>
      <c r="C886" s="196"/>
      <c r="D886" s="196"/>
      <c r="E886" s="196"/>
      <c r="F886" s="196"/>
      <c r="K886" s="196"/>
      <c r="L886" s="196"/>
    </row>
    <row r="887">
      <c r="A887" s="196"/>
      <c r="B887" s="196"/>
      <c r="C887" s="196"/>
      <c r="D887" s="196"/>
      <c r="E887" s="196"/>
      <c r="F887" s="196"/>
      <c r="K887" s="196"/>
      <c r="L887" s="196"/>
    </row>
    <row r="888">
      <c r="A888" s="196"/>
      <c r="B888" s="196"/>
      <c r="C888" s="196"/>
      <c r="D888" s="196"/>
      <c r="E888" s="196"/>
      <c r="F888" s="196"/>
      <c r="K888" s="196"/>
      <c r="L888" s="196"/>
    </row>
    <row r="889">
      <c r="A889" s="196"/>
      <c r="B889" s="196"/>
      <c r="C889" s="196"/>
      <c r="D889" s="196"/>
      <c r="E889" s="196"/>
      <c r="F889" s="196"/>
      <c r="K889" s="196"/>
      <c r="L889" s="196"/>
    </row>
    <row r="890">
      <c r="A890" s="196"/>
      <c r="B890" s="196"/>
      <c r="C890" s="196"/>
      <c r="D890" s="196"/>
      <c r="E890" s="196"/>
      <c r="F890" s="196"/>
      <c r="K890" s="196"/>
      <c r="L890" s="196"/>
    </row>
    <row r="891">
      <c r="A891" s="196"/>
      <c r="B891" s="196"/>
      <c r="C891" s="196"/>
      <c r="D891" s="196"/>
      <c r="E891" s="196"/>
      <c r="F891" s="196"/>
      <c r="K891" s="196"/>
      <c r="L891" s="196"/>
    </row>
    <row r="892">
      <c r="A892" s="196"/>
      <c r="B892" s="196"/>
      <c r="C892" s="196"/>
      <c r="D892" s="196"/>
      <c r="E892" s="196"/>
      <c r="F892" s="196"/>
      <c r="K892" s="196"/>
      <c r="L892" s="196"/>
    </row>
    <row r="893">
      <c r="A893" s="196"/>
      <c r="B893" s="196"/>
      <c r="C893" s="196"/>
      <c r="D893" s="196"/>
      <c r="E893" s="196"/>
      <c r="F893" s="196"/>
      <c r="K893" s="196"/>
      <c r="L893" s="196"/>
    </row>
    <row r="894">
      <c r="A894" s="196"/>
      <c r="B894" s="196"/>
      <c r="C894" s="196"/>
      <c r="D894" s="196"/>
      <c r="E894" s="196"/>
      <c r="F894" s="196"/>
      <c r="K894" s="196"/>
      <c r="L894" s="196"/>
    </row>
    <row r="895">
      <c r="A895" s="196"/>
      <c r="B895" s="196"/>
      <c r="C895" s="196"/>
      <c r="D895" s="196"/>
      <c r="E895" s="196"/>
      <c r="F895" s="196"/>
      <c r="K895" s="196"/>
      <c r="L895" s="196"/>
    </row>
    <row r="896">
      <c r="A896" s="196"/>
      <c r="B896" s="196"/>
      <c r="C896" s="196"/>
      <c r="D896" s="196"/>
      <c r="E896" s="196"/>
      <c r="F896" s="196"/>
      <c r="K896" s="196"/>
      <c r="L896" s="196"/>
    </row>
    <row r="897">
      <c r="A897" s="196"/>
      <c r="B897" s="196"/>
      <c r="C897" s="196"/>
      <c r="D897" s="196"/>
      <c r="E897" s="196"/>
      <c r="F897" s="196"/>
      <c r="K897" s="196"/>
      <c r="L897" s="196"/>
    </row>
    <row r="898">
      <c r="A898" s="196"/>
      <c r="B898" s="196"/>
      <c r="C898" s="196"/>
      <c r="D898" s="196"/>
      <c r="E898" s="196"/>
      <c r="F898" s="196"/>
      <c r="K898" s="196"/>
      <c r="L898" s="196"/>
    </row>
    <row r="899">
      <c r="A899" s="196"/>
      <c r="B899" s="196"/>
      <c r="C899" s="196"/>
      <c r="D899" s="196"/>
      <c r="E899" s="196"/>
      <c r="F899" s="196"/>
      <c r="K899" s="196"/>
      <c r="L899" s="196"/>
    </row>
    <row r="900">
      <c r="A900" s="196"/>
      <c r="B900" s="196"/>
      <c r="C900" s="196"/>
      <c r="D900" s="196"/>
      <c r="E900" s="196"/>
      <c r="F900" s="196"/>
      <c r="K900" s="196"/>
      <c r="L900" s="196"/>
    </row>
    <row r="901">
      <c r="A901" s="196"/>
      <c r="B901" s="196"/>
      <c r="C901" s="196"/>
      <c r="D901" s="196"/>
      <c r="E901" s="196"/>
      <c r="F901" s="196"/>
      <c r="K901" s="196"/>
      <c r="L901" s="196"/>
    </row>
    <row r="902">
      <c r="A902" s="196"/>
      <c r="B902" s="196"/>
      <c r="C902" s="196"/>
      <c r="D902" s="196"/>
      <c r="E902" s="196"/>
      <c r="F902" s="196"/>
      <c r="K902" s="196"/>
      <c r="L902" s="196"/>
    </row>
    <row r="903">
      <c r="A903" s="196"/>
      <c r="B903" s="196"/>
      <c r="C903" s="196"/>
      <c r="D903" s="196"/>
      <c r="E903" s="196"/>
      <c r="F903" s="196"/>
      <c r="K903" s="196"/>
      <c r="L903" s="196"/>
    </row>
    <row r="904">
      <c r="A904" s="196"/>
      <c r="B904" s="196"/>
      <c r="C904" s="196"/>
      <c r="D904" s="196"/>
      <c r="E904" s="196"/>
      <c r="F904" s="196"/>
      <c r="K904" s="196"/>
      <c r="L904" s="196"/>
    </row>
    <row r="905">
      <c r="A905" s="196"/>
      <c r="B905" s="196"/>
      <c r="C905" s="196"/>
      <c r="D905" s="196"/>
      <c r="E905" s="196"/>
      <c r="F905" s="196"/>
      <c r="K905" s="196"/>
      <c r="L905" s="196"/>
    </row>
    <row r="906">
      <c r="A906" s="196"/>
      <c r="B906" s="196"/>
      <c r="C906" s="196"/>
      <c r="D906" s="196"/>
      <c r="E906" s="196"/>
      <c r="F906" s="196"/>
      <c r="K906" s="196"/>
      <c r="L906" s="196"/>
    </row>
    <row r="907">
      <c r="A907" s="196"/>
      <c r="B907" s="196"/>
      <c r="C907" s="196"/>
      <c r="D907" s="196"/>
      <c r="E907" s="196"/>
      <c r="F907" s="196"/>
      <c r="K907" s="196"/>
      <c r="L907" s="196"/>
    </row>
    <row r="908">
      <c r="A908" s="196"/>
      <c r="B908" s="196"/>
      <c r="C908" s="196"/>
      <c r="D908" s="196"/>
      <c r="E908" s="196"/>
      <c r="F908" s="196"/>
      <c r="K908" s="196"/>
      <c r="L908" s="196"/>
    </row>
    <row r="909">
      <c r="A909" s="196"/>
      <c r="B909" s="196"/>
      <c r="C909" s="196"/>
      <c r="D909" s="196"/>
      <c r="E909" s="196"/>
      <c r="F909" s="196"/>
      <c r="K909" s="196"/>
      <c r="L909" s="196"/>
    </row>
    <row r="910">
      <c r="A910" s="196"/>
      <c r="B910" s="196"/>
      <c r="C910" s="196"/>
      <c r="D910" s="196"/>
      <c r="E910" s="196"/>
      <c r="F910" s="196"/>
      <c r="K910" s="196"/>
      <c r="L910" s="196"/>
    </row>
    <row r="911">
      <c r="A911" s="196"/>
      <c r="B911" s="196"/>
      <c r="C911" s="196"/>
      <c r="D911" s="196"/>
      <c r="E911" s="196"/>
      <c r="F911" s="196"/>
      <c r="K911" s="196"/>
      <c r="L911" s="196"/>
    </row>
    <row r="912">
      <c r="A912" s="196"/>
      <c r="B912" s="196"/>
      <c r="C912" s="196"/>
      <c r="D912" s="196"/>
      <c r="E912" s="196"/>
      <c r="F912" s="196"/>
      <c r="K912" s="196"/>
      <c r="L912" s="196"/>
    </row>
    <row r="913">
      <c r="A913" s="196"/>
      <c r="B913" s="196"/>
      <c r="C913" s="196"/>
      <c r="D913" s="196"/>
      <c r="E913" s="196"/>
      <c r="F913" s="196"/>
      <c r="K913" s="196"/>
      <c r="L913" s="196"/>
    </row>
    <row r="914">
      <c r="A914" s="196"/>
      <c r="B914" s="196"/>
      <c r="C914" s="196"/>
      <c r="D914" s="196"/>
      <c r="E914" s="196"/>
      <c r="F914" s="196"/>
      <c r="K914" s="196"/>
      <c r="L914" s="196"/>
    </row>
    <row r="915">
      <c r="A915" s="196"/>
      <c r="B915" s="196"/>
      <c r="C915" s="196"/>
      <c r="D915" s="196"/>
      <c r="E915" s="196"/>
      <c r="F915" s="196"/>
      <c r="K915" s="196"/>
      <c r="L915" s="196"/>
    </row>
    <row r="916">
      <c r="A916" s="196"/>
      <c r="B916" s="196"/>
      <c r="C916" s="196"/>
      <c r="D916" s="196"/>
      <c r="E916" s="196"/>
      <c r="F916" s="196"/>
      <c r="K916" s="196"/>
      <c r="L916" s="196"/>
    </row>
    <row r="917">
      <c r="A917" s="196"/>
      <c r="B917" s="196"/>
      <c r="C917" s="196"/>
      <c r="D917" s="196"/>
      <c r="E917" s="196"/>
      <c r="F917" s="196"/>
      <c r="K917" s="196"/>
      <c r="L917" s="196"/>
    </row>
    <row r="918">
      <c r="A918" s="196"/>
      <c r="B918" s="196"/>
      <c r="C918" s="196"/>
      <c r="D918" s="196"/>
      <c r="E918" s="196"/>
      <c r="F918" s="196"/>
      <c r="K918" s="196"/>
      <c r="L918" s="196"/>
    </row>
    <row r="919">
      <c r="A919" s="196"/>
      <c r="B919" s="196"/>
      <c r="C919" s="196"/>
      <c r="D919" s="196"/>
      <c r="E919" s="196"/>
      <c r="F919" s="196"/>
      <c r="K919" s="196"/>
      <c r="L919" s="196"/>
    </row>
    <row r="920">
      <c r="A920" s="196"/>
      <c r="B920" s="196"/>
      <c r="C920" s="196"/>
      <c r="D920" s="196"/>
      <c r="E920" s="196"/>
      <c r="F920" s="196"/>
      <c r="K920" s="196"/>
      <c r="L920" s="196"/>
    </row>
    <row r="921">
      <c r="A921" s="196"/>
      <c r="B921" s="196"/>
      <c r="C921" s="196"/>
      <c r="D921" s="196"/>
      <c r="E921" s="196"/>
      <c r="F921" s="196"/>
      <c r="K921" s="196"/>
      <c r="L921" s="196"/>
    </row>
    <row r="922">
      <c r="A922" s="196"/>
      <c r="B922" s="196"/>
      <c r="C922" s="196"/>
      <c r="D922" s="196"/>
      <c r="E922" s="196"/>
      <c r="F922" s="196"/>
      <c r="K922" s="196"/>
      <c r="L922" s="196"/>
    </row>
    <row r="923">
      <c r="A923" s="196"/>
      <c r="B923" s="196"/>
      <c r="C923" s="196"/>
      <c r="D923" s="196"/>
      <c r="E923" s="196"/>
      <c r="F923" s="196"/>
      <c r="K923" s="196"/>
      <c r="L923" s="196"/>
    </row>
    <row r="924">
      <c r="A924" s="196"/>
      <c r="B924" s="196"/>
      <c r="C924" s="196"/>
      <c r="D924" s="196"/>
      <c r="E924" s="196"/>
      <c r="F924" s="196"/>
      <c r="K924" s="196"/>
      <c r="L924" s="196"/>
    </row>
    <row r="925">
      <c r="A925" s="196"/>
      <c r="B925" s="196"/>
      <c r="C925" s="196"/>
      <c r="D925" s="196"/>
      <c r="E925" s="196"/>
      <c r="F925" s="196"/>
      <c r="K925" s="196"/>
      <c r="L925" s="196"/>
    </row>
    <row r="926">
      <c r="A926" s="196"/>
      <c r="B926" s="196"/>
      <c r="C926" s="196"/>
      <c r="D926" s="196"/>
      <c r="E926" s="196"/>
      <c r="F926" s="196"/>
      <c r="K926" s="196"/>
      <c r="L926" s="196"/>
    </row>
    <row r="927">
      <c r="A927" s="196"/>
      <c r="B927" s="196"/>
      <c r="C927" s="196"/>
      <c r="D927" s="196"/>
      <c r="E927" s="196"/>
      <c r="F927" s="196"/>
      <c r="K927" s="196"/>
      <c r="L927" s="196"/>
    </row>
    <row r="928">
      <c r="A928" s="196"/>
      <c r="B928" s="196"/>
      <c r="C928" s="196"/>
      <c r="D928" s="196"/>
      <c r="E928" s="196"/>
      <c r="F928" s="196"/>
      <c r="K928" s="196"/>
      <c r="L928" s="196"/>
    </row>
    <row r="929">
      <c r="A929" s="196"/>
      <c r="B929" s="196"/>
      <c r="C929" s="196"/>
      <c r="D929" s="196"/>
      <c r="E929" s="196"/>
      <c r="F929" s="196"/>
      <c r="K929" s="196"/>
      <c r="L929" s="196"/>
    </row>
    <row r="930">
      <c r="A930" s="196"/>
      <c r="B930" s="196"/>
      <c r="C930" s="196"/>
      <c r="D930" s="196"/>
      <c r="E930" s="196"/>
      <c r="F930" s="196"/>
      <c r="K930" s="196"/>
      <c r="L930" s="196"/>
    </row>
    <row r="931">
      <c r="A931" s="196"/>
      <c r="B931" s="196"/>
      <c r="C931" s="196"/>
      <c r="D931" s="196"/>
      <c r="E931" s="196"/>
      <c r="F931" s="196"/>
      <c r="K931" s="196"/>
      <c r="L931" s="196"/>
    </row>
    <row r="932">
      <c r="A932" s="196"/>
      <c r="B932" s="196"/>
      <c r="C932" s="196"/>
      <c r="D932" s="196"/>
      <c r="E932" s="196"/>
      <c r="F932" s="196"/>
      <c r="K932" s="196"/>
      <c r="L932" s="196"/>
    </row>
    <row r="933">
      <c r="A933" s="196"/>
      <c r="B933" s="196"/>
      <c r="C933" s="196"/>
      <c r="D933" s="196"/>
      <c r="E933" s="196"/>
      <c r="F933" s="196"/>
      <c r="K933" s="196"/>
      <c r="L933" s="196"/>
    </row>
    <row r="934">
      <c r="A934" s="196"/>
      <c r="B934" s="196"/>
      <c r="C934" s="196"/>
      <c r="D934" s="196"/>
      <c r="E934" s="196"/>
      <c r="F934" s="196"/>
      <c r="K934" s="196"/>
      <c r="L934" s="196"/>
    </row>
    <row r="935">
      <c r="A935" s="196"/>
      <c r="B935" s="196"/>
      <c r="C935" s="196"/>
      <c r="D935" s="196"/>
      <c r="E935" s="196"/>
      <c r="F935" s="196"/>
      <c r="K935" s="196"/>
      <c r="L935" s="196"/>
    </row>
    <row r="936">
      <c r="A936" s="196"/>
      <c r="B936" s="196"/>
      <c r="C936" s="196"/>
      <c r="D936" s="196"/>
      <c r="E936" s="196"/>
      <c r="F936" s="196"/>
      <c r="K936" s="196"/>
      <c r="L936" s="196"/>
    </row>
    <row r="937">
      <c r="A937" s="196"/>
      <c r="B937" s="196"/>
      <c r="C937" s="196"/>
      <c r="D937" s="196"/>
      <c r="E937" s="196"/>
      <c r="F937" s="196"/>
      <c r="K937" s="196"/>
      <c r="L937" s="196"/>
    </row>
    <row r="938">
      <c r="A938" s="196"/>
      <c r="B938" s="196"/>
      <c r="C938" s="196"/>
      <c r="D938" s="196"/>
      <c r="E938" s="196"/>
      <c r="F938" s="196"/>
      <c r="K938" s="196"/>
      <c r="L938" s="196"/>
    </row>
    <row r="939">
      <c r="A939" s="196"/>
      <c r="B939" s="196"/>
      <c r="C939" s="196"/>
      <c r="D939" s="196"/>
      <c r="E939" s="196"/>
      <c r="F939" s="196"/>
      <c r="K939" s="196"/>
      <c r="L939" s="196"/>
    </row>
    <row r="940">
      <c r="A940" s="196"/>
      <c r="B940" s="196"/>
      <c r="C940" s="196"/>
      <c r="D940" s="196"/>
      <c r="E940" s="196"/>
      <c r="F940" s="196"/>
      <c r="K940" s="196"/>
      <c r="L940" s="196"/>
    </row>
    <row r="941">
      <c r="A941" s="196"/>
      <c r="B941" s="196"/>
      <c r="C941" s="196"/>
      <c r="D941" s="196"/>
      <c r="E941" s="196"/>
      <c r="F941" s="196"/>
      <c r="K941" s="196"/>
      <c r="L941" s="196"/>
    </row>
    <row r="942">
      <c r="A942" s="196"/>
      <c r="B942" s="196"/>
      <c r="C942" s="196"/>
      <c r="D942" s="196"/>
      <c r="E942" s="196"/>
      <c r="F942" s="196"/>
      <c r="K942" s="196"/>
      <c r="L942" s="196"/>
    </row>
    <row r="943">
      <c r="A943" s="196"/>
      <c r="B943" s="196"/>
      <c r="C943" s="196"/>
      <c r="D943" s="196"/>
      <c r="E943" s="196"/>
      <c r="F943" s="196"/>
      <c r="K943" s="196"/>
      <c r="L943" s="196"/>
    </row>
    <row r="944">
      <c r="A944" s="196"/>
      <c r="B944" s="196"/>
      <c r="C944" s="196"/>
      <c r="D944" s="196"/>
      <c r="E944" s="196"/>
      <c r="F944" s="196"/>
      <c r="K944" s="196"/>
      <c r="L944" s="196"/>
    </row>
    <row r="945">
      <c r="A945" s="196"/>
      <c r="B945" s="196"/>
      <c r="C945" s="196"/>
      <c r="D945" s="196"/>
      <c r="E945" s="196"/>
      <c r="F945" s="196"/>
      <c r="K945" s="196"/>
      <c r="L945" s="196"/>
    </row>
    <row r="946">
      <c r="A946" s="196"/>
      <c r="B946" s="196"/>
      <c r="C946" s="196"/>
      <c r="D946" s="196"/>
      <c r="E946" s="196"/>
      <c r="F946" s="196"/>
      <c r="K946" s="196"/>
      <c r="L946" s="196"/>
    </row>
    <row r="947">
      <c r="A947" s="196"/>
      <c r="B947" s="196"/>
      <c r="C947" s="196"/>
      <c r="D947" s="196"/>
      <c r="E947" s="196"/>
      <c r="F947" s="196"/>
      <c r="K947" s="196"/>
      <c r="L947" s="196"/>
    </row>
    <row r="948">
      <c r="A948" s="196"/>
      <c r="B948" s="196"/>
      <c r="C948" s="196"/>
      <c r="D948" s="196"/>
      <c r="E948" s="196"/>
      <c r="F948" s="196"/>
      <c r="K948" s="196"/>
      <c r="L948" s="196"/>
    </row>
    <row r="949">
      <c r="A949" s="196"/>
      <c r="B949" s="196"/>
      <c r="C949" s="196"/>
      <c r="D949" s="196"/>
      <c r="E949" s="196"/>
      <c r="F949" s="196"/>
      <c r="K949" s="196"/>
      <c r="L949" s="196"/>
    </row>
    <row r="950">
      <c r="A950" s="196"/>
      <c r="B950" s="196"/>
      <c r="C950" s="196"/>
      <c r="D950" s="196"/>
      <c r="E950" s="196"/>
      <c r="F950" s="196"/>
      <c r="K950" s="196"/>
      <c r="L950" s="196"/>
    </row>
    <row r="951">
      <c r="A951" s="196"/>
      <c r="B951" s="196"/>
      <c r="C951" s="196"/>
      <c r="D951" s="196"/>
      <c r="E951" s="196"/>
      <c r="F951" s="196"/>
      <c r="K951" s="196"/>
      <c r="L951" s="196"/>
    </row>
    <row r="952">
      <c r="A952" s="196"/>
      <c r="B952" s="196"/>
      <c r="C952" s="196"/>
      <c r="D952" s="196"/>
      <c r="E952" s="196"/>
      <c r="F952" s="196"/>
      <c r="K952" s="196"/>
      <c r="L952" s="196"/>
    </row>
    <row r="953">
      <c r="A953" s="196"/>
      <c r="B953" s="196"/>
      <c r="C953" s="196"/>
      <c r="D953" s="196"/>
      <c r="E953" s="196"/>
      <c r="F953" s="196"/>
      <c r="K953" s="196"/>
      <c r="L953" s="196"/>
    </row>
    <row r="954">
      <c r="A954" s="196"/>
      <c r="B954" s="196"/>
      <c r="C954" s="196"/>
      <c r="D954" s="196"/>
      <c r="E954" s="196"/>
      <c r="F954" s="196"/>
      <c r="K954" s="196"/>
      <c r="L954" s="196"/>
    </row>
    <row r="955">
      <c r="A955" s="196"/>
      <c r="B955" s="196"/>
      <c r="C955" s="196"/>
      <c r="D955" s="196"/>
      <c r="E955" s="196"/>
      <c r="F955" s="196"/>
      <c r="K955" s="196"/>
      <c r="L955" s="196"/>
    </row>
    <row r="956">
      <c r="A956" s="196"/>
      <c r="B956" s="196"/>
      <c r="C956" s="196"/>
      <c r="D956" s="196"/>
      <c r="E956" s="196"/>
      <c r="F956" s="196"/>
      <c r="K956" s="196"/>
      <c r="L956" s="196"/>
    </row>
    <row r="957">
      <c r="A957" s="196"/>
      <c r="B957" s="196"/>
      <c r="C957" s="196"/>
      <c r="D957" s="196"/>
      <c r="E957" s="196"/>
      <c r="F957" s="196"/>
      <c r="K957" s="196"/>
      <c r="L957" s="196"/>
    </row>
    <row r="958">
      <c r="A958" s="196"/>
      <c r="B958" s="196"/>
      <c r="C958" s="196"/>
      <c r="D958" s="196"/>
      <c r="E958" s="196"/>
      <c r="F958" s="196"/>
      <c r="K958" s="196"/>
      <c r="L958" s="196"/>
    </row>
    <row r="959">
      <c r="A959" s="196"/>
      <c r="B959" s="196"/>
      <c r="C959" s="196"/>
      <c r="D959" s="196"/>
      <c r="E959" s="196"/>
      <c r="F959" s="196"/>
      <c r="K959" s="196"/>
      <c r="L959" s="196"/>
    </row>
    <row r="960">
      <c r="A960" s="196"/>
      <c r="B960" s="196"/>
      <c r="C960" s="196"/>
      <c r="D960" s="196"/>
      <c r="E960" s="196"/>
      <c r="F960" s="196"/>
      <c r="K960" s="196"/>
      <c r="L960" s="196"/>
    </row>
    <row r="961">
      <c r="A961" s="196"/>
      <c r="B961" s="196"/>
      <c r="C961" s="196"/>
      <c r="D961" s="196"/>
      <c r="E961" s="196"/>
      <c r="F961" s="196"/>
      <c r="K961" s="196"/>
      <c r="L961" s="196"/>
    </row>
    <row r="962">
      <c r="A962" s="196"/>
      <c r="B962" s="196"/>
      <c r="C962" s="196"/>
      <c r="D962" s="196"/>
      <c r="E962" s="196"/>
      <c r="F962" s="196"/>
      <c r="K962" s="196"/>
      <c r="L962" s="196"/>
    </row>
    <row r="963">
      <c r="A963" s="196"/>
      <c r="B963" s="196"/>
      <c r="C963" s="196"/>
      <c r="D963" s="196"/>
      <c r="E963" s="196"/>
      <c r="F963" s="196"/>
      <c r="K963" s="196"/>
      <c r="L963" s="196"/>
    </row>
    <row r="964">
      <c r="A964" s="196"/>
      <c r="B964" s="196"/>
      <c r="C964" s="196"/>
      <c r="D964" s="196"/>
      <c r="E964" s="196"/>
      <c r="F964" s="196"/>
      <c r="K964" s="196"/>
      <c r="L964" s="196"/>
    </row>
    <row r="965">
      <c r="A965" s="196"/>
      <c r="B965" s="196"/>
      <c r="C965" s="196"/>
      <c r="D965" s="196"/>
      <c r="E965" s="196"/>
      <c r="F965" s="196"/>
      <c r="K965" s="196"/>
      <c r="L965" s="196"/>
    </row>
    <row r="966">
      <c r="A966" s="196"/>
      <c r="B966" s="196"/>
      <c r="C966" s="196"/>
      <c r="D966" s="196"/>
      <c r="E966" s="196"/>
      <c r="F966" s="196"/>
      <c r="K966" s="196"/>
      <c r="L966" s="196"/>
    </row>
    <row r="967">
      <c r="A967" s="196"/>
      <c r="B967" s="196"/>
      <c r="C967" s="196"/>
      <c r="D967" s="196"/>
      <c r="E967" s="196"/>
      <c r="F967" s="196"/>
      <c r="K967" s="196"/>
      <c r="L967" s="196"/>
    </row>
    <row r="968">
      <c r="A968" s="196"/>
      <c r="B968" s="196"/>
      <c r="C968" s="196"/>
      <c r="D968" s="196"/>
      <c r="E968" s="196"/>
      <c r="F968" s="196"/>
      <c r="K968" s="196"/>
      <c r="L968" s="196"/>
    </row>
    <row r="969">
      <c r="A969" s="196"/>
      <c r="B969" s="196"/>
      <c r="C969" s="196"/>
      <c r="D969" s="196"/>
      <c r="E969" s="196"/>
      <c r="F969" s="196"/>
      <c r="K969" s="196"/>
      <c r="L969" s="196"/>
    </row>
    <row r="970">
      <c r="A970" s="196"/>
      <c r="B970" s="196"/>
      <c r="C970" s="196"/>
      <c r="D970" s="196"/>
      <c r="E970" s="196"/>
      <c r="F970" s="196"/>
      <c r="K970" s="196"/>
      <c r="L970" s="196"/>
    </row>
    <row r="971">
      <c r="A971" s="196"/>
      <c r="B971" s="196"/>
      <c r="C971" s="196"/>
      <c r="D971" s="196"/>
      <c r="E971" s="196"/>
      <c r="F971" s="196"/>
      <c r="K971" s="196"/>
      <c r="L971" s="196"/>
    </row>
    <row r="972">
      <c r="A972" s="196"/>
      <c r="B972" s="196"/>
      <c r="C972" s="196"/>
      <c r="D972" s="196"/>
      <c r="E972" s="196"/>
      <c r="F972" s="196"/>
      <c r="K972" s="196"/>
      <c r="L972" s="196"/>
    </row>
    <row r="973">
      <c r="A973" s="196"/>
      <c r="B973" s="196"/>
      <c r="C973" s="196"/>
      <c r="D973" s="196"/>
      <c r="E973" s="196"/>
      <c r="F973" s="196"/>
      <c r="K973" s="196"/>
      <c r="L973" s="196"/>
    </row>
    <row r="974">
      <c r="A974" s="196"/>
      <c r="B974" s="196"/>
      <c r="C974" s="196"/>
      <c r="D974" s="196"/>
      <c r="E974" s="196"/>
      <c r="F974" s="196"/>
      <c r="K974" s="196"/>
      <c r="L974" s="196"/>
    </row>
    <row r="975">
      <c r="A975" s="196"/>
      <c r="B975" s="196"/>
      <c r="C975" s="196"/>
      <c r="D975" s="196"/>
      <c r="E975" s="196"/>
      <c r="F975" s="196"/>
      <c r="K975" s="196"/>
      <c r="L975" s="196"/>
    </row>
    <row r="976">
      <c r="A976" s="196"/>
      <c r="B976" s="196"/>
      <c r="C976" s="196"/>
      <c r="D976" s="196"/>
      <c r="E976" s="196"/>
      <c r="F976" s="196"/>
      <c r="K976" s="196"/>
      <c r="L976" s="196"/>
    </row>
    <row r="977">
      <c r="A977" s="196"/>
      <c r="B977" s="196"/>
      <c r="C977" s="196"/>
      <c r="D977" s="196"/>
      <c r="E977" s="196"/>
      <c r="F977" s="196"/>
      <c r="K977" s="196"/>
      <c r="L977" s="196"/>
    </row>
    <row r="978">
      <c r="A978" s="196"/>
      <c r="B978" s="196"/>
      <c r="C978" s="196"/>
      <c r="D978" s="196"/>
      <c r="E978" s="196"/>
      <c r="F978" s="196"/>
      <c r="K978" s="196"/>
      <c r="L978" s="196"/>
    </row>
    <row r="979">
      <c r="A979" s="196"/>
      <c r="B979" s="196"/>
      <c r="C979" s="196"/>
      <c r="D979" s="196"/>
      <c r="E979" s="196"/>
      <c r="F979" s="196"/>
      <c r="K979" s="196"/>
      <c r="L979" s="196"/>
    </row>
    <row r="980">
      <c r="A980" s="196"/>
      <c r="B980" s="196"/>
      <c r="C980" s="196"/>
      <c r="D980" s="196"/>
      <c r="E980" s="196"/>
      <c r="F980" s="196"/>
      <c r="K980" s="196"/>
      <c r="L980" s="196"/>
    </row>
    <row r="981">
      <c r="A981" s="196"/>
      <c r="B981" s="196"/>
      <c r="C981" s="196"/>
      <c r="D981" s="196"/>
      <c r="E981" s="196"/>
      <c r="F981" s="196"/>
      <c r="K981" s="196"/>
      <c r="L981" s="196"/>
    </row>
    <row r="982">
      <c r="A982" s="196"/>
      <c r="B982" s="196"/>
      <c r="C982" s="196"/>
      <c r="D982" s="196"/>
      <c r="E982" s="196"/>
      <c r="F982" s="196"/>
      <c r="K982" s="196"/>
      <c r="L982" s="196"/>
    </row>
    <row r="983">
      <c r="A983" s="196"/>
      <c r="B983" s="196"/>
      <c r="C983" s="196"/>
      <c r="D983" s="196"/>
      <c r="E983" s="196"/>
      <c r="F983" s="196"/>
      <c r="K983" s="196"/>
      <c r="L983" s="196"/>
    </row>
    <row r="984">
      <c r="A984" s="196"/>
      <c r="B984" s="196"/>
      <c r="C984" s="196"/>
      <c r="D984" s="196"/>
      <c r="E984" s="196"/>
      <c r="F984" s="196"/>
      <c r="K984" s="196"/>
      <c r="L984" s="196"/>
    </row>
    <row r="985">
      <c r="A985" s="196"/>
      <c r="B985" s="196"/>
      <c r="C985" s="196"/>
      <c r="D985" s="196"/>
      <c r="E985" s="196"/>
      <c r="F985" s="196"/>
      <c r="K985" s="196"/>
      <c r="L985" s="196"/>
    </row>
    <row r="986">
      <c r="A986" s="196"/>
      <c r="B986" s="196"/>
      <c r="C986" s="196"/>
      <c r="D986" s="196"/>
      <c r="E986" s="196"/>
      <c r="F986" s="196"/>
      <c r="K986" s="196"/>
      <c r="L986" s="196"/>
    </row>
    <row r="987">
      <c r="A987" s="196"/>
      <c r="B987" s="196"/>
      <c r="C987" s="196"/>
      <c r="D987" s="196"/>
      <c r="E987" s="196"/>
      <c r="F987" s="196"/>
      <c r="K987" s="196"/>
      <c r="L987" s="196"/>
    </row>
    <row r="988">
      <c r="A988" s="196"/>
      <c r="B988" s="196"/>
      <c r="C988" s="196"/>
      <c r="D988" s="196"/>
      <c r="E988" s="196"/>
      <c r="F988" s="196"/>
      <c r="K988" s="196"/>
      <c r="L988" s="196"/>
    </row>
    <row r="989">
      <c r="A989" s="196"/>
      <c r="B989" s="196"/>
      <c r="C989" s="196"/>
      <c r="D989" s="196"/>
      <c r="E989" s="196"/>
      <c r="F989" s="196"/>
      <c r="K989" s="196"/>
      <c r="L989" s="196"/>
    </row>
    <row r="990">
      <c r="A990" s="196"/>
      <c r="B990" s="196"/>
      <c r="C990" s="196"/>
      <c r="D990" s="196"/>
      <c r="E990" s="196"/>
      <c r="F990" s="196"/>
      <c r="K990" s="196"/>
      <c r="L990" s="196"/>
    </row>
    <row r="991">
      <c r="A991" s="196"/>
      <c r="B991" s="196"/>
      <c r="C991" s="196"/>
      <c r="D991" s="196"/>
      <c r="E991" s="196"/>
      <c r="F991" s="196"/>
      <c r="K991" s="196"/>
      <c r="L991" s="196"/>
    </row>
    <row r="992">
      <c r="A992" s="196"/>
      <c r="B992" s="196"/>
      <c r="C992" s="196"/>
      <c r="D992" s="196"/>
      <c r="E992" s="196"/>
      <c r="F992" s="196"/>
      <c r="K992" s="196"/>
      <c r="L992" s="196"/>
    </row>
    <row r="993">
      <c r="A993" s="196"/>
      <c r="B993" s="196"/>
      <c r="C993" s="196"/>
      <c r="D993" s="196"/>
      <c r="E993" s="196"/>
      <c r="F993" s="196"/>
      <c r="K993" s="196"/>
      <c r="L993" s="196"/>
    </row>
    <row r="994">
      <c r="A994" s="196"/>
      <c r="B994" s="196"/>
      <c r="C994" s="196"/>
      <c r="D994" s="196"/>
      <c r="E994" s="196"/>
      <c r="F994" s="196"/>
      <c r="K994" s="196"/>
      <c r="L994" s="196"/>
    </row>
    <row r="995">
      <c r="A995" s="196"/>
      <c r="B995" s="196"/>
      <c r="C995" s="196"/>
      <c r="D995" s="196"/>
      <c r="E995" s="196"/>
      <c r="F995" s="196"/>
      <c r="K995" s="196"/>
      <c r="L995" s="196"/>
    </row>
    <row r="996">
      <c r="A996" s="196"/>
      <c r="B996" s="196"/>
      <c r="C996" s="196"/>
      <c r="D996" s="196"/>
      <c r="E996" s="196"/>
      <c r="F996" s="196"/>
      <c r="K996" s="196"/>
      <c r="L996" s="196"/>
    </row>
    <row r="997">
      <c r="A997" s="196"/>
      <c r="B997" s="196"/>
      <c r="C997" s="196"/>
      <c r="D997" s="196"/>
      <c r="E997" s="196"/>
      <c r="F997" s="196"/>
      <c r="K997" s="196"/>
      <c r="L997" s="196"/>
    </row>
    <row r="998">
      <c r="A998" s="196"/>
      <c r="B998" s="196"/>
      <c r="C998" s="196"/>
      <c r="D998" s="196"/>
      <c r="E998" s="196"/>
      <c r="F998" s="196"/>
      <c r="K998" s="196"/>
      <c r="L998" s="196"/>
    </row>
    <row r="999">
      <c r="A999" s="196"/>
      <c r="B999" s="196"/>
      <c r="C999" s="196"/>
      <c r="D999" s="196"/>
      <c r="E999" s="196"/>
      <c r="F999" s="196"/>
      <c r="K999" s="196"/>
      <c r="L999" s="196"/>
    </row>
    <row r="1000">
      <c r="A1000" s="196"/>
      <c r="B1000" s="196"/>
      <c r="C1000" s="196"/>
      <c r="D1000" s="196"/>
      <c r="E1000" s="196"/>
      <c r="F1000" s="196"/>
      <c r="K1000" s="196"/>
      <c r="L1000" s="196"/>
    </row>
    <row r="1001">
      <c r="A1001" s="196"/>
      <c r="B1001" s="196"/>
      <c r="C1001" s="196"/>
      <c r="D1001" s="196"/>
      <c r="E1001" s="196"/>
      <c r="F1001" s="196"/>
      <c r="K1001" s="196"/>
      <c r="L1001" s="196"/>
    </row>
    <row r="1002">
      <c r="A1002" s="196"/>
      <c r="B1002" s="196"/>
      <c r="C1002" s="196"/>
      <c r="D1002" s="196"/>
      <c r="E1002" s="196"/>
      <c r="F1002" s="196"/>
      <c r="K1002" s="196"/>
      <c r="L1002" s="196"/>
    </row>
    <row r="1003">
      <c r="A1003" s="196"/>
      <c r="B1003" s="196"/>
      <c r="C1003" s="196"/>
      <c r="D1003" s="196"/>
      <c r="E1003" s="196"/>
      <c r="F1003" s="196"/>
      <c r="K1003" s="196"/>
      <c r="L1003" s="196"/>
    </row>
    <row r="1004">
      <c r="A1004" s="196"/>
      <c r="B1004" s="196"/>
      <c r="C1004" s="196"/>
      <c r="D1004" s="196"/>
      <c r="E1004" s="196"/>
      <c r="F1004" s="196"/>
      <c r="K1004" s="196"/>
      <c r="L1004" s="196"/>
    </row>
    <row r="1005">
      <c r="A1005" s="196"/>
      <c r="B1005" s="196"/>
      <c r="C1005" s="196"/>
      <c r="D1005" s="196"/>
      <c r="E1005" s="196"/>
      <c r="F1005" s="196"/>
      <c r="K1005" s="196"/>
      <c r="L1005" s="196"/>
    </row>
    <row r="1006">
      <c r="A1006" s="196"/>
      <c r="B1006" s="196"/>
      <c r="C1006" s="196"/>
      <c r="D1006" s="196"/>
      <c r="E1006" s="196"/>
      <c r="F1006" s="196"/>
      <c r="K1006" s="196"/>
      <c r="L1006" s="196"/>
    </row>
    <row r="1007">
      <c r="A1007" s="196"/>
      <c r="B1007" s="196"/>
      <c r="C1007" s="196"/>
      <c r="D1007" s="196"/>
      <c r="E1007" s="196"/>
      <c r="F1007" s="196"/>
      <c r="K1007" s="196"/>
      <c r="L1007" s="196"/>
    </row>
    <row r="1008">
      <c r="A1008" s="196"/>
      <c r="B1008" s="196"/>
      <c r="C1008" s="196"/>
      <c r="D1008" s="196"/>
      <c r="E1008" s="196"/>
      <c r="F1008" s="196"/>
      <c r="K1008" s="196"/>
      <c r="L1008" s="196"/>
    </row>
    <row r="1009">
      <c r="A1009" s="196"/>
      <c r="B1009" s="196"/>
      <c r="C1009" s="196"/>
      <c r="D1009" s="196"/>
      <c r="E1009" s="196"/>
      <c r="F1009" s="196"/>
      <c r="K1009" s="196"/>
      <c r="L1009" s="196"/>
    </row>
    <row r="1010">
      <c r="A1010" s="196"/>
      <c r="B1010" s="196"/>
      <c r="C1010" s="196"/>
      <c r="D1010" s="196"/>
      <c r="E1010" s="196"/>
      <c r="F1010" s="196"/>
      <c r="K1010" s="196"/>
      <c r="L1010" s="196"/>
    </row>
    <row r="1011">
      <c r="A1011" s="196"/>
      <c r="B1011" s="196"/>
      <c r="C1011" s="196"/>
      <c r="D1011" s="196"/>
      <c r="E1011" s="196"/>
      <c r="F1011" s="196"/>
      <c r="K1011" s="196"/>
      <c r="L1011" s="196"/>
    </row>
    <row r="1012">
      <c r="A1012" s="196"/>
      <c r="B1012" s="196"/>
      <c r="C1012" s="196"/>
      <c r="D1012" s="196"/>
      <c r="E1012" s="196"/>
      <c r="F1012" s="196"/>
      <c r="K1012" s="196"/>
      <c r="L1012" s="196"/>
    </row>
  </sheetData>
  <autoFilter ref="$A$1:$K$287">
    <sortState ref="A1:K287">
      <sortCondition ref="B1:B287"/>
      <sortCondition ref="C1:C287"/>
      <sortCondition ref="G1:G287"/>
    </sortState>
  </autoFilter>
  <customSheetViews>
    <customSheetView guid="{A806812F-C1FA-4B6D-A4AD-7E0E9B06D727}" filter="1" showAutoFilter="1">
      <autoFilter ref="$C$1:$K$287"/>
    </customSheetView>
    <customSheetView guid="{756F3910-18C3-4F90-B5B3-52B5EDCB750C}" filter="1" showAutoFilter="1">
      <autoFilter ref="$A$1:$K$287"/>
    </customSheetView>
  </customSheetViews>
  <hyperlinks>
    <hyperlink r:id="rId1" ref="K25"/>
    <hyperlink r:id="rId2" ref="K41"/>
    <hyperlink r:id="rId3" ref="K60"/>
    <hyperlink r:id="rId4" ref="K71"/>
    <hyperlink r:id="rId5" ref="K128"/>
    <hyperlink r:id="rId6" ref="K154"/>
    <hyperlink r:id="rId7" ref="K163"/>
    <hyperlink r:id="rId8" ref="K164"/>
    <hyperlink r:id="rId9" ref="K165"/>
    <hyperlink r:id="rId10" ref="K166"/>
    <hyperlink r:id="rId11" ref="K168"/>
    <hyperlink r:id="rId12" ref="K169"/>
    <hyperlink r:id="rId13" ref="K170"/>
    <hyperlink r:id="rId14" ref="K171"/>
    <hyperlink r:id="rId15" ref="K172"/>
    <hyperlink r:id="rId16" ref="K173"/>
    <hyperlink r:id="rId17" ref="K174"/>
    <hyperlink r:id="rId18" ref="K175"/>
    <hyperlink r:id="rId19" ref="K189"/>
    <hyperlink r:id="rId20" ref="K190"/>
    <hyperlink r:id="rId21" ref="K191"/>
    <hyperlink r:id="rId22" ref="K195"/>
    <hyperlink r:id="rId23" ref="K196"/>
    <hyperlink r:id="rId24" ref="K197"/>
    <hyperlink r:id="rId25" ref="K198"/>
    <hyperlink r:id="rId26" ref="K208"/>
    <hyperlink r:id="rId27" ref="K213"/>
    <hyperlink r:id="rId28" ref="K214"/>
    <hyperlink r:id="rId29" ref="K215"/>
    <hyperlink r:id="rId30" ref="K216"/>
    <hyperlink r:id="rId31" ref="K217"/>
    <hyperlink r:id="rId32" ref="K249"/>
    <hyperlink r:id="rId33" ref="K250"/>
    <hyperlink r:id="rId34" ref="K251"/>
  </hyperlinks>
  <drawing r:id="rId3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5"/>
    <col hidden="1" min="5" max="5" width="12.63"/>
    <col customWidth="1" min="6" max="6" width="104.38"/>
  </cols>
  <sheetData>
    <row r="1">
      <c r="A1" s="330" t="s">
        <v>3342</v>
      </c>
      <c r="B1" s="247" t="s">
        <v>1</v>
      </c>
      <c r="C1" s="247" t="s">
        <v>2</v>
      </c>
      <c r="D1" s="247" t="s">
        <v>3</v>
      </c>
      <c r="E1" s="247" t="s">
        <v>4</v>
      </c>
      <c r="F1" s="247" t="s">
        <v>5</v>
      </c>
      <c r="G1" s="331" t="s">
        <v>6</v>
      </c>
      <c r="H1" s="331" t="s">
        <v>7</v>
      </c>
      <c r="I1" s="11"/>
      <c r="J1" s="11"/>
      <c r="K1" s="11"/>
      <c r="L1" s="11"/>
      <c r="M1" s="11"/>
      <c r="N1" s="11"/>
      <c r="O1" s="11"/>
      <c r="P1" s="11"/>
    </row>
    <row r="2">
      <c r="A2" s="11" t="s">
        <v>3343</v>
      </c>
      <c r="B2" s="11" t="s">
        <v>2322</v>
      </c>
      <c r="C2" s="332" t="s">
        <v>2542</v>
      </c>
      <c r="D2" s="12" t="s">
        <v>2574</v>
      </c>
      <c r="E2" s="11"/>
      <c r="F2" s="12" t="s">
        <v>3082</v>
      </c>
      <c r="G2" s="11"/>
      <c r="H2" s="11"/>
      <c r="I2" s="11"/>
      <c r="J2" s="11"/>
      <c r="K2" s="11"/>
      <c r="L2" s="11"/>
      <c r="M2" s="11"/>
      <c r="N2" s="11"/>
      <c r="O2" s="11"/>
      <c r="P2" s="11"/>
    </row>
    <row r="3">
      <c r="A3" s="11" t="s">
        <v>3344</v>
      </c>
      <c r="B3" s="11" t="s">
        <v>2322</v>
      </c>
      <c r="C3" s="11" t="s">
        <v>2905</v>
      </c>
      <c r="D3" s="11" t="s">
        <v>2549</v>
      </c>
      <c r="E3" s="11"/>
      <c r="F3" s="11" t="s">
        <v>3345</v>
      </c>
      <c r="G3" s="11">
        <v>36.0</v>
      </c>
      <c r="H3" s="11">
        <v>60.0</v>
      </c>
      <c r="I3" s="11"/>
      <c r="J3" s="11"/>
      <c r="K3" s="11"/>
      <c r="L3" s="11"/>
      <c r="M3" s="11"/>
      <c r="N3" s="11"/>
      <c r="O3" s="11"/>
      <c r="P3" s="11"/>
    </row>
    <row r="4">
      <c r="A4" s="11" t="s">
        <v>3346</v>
      </c>
      <c r="B4" s="11" t="s">
        <v>2322</v>
      </c>
      <c r="C4" s="11" t="s">
        <v>2905</v>
      </c>
      <c r="D4" s="11" t="s">
        <v>2549</v>
      </c>
      <c r="E4" s="11"/>
      <c r="F4" s="11" t="s">
        <v>3345</v>
      </c>
      <c r="G4" s="11">
        <v>36.0</v>
      </c>
      <c r="H4" s="11">
        <v>60.0</v>
      </c>
      <c r="I4" s="11"/>
      <c r="J4" s="11"/>
      <c r="K4" s="11"/>
      <c r="L4" s="11"/>
      <c r="M4" s="11"/>
      <c r="N4" s="11"/>
      <c r="O4" s="11"/>
      <c r="P4" s="11"/>
    </row>
    <row r="5">
      <c r="A5" s="4" t="s">
        <v>2747</v>
      </c>
      <c r="B5" s="11" t="s">
        <v>2322</v>
      </c>
      <c r="C5" s="332" t="s">
        <v>2542</v>
      </c>
      <c r="D5" s="12" t="s">
        <v>2574</v>
      </c>
      <c r="E5" s="12" t="s">
        <v>2570</v>
      </c>
      <c r="F5" s="12" t="s">
        <v>3347</v>
      </c>
      <c r="G5" s="11">
        <v>36.0</v>
      </c>
      <c r="H5" s="11">
        <v>60.0</v>
      </c>
      <c r="I5" s="11"/>
      <c r="J5" s="11"/>
      <c r="K5" s="11"/>
      <c r="L5" s="11"/>
      <c r="M5" s="11"/>
      <c r="N5" s="11"/>
      <c r="O5" s="11"/>
      <c r="P5" s="11"/>
    </row>
    <row r="6">
      <c r="A6" s="11" t="s">
        <v>3348</v>
      </c>
      <c r="B6" s="11" t="s">
        <v>2322</v>
      </c>
      <c r="C6" s="332" t="s">
        <v>2542</v>
      </c>
      <c r="D6" s="12" t="s">
        <v>2574</v>
      </c>
      <c r="E6" s="12" t="s">
        <v>2570</v>
      </c>
      <c r="F6" s="12" t="s">
        <v>3349</v>
      </c>
      <c r="G6" s="11">
        <v>48.0</v>
      </c>
      <c r="H6" s="13">
        <v>72.0</v>
      </c>
      <c r="I6" s="11"/>
      <c r="J6" s="11"/>
      <c r="K6" s="11"/>
      <c r="L6" s="11"/>
      <c r="M6" s="11"/>
      <c r="N6" s="11"/>
      <c r="O6" s="11"/>
      <c r="P6" s="11"/>
    </row>
    <row r="7">
      <c r="A7" s="11" t="s">
        <v>3350</v>
      </c>
      <c r="B7" s="11" t="s">
        <v>2322</v>
      </c>
      <c r="C7" s="332" t="s">
        <v>2542</v>
      </c>
      <c r="D7" s="12" t="s">
        <v>2574</v>
      </c>
      <c r="E7" s="12" t="s">
        <v>2570</v>
      </c>
      <c r="F7" s="12" t="s">
        <v>3351</v>
      </c>
      <c r="G7" s="11">
        <v>36.0</v>
      </c>
      <c r="H7" s="11">
        <v>60.0</v>
      </c>
      <c r="I7" s="11"/>
      <c r="J7" s="11"/>
      <c r="K7" s="11"/>
      <c r="L7" s="11"/>
      <c r="M7" s="11"/>
      <c r="N7" s="11"/>
      <c r="O7" s="11"/>
      <c r="P7" s="11"/>
    </row>
    <row r="8">
      <c r="A8" s="11" t="s">
        <v>3352</v>
      </c>
      <c r="B8" s="11" t="s">
        <v>2322</v>
      </c>
      <c r="C8" s="12" t="s">
        <v>2545</v>
      </c>
      <c r="D8" s="11" t="s">
        <v>2551</v>
      </c>
      <c r="E8" s="12"/>
      <c r="F8" s="333" t="s">
        <v>3353</v>
      </c>
      <c r="G8" s="11"/>
      <c r="H8" s="11"/>
      <c r="I8" s="11"/>
      <c r="J8" s="11"/>
      <c r="K8" s="11"/>
      <c r="L8" s="11"/>
      <c r="M8" s="11"/>
      <c r="N8" s="11"/>
      <c r="O8" s="11"/>
      <c r="P8" s="11"/>
    </row>
    <row r="9">
      <c r="A9" s="11" t="s">
        <v>3354</v>
      </c>
      <c r="B9" s="11" t="s">
        <v>2322</v>
      </c>
      <c r="C9" s="12" t="s">
        <v>2545</v>
      </c>
      <c r="D9" s="11" t="s">
        <v>2551</v>
      </c>
      <c r="E9" s="12"/>
      <c r="F9" s="12" t="s">
        <v>3355</v>
      </c>
      <c r="G9" s="11"/>
      <c r="H9" s="11"/>
      <c r="I9" s="11"/>
      <c r="J9" s="11"/>
      <c r="K9" s="11"/>
      <c r="L9" s="11"/>
      <c r="M9" s="11"/>
      <c r="N9" s="11"/>
      <c r="O9" s="11"/>
      <c r="P9" s="11"/>
    </row>
    <row r="10">
      <c r="A10" s="11" t="s">
        <v>3356</v>
      </c>
      <c r="B10" s="11" t="s">
        <v>2322</v>
      </c>
      <c r="C10" s="332" t="s">
        <v>2544</v>
      </c>
      <c r="D10" s="12" t="s">
        <v>2563</v>
      </c>
      <c r="E10" s="12"/>
      <c r="F10" s="333" t="s">
        <v>3357</v>
      </c>
      <c r="G10" s="334"/>
      <c r="H10" s="11"/>
      <c r="I10" s="11"/>
      <c r="J10" s="11"/>
      <c r="K10" s="11"/>
      <c r="L10" s="11"/>
      <c r="M10" s="11"/>
      <c r="N10" s="11"/>
      <c r="O10" s="11"/>
      <c r="P10" s="11"/>
    </row>
    <row r="11">
      <c r="A11" s="11" t="s">
        <v>3358</v>
      </c>
      <c r="B11" s="11" t="s">
        <v>2322</v>
      </c>
      <c r="C11" s="12" t="s">
        <v>2545</v>
      </c>
      <c r="D11" s="11" t="s">
        <v>2551</v>
      </c>
      <c r="E11" s="12"/>
      <c r="F11" s="22" t="s">
        <v>3359</v>
      </c>
      <c r="G11" s="334"/>
      <c r="H11" s="11"/>
      <c r="I11" s="11"/>
      <c r="J11" s="11"/>
      <c r="K11" s="11"/>
      <c r="L11" s="11"/>
      <c r="M11" s="11"/>
      <c r="N11" s="11"/>
      <c r="O11" s="11"/>
      <c r="P11" s="11"/>
    </row>
    <row r="12">
      <c r="A12" s="11" t="s">
        <v>3360</v>
      </c>
      <c r="B12" s="11" t="s">
        <v>2322</v>
      </c>
      <c r="C12" s="12" t="s">
        <v>2545</v>
      </c>
      <c r="D12" s="11" t="s">
        <v>2551</v>
      </c>
      <c r="E12" s="12"/>
      <c r="F12" s="12" t="s">
        <v>3355</v>
      </c>
      <c r="G12" s="334"/>
      <c r="H12" s="11"/>
      <c r="I12" s="11"/>
      <c r="J12" s="11"/>
      <c r="K12" s="11"/>
      <c r="L12" s="11"/>
      <c r="M12" s="11"/>
      <c r="N12" s="11"/>
      <c r="O12" s="11"/>
      <c r="P12" s="11"/>
    </row>
    <row r="13">
      <c r="A13" s="11" t="s">
        <v>3361</v>
      </c>
      <c r="B13" s="11" t="s">
        <v>2322</v>
      </c>
      <c r="C13" s="12" t="s">
        <v>2545</v>
      </c>
      <c r="D13" s="11" t="s">
        <v>2551</v>
      </c>
      <c r="E13" s="11"/>
      <c r="F13" s="12" t="s">
        <v>3362</v>
      </c>
      <c r="G13" s="11"/>
      <c r="H13" s="11"/>
      <c r="I13" s="11"/>
      <c r="J13" s="11"/>
      <c r="K13" s="11"/>
      <c r="L13" s="11"/>
      <c r="M13" s="11"/>
      <c r="N13" s="11"/>
      <c r="O13" s="11"/>
      <c r="P13" s="11"/>
    </row>
    <row r="14">
      <c r="A14" s="11" t="s">
        <v>3363</v>
      </c>
      <c r="B14" s="11" t="s">
        <v>2322</v>
      </c>
      <c r="C14" s="12" t="s">
        <v>2545</v>
      </c>
      <c r="D14" s="11" t="s">
        <v>2551</v>
      </c>
      <c r="E14" s="11"/>
      <c r="F14" s="12" t="s">
        <v>3362</v>
      </c>
      <c r="G14" s="11"/>
      <c r="H14" s="11"/>
      <c r="I14" s="11"/>
      <c r="J14" s="11"/>
      <c r="K14" s="11"/>
      <c r="L14" s="11"/>
      <c r="M14" s="11"/>
      <c r="N14" s="11"/>
      <c r="O14" s="11"/>
      <c r="P14" s="11"/>
    </row>
    <row r="15">
      <c r="A15" s="11" t="s">
        <v>3364</v>
      </c>
      <c r="B15" s="11" t="s">
        <v>2322</v>
      </c>
      <c r="C15" s="12" t="s">
        <v>2545</v>
      </c>
      <c r="D15" s="11" t="s">
        <v>2551</v>
      </c>
      <c r="E15" s="11"/>
      <c r="F15" s="12" t="s">
        <v>3362</v>
      </c>
      <c r="G15" s="11"/>
      <c r="H15" s="11"/>
      <c r="I15" s="11"/>
      <c r="J15" s="11"/>
      <c r="K15" s="11"/>
      <c r="L15" s="11"/>
      <c r="M15" s="11"/>
      <c r="N15" s="11"/>
      <c r="O15" s="11"/>
      <c r="P15" s="11"/>
    </row>
    <row r="16">
      <c r="A16" s="11" t="s">
        <v>3365</v>
      </c>
      <c r="B16" s="11" t="s">
        <v>2322</v>
      </c>
      <c r="C16" s="12" t="s">
        <v>2545</v>
      </c>
      <c r="D16" s="11" t="s">
        <v>2551</v>
      </c>
      <c r="E16" s="11"/>
      <c r="F16" s="12" t="s">
        <v>3355</v>
      </c>
      <c r="G16" s="11"/>
      <c r="H16" s="11"/>
      <c r="I16" s="11"/>
      <c r="J16" s="11"/>
      <c r="K16" s="11"/>
      <c r="L16" s="11"/>
      <c r="M16" s="11"/>
      <c r="N16" s="11"/>
      <c r="O16" s="11"/>
      <c r="P16" s="11"/>
    </row>
    <row r="17">
      <c r="A17" s="11" t="s">
        <v>3366</v>
      </c>
      <c r="B17" s="11" t="s">
        <v>2322</v>
      </c>
      <c r="C17" s="12" t="s">
        <v>2545</v>
      </c>
      <c r="D17" s="11" t="s">
        <v>2551</v>
      </c>
      <c r="E17" s="11"/>
      <c r="F17" s="335" t="s">
        <v>3367</v>
      </c>
      <c r="G17" s="11"/>
      <c r="H17" s="11"/>
      <c r="I17" s="11"/>
      <c r="J17" s="11"/>
      <c r="K17" s="11"/>
      <c r="L17" s="11"/>
      <c r="M17" s="11"/>
      <c r="N17" s="11"/>
      <c r="O17" s="11"/>
      <c r="P17" s="11"/>
    </row>
    <row r="18">
      <c r="A18" s="11" t="s">
        <v>3368</v>
      </c>
      <c r="B18" s="11" t="s">
        <v>2322</v>
      </c>
      <c r="C18" s="12" t="s">
        <v>2545</v>
      </c>
      <c r="D18" s="11" t="s">
        <v>2551</v>
      </c>
      <c r="E18" s="11"/>
      <c r="F18" s="335" t="s">
        <v>3369</v>
      </c>
      <c r="G18" s="11"/>
      <c r="H18" s="11"/>
      <c r="I18" s="11"/>
      <c r="J18" s="11"/>
      <c r="K18" s="11"/>
      <c r="L18" s="11"/>
      <c r="M18" s="11"/>
      <c r="N18" s="11"/>
      <c r="O18" s="11"/>
      <c r="P18" s="11"/>
    </row>
    <row r="19">
      <c r="A19" s="11" t="s">
        <v>3370</v>
      </c>
      <c r="B19" s="11" t="s">
        <v>2322</v>
      </c>
      <c r="C19" s="12" t="s">
        <v>2545</v>
      </c>
      <c r="D19" s="11" t="s">
        <v>2625</v>
      </c>
      <c r="E19" s="11"/>
      <c r="F19" s="336" t="s">
        <v>3371</v>
      </c>
      <c r="G19" s="11"/>
      <c r="H19" s="11"/>
      <c r="I19" s="11"/>
      <c r="J19" s="11"/>
      <c r="K19" s="11"/>
      <c r="L19" s="11"/>
      <c r="M19" s="11"/>
      <c r="N19" s="11"/>
      <c r="O19" s="11"/>
      <c r="P19" s="11"/>
    </row>
    <row r="20">
      <c r="A20" s="11" t="s">
        <v>3372</v>
      </c>
      <c r="B20" s="11" t="s">
        <v>2322</v>
      </c>
      <c r="C20" s="12" t="s">
        <v>2545</v>
      </c>
      <c r="D20" s="11" t="s">
        <v>2551</v>
      </c>
      <c r="E20" s="11"/>
      <c r="F20" s="337" t="s">
        <v>3373</v>
      </c>
      <c r="G20" s="11"/>
      <c r="H20" s="11"/>
      <c r="I20" s="11"/>
      <c r="J20" s="11"/>
      <c r="K20" s="11"/>
      <c r="L20" s="11"/>
      <c r="M20" s="11"/>
      <c r="N20" s="11"/>
      <c r="O20" s="11"/>
      <c r="P20" s="11"/>
    </row>
    <row r="21">
      <c r="A21" s="11" t="s">
        <v>3374</v>
      </c>
      <c r="B21" s="11" t="s">
        <v>2322</v>
      </c>
      <c r="C21" s="12" t="s">
        <v>2545</v>
      </c>
      <c r="D21" s="11" t="s">
        <v>2551</v>
      </c>
      <c r="E21" s="11" t="s">
        <v>3375</v>
      </c>
      <c r="F21" s="333" t="s">
        <v>3376</v>
      </c>
      <c r="G21" s="11"/>
      <c r="H21" s="11"/>
      <c r="I21" s="11"/>
      <c r="J21" s="11"/>
      <c r="K21" s="11"/>
      <c r="L21" s="11"/>
      <c r="M21" s="11"/>
      <c r="N21" s="11"/>
      <c r="O21" s="11"/>
      <c r="P21" s="11"/>
    </row>
    <row r="22">
      <c r="A22" s="11" t="s">
        <v>3377</v>
      </c>
      <c r="B22" s="11" t="s">
        <v>2322</v>
      </c>
      <c r="C22" s="12" t="s">
        <v>2545</v>
      </c>
      <c r="D22" s="11" t="s">
        <v>2551</v>
      </c>
      <c r="E22" s="11"/>
      <c r="F22" s="22" t="s">
        <v>3359</v>
      </c>
      <c r="G22" s="11"/>
      <c r="H22" s="11"/>
      <c r="I22" s="11"/>
      <c r="J22" s="11"/>
      <c r="K22" s="11"/>
      <c r="L22" s="11"/>
      <c r="M22" s="11"/>
      <c r="N22" s="11"/>
      <c r="O22" s="11"/>
      <c r="P22" s="11"/>
    </row>
    <row r="23">
      <c r="A23" s="334" t="s">
        <v>3378</v>
      </c>
      <c r="B23" s="11" t="s">
        <v>2322</v>
      </c>
      <c r="C23" s="12" t="s">
        <v>2544</v>
      </c>
      <c r="D23" s="12" t="s">
        <v>2563</v>
      </c>
      <c r="E23" s="11"/>
      <c r="F23" s="333" t="s">
        <v>3379</v>
      </c>
      <c r="G23" s="11"/>
      <c r="H23" s="11"/>
      <c r="I23" s="11"/>
      <c r="J23" s="11"/>
      <c r="K23" s="11"/>
      <c r="L23" s="11"/>
      <c r="M23" s="11"/>
      <c r="N23" s="11"/>
      <c r="O23" s="11"/>
      <c r="P23" s="11"/>
    </row>
    <row r="24">
      <c r="A24" s="334" t="s">
        <v>3378</v>
      </c>
      <c r="B24" s="11" t="s">
        <v>2322</v>
      </c>
      <c r="C24" s="12" t="s">
        <v>2545</v>
      </c>
      <c r="D24" s="11" t="s">
        <v>2551</v>
      </c>
      <c r="E24" s="11"/>
      <c r="F24" s="333" t="s">
        <v>3376</v>
      </c>
      <c r="G24" s="11"/>
      <c r="H24" s="11"/>
      <c r="I24" s="11"/>
      <c r="J24" s="11"/>
      <c r="K24" s="11"/>
      <c r="L24" s="11"/>
      <c r="M24" s="11"/>
      <c r="N24" s="11"/>
      <c r="O24" s="11"/>
      <c r="P24" s="11"/>
    </row>
    <row r="25">
      <c r="A25" s="11" t="s">
        <v>3380</v>
      </c>
      <c r="B25" s="11" t="s">
        <v>2322</v>
      </c>
      <c r="C25" s="12" t="s">
        <v>2545</v>
      </c>
      <c r="D25" s="11" t="s">
        <v>2625</v>
      </c>
      <c r="E25" s="11"/>
      <c r="F25" s="336" t="s">
        <v>3371</v>
      </c>
      <c r="G25" s="11"/>
      <c r="H25" s="11"/>
      <c r="I25" s="11"/>
      <c r="J25" s="11"/>
      <c r="K25" s="11"/>
      <c r="L25" s="11"/>
      <c r="M25" s="11"/>
      <c r="N25" s="11"/>
      <c r="O25" s="11"/>
      <c r="P25" s="11"/>
    </row>
    <row r="26">
      <c r="A26" s="11" t="s">
        <v>3381</v>
      </c>
      <c r="B26" s="11" t="s">
        <v>2322</v>
      </c>
      <c r="C26" s="12" t="s">
        <v>2545</v>
      </c>
      <c r="D26" s="11"/>
      <c r="E26" s="12"/>
      <c r="F26" s="337" t="s">
        <v>3382</v>
      </c>
      <c r="G26" s="11"/>
      <c r="H26" s="11"/>
      <c r="I26" s="11"/>
      <c r="J26" s="11"/>
      <c r="K26" s="11"/>
      <c r="L26" s="11"/>
      <c r="M26" s="11"/>
      <c r="N26" s="11"/>
      <c r="O26" s="11"/>
      <c r="P26" s="11"/>
    </row>
    <row r="27">
      <c r="A27" s="338" t="s">
        <v>3383</v>
      </c>
      <c r="B27" s="11" t="s">
        <v>2322</v>
      </c>
      <c r="C27" s="12" t="s">
        <v>2545</v>
      </c>
      <c r="D27" s="11" t="s">
        <v>2551</v>
      </c>
      <c r="E27" s="12"/>
      <c r="F27" s="335" t="s">
        <v>3384</v>
      </c>
      <c r="G27" s="11"/>
      <c r="H27" s="11"/>
      <c r="I27" s="11"/>
      <c r="J27" s="11"/>
      <c r="K27" s="11"/>
      <c r="L27" s="11"/>
      <c r="M27" s="11"/>
      <c r="N27" s="11"/>
      <c r="O27" s="11"/>
      <c r="P27" s="11"/>
    </row>
    <row r="28">
      <c r="A28" s="334" t="s">
        <v>3385</v>
      </c>
      <c r="B28" s="11" t="s">
        <v>2322</v>
      </c>
      <c r="C28" s="332" t="s">
        <v>2542</v>
      </c>
      <c r="D28" s="12" t="s">
        <v>2548</v>
      </c>
      <c r="E28" s="11" t="s">
        <v>3386</v>
      </c>
      <c r="F28" s="339" t="s">
        <v>3387</v>
      </c>
      <c r="G28" s="11"/>
      <c r="H28" s="11"/>
      <c r="I28" s="11"/>
      <c r="J28" s="11"/>
      <c r="K28" s="11"/>
      <c r="L28" s="11"/>
      <c r="M28" s="11"/>
      <c r="N28" s="11"/>
      <c r="O28" s="11"/>
      <c r="P28" s="11"/>
    </row>
    <row r="29">
      <c r="A29" s="334" t="s">
        <v>3388</v>
      </c>
      <c r="B29" s="11" t="s">
        <v>2322</v>
      </c>
      <c r="C29" s="332" t="s">
        <v>2542</v>
      </c>
      <c r="D29" s="12" t="s">
        <v>2548</v>
      </c>
      <c r="E29" s="11"/>
      <c r="F29" s="339" t="s">
        <v>3387</v>
      </c>
      <c r="G29" s="11"/>
      <c r="H29" s="11"/>
      <c r="I29" s="11"/>
      <c r="J29" s="11"/>
      <c r="K29" s="11"/>
      <c r="L29" s="11"/>
      <c r="M29" s="11"/>
      <c r="N29" s="11"/>
      <c r="O29" s="11"/>
      <c r="P29" s="11"/>
    </row>
    <row r="30">
      <c r="A30" s="11" t="s">
        <v>3389</v>
      </c>
      <c r="B30" s="11" t="s">
        <v>2322</v>
      </c>
      <c r="C30" s="12" t="s">
        <v>2545</v>
      </c>
      <c r="D30" s="11" t="s">
        <v>2625</v>
      </c>
      <c r="E30" s="12"/>
      <c r="F30" s="12" t="s">
        <v>3390</v>
      </c>
      <c r="G30" s="11"/>
      <c r="H30" s="11"/>
      <c r="I30" s="11"/>
      <c r="J30" s="11"/>
      <c r="K30" s="11"/>
      <c r="L30" s="11"/>
      <c r="M30" s="11"/>
      <c r="N30" s="11"/>
      <c r="O30" s="11"/>
      <c r="P30" s="11"/>
    </row>
    <row r="31">
      <c r="A31" s="11" t="s">
        <v>3391</v>
      </c>
      <c r="B31" s="11" t="s">
        <v>2322</v>
      </c>
      <c r="C31" s="12" t="s">
        <v>2544</v>
      </c>
      <c r="D31" s="12" t="s">
        <v>2563</v>
      </c>
      <c r="E31" s="11"/>
      <c r="F31" s="12" t="s">
        <v>3392</v>
      </c>
      <c r="G31" s="11"/>
      <c r="H31" s="11"/>
      <c r="I31" s="11"/>
      <c r="J31" s="11"/>
      <c r="K31" s="11"/>
      <c r="L31" s="11"/>
      <c r="M31" s="11"/>
      <c r="N31" s="11"/>
      <c r="O31" s="11"/>
      <c r="P31" s="11"/>
    </row>
    <row r="32">
      <c r="A32" s="11" t="s">
        <v>3393</v>
      </c>
      <c r="B32" s="11" t="s">
        <v>2322</v>
      </c>
      <c r="C32" s="12" t="s">
        <v>3394</v>
      </c>
      <c r="D32" s="12" t="s">
        <v>3395</v>
      </c>
      <c r="E32" s="11"/>
      <c r="F32" s="12" t="s">
        <v>3396</v>
      </c>
      <c r="G32" s="11"/>
      <c r="H32" s="11"/>
      <c r="I32" s="11"/>
      <c r="J32" s="11"/>
      <c r="K32" s="11"/>
      <c r="L32" s="11"/>
      <c r="M32" s="11"/>
      <c r="N32" s="11"/>
      <c r="O32" s="11"/>
      <c r="P32" s="11"/>
    </row>
    <row r="33">
      <c r="A33" s="11" t="s">
        <v>3397</v>
      </c>
      <c r="B33" s="11" t="s">
        <v>2322</v>
      </c>
      <c r="C33" s="12" t="s">
        <v>2545</v>
      </c>
      <c r="D33" s="11" t="s">
        <v>2551</v>
      </c>
      <c r="E33" s="11"/>
      <c r="F33" s="12" t="s">
        <v>3398</v>
      </c>
      <c r="G33" s="11"/>
      <c r="H33" s="11"/>
      <c r="I33" s="11"/>
      <c r="J33" s="11"/>
      <c r="K33" s="11"/>
      <c r="L33" s="11"/>
      <c r="M33" s="11"/>
      <c r="N33" s="11"/>
      <c r="O33" s="11"/>
      <c r="P33" s="11"/>
    </row>
    <row r="34">
      <c r="A34" s="11" t="s">
        <v>3399</v>
      </c>
      <c r="B34" s="11" t="s">
        <v>2322</v>
      </c>
      <c r="C34" s="12" t="s">
        <v>2545</v>
      </c>
      <c r="D34" s="11" t="s">
        <v>2551</v>
      </c>
      <c r="E34" s="11"/>
      <c r="F34" s="22" t="s">
        <v>3359</v>
      </c>
      <c r="G34" s="11"/>
      <c r="H34" s="11"/>
      <c r="I34" s="11"/>
      <c r="J34" s="11"/>
      <c r="K34" s="11"/>
      <c r="L34" s="11"/>
      <c r="M34" s="11"/>
      <c r="N34" s="11"/>
      <c r="O34" s="11"/>
      <c r="P34" s="11"/>
    </row>
    <row r="35">
      <c r="A35" s="11" t="s">
        <v>3400</v>
      </c>
      <c r="B35" s="11" t="s">
        <v>2322</v>
      </c>
      <c r="C35" s="12" t="s">
        <v>2544</v>
      </c>
      <c r="D35" s="12" t="s">
        <v>2563</v>
      </c>
      <c r="E35" s="11"/>
      <c r="F35" s="12" t="s">
        <v>3392</v>
      </c>
      <c r="G35" s="11"/>
      <c r="H35" s="11"/>
      <c r="I35" s="11"/>
      <c r="J35" s="11"/>
      <c r="K35" s="11"/>
      <c r="L35" s="11"/>
      <c r="M35" s="11"/>
      <c r="N35" s="11"/>
      <c r="O35" s="11"/>
      <c r="P35" s="11"/>
    </row>
    <row r="36">
      <c r="A36" s="11" t="s">
        <v>3401</v>
      </c>
      <c r="B36" s="11" t="s">
        <v>2322</v>
      </c>
      <c r="C36" s="12" t="s">
        <v>2544</v>
      </c>
      <c r="D36" s="12" t="s">
        <v>2563</v>
      </c>
      <c r="E36" s="11"/>
      <c r="F36" s="12" t="s">
        <v>3392</v>
      </c>
      <c r="G36" s="11"/>
      <c r="H36" s="11"/>
      <c r="I36" s="11"/>
      <c r="J36" s="11"/>
      <c r="K36" s="11"/>
      <c r="L36" s="11"/>
      <c r="M36" s="11"/>
      <c r="N36" s="11"/>
      <c r="O36" s="11"/>
      <c r="P36" s="11"/>
    </row>
    <row r="37">
      <c r="A37" s="11" t="s">
        <v>3402</v>
      </c>
      <c r="B37" s="11" t="s">
        <v>2322</v>
      </c>
      <c r="C37" s="12" t="s">
        <v>2545</v>
      </c>
      <c r="D37" s="11"/>
      <c r="E37" s="11" t="s">
        <v>3403</v>
      </c>
      <c r="F37" s="340" t="s">
        <v>2106</v>
      </c>
      <c r="G37" s="11"/>
      <c r="H37" s="11"/>
      <c r="I37" s="11"/>
      <c r="J37" s="11"/>
      <c r="K37" s="11"/>
      <c r="L37" s="11"/>
      <c r="M37" s="11"/>
      <c r="N37" s="11"/>
      <c r="O37" s="11"/>
      <c r="P37" s="11"/>
    </row>
    <row r="38">
      <c r="A38" s="11" t="s">
        <v>3404</v>
      </c>
      <c r="B38" s="11" t="s">
        <v>2322</v>
      </c>
      <c r="C38" s="12" t="s">
        <v>2545</v>
      </c>
      <c r="D38" s="11" t="s">
        <v>2551</v>
      </c>
      <c r="E38" s="11"/>
      <c r="F38" s="335" t="s">
        <v>3367</v>
      </c>
      <c r="G38" s="11"/>
      <c r="H38" s="11"/>
      <c r="I38" s="11"/>
      <c r="J38" s="11"/>
      <c r="K38" s="11"/>
      <c r="L38" s="11"/>
      <c r="M38" s="11"/>
      <c r="N38" s="11"/>
      <c r="O38" s="11"/>
      <c r="P38" s="11"/>
    </row>
    <row r="39">
      <c r="A39" s="11" t="s">
        <v>3405</v>
      </c>
      <c r="B39" s="11" t="s">
        <v>2322</v>
      </c>
      <c r="C39" s="12" t="s">
        <v>2545</v>
      </c>
      <c r="D39" s="11" t="s">
        <v>2551</v>
      </c>
      <c r="E39" s="11"/>
      <c r="F39" s="333" t="s">
        <v>3376</v>
      </c>
      <c r="G39" s="11"/>
      <c r="H39" s="11"/>
      <c r="I39" s="11"/>
      <c r="J39" s="11"/>
      <c r="K39" s="11"/>
      <c r="L39" s="11"/>
      <c r="M39" s="11"/>
      <c r="N39" s="11"/>
      <c r="O39" s="11"/>
      <c r="P39" s="11"/>
    </row>
    <row r="40">
      <c r="A40" s="11" t="s">
        <v>3406</v>
      </c>
      <c r="B40" s="11" t="s">
        <v>2322</v>
      </c>
      <c r="C40" s="12" t="s">
        <v>2545</v>
      </c>
      <c r="D40" s="11" t="s">
        <v>2551</v>
      </c>
      <c r="E40" s="11"/>
      <c r="F40" s="333" t="s">
        <v>3353</v>
      </c>
      <c r="G40" s="11"/>
      <c r="H40" s="11"/>
      <c r="I40" s="11"/>
      <c r="J40" s="11"/>
      <c r="K40" s="11"/>
      <c r="L40" s="11"/>
      <c r="M40" s="11"/>
      <c r="N40" s="11"/>
      <c r="O40" s="11"/>
      <c r="P40" s="11"/>
    </row>
    <row r="41">
      <c r="A41" s="11" t="s">
        <v>3407</v>
      </c>
      <c r="B41" s="11" t="s">
        <v>2322</v>
      </c>
      <c r="C41" s="12" t="s">
        <v>2545</v>
      </c>
      <c r="D41" s="11" t="s">
        <v>2551</v>
      </c>
      <c r="E41" s="11"/>
      <c r="F41" s="22" t="s">
        <v>3408</v>
      </c>
      <c r="G41" s="11"/>
      <c r="H41" s="11"/>
      <c r="I41" s="11"/>
      <c r="J41" s="11"/>
      <c r="K41" s="11"/>
      <c r="L41" s="11"/>
      <c r="M41" s="11"/>
      <c r="N41" s="11"/>
      <c r="O41" s="11"/>
      <c r="P41" s="11"/>
    </row>
    <row r="42">
      <c r="A42" s="11" t="s">
        <v>3409</v>
      </c>
      <c r="B42" s="11" t="s">
        <v>2322</v>
      </c>
      <c r="C42" s="12" t="s">
        <v>2545</v>
      </c>
      <c r="D42" s="341" t="s">
        <v>3395</v>
      </c>
      <c r="E42" s="11"/>
      <c r="F42" s="12" t="s">
        <v>3396</v>
      </c>
      <c r="G42" s="11"/>
      <c r="H42" s="11"/>
      <c r="I42" s="11"/>
      <c r="J42" s="11"/>
      <c r="K42" s="11"/>
      <c r="L42" s="11"/>
      <c r="M42" s="11"/>
      <c r="N42" s="11"/>
      <c r="O42" s="11"/>
      <c r="P42" s="11"/>
    </row>
    <row r="43">
      <c r="A43" s="11" t="s">
        <v>3410</v>
      </c>
      <c r="B43" s="11" t="s">
        <v>2322</v>
      </c>
      <c r="C43" s="12" t="s">
        <v>2545</v>
      </c>
      <c r="D43" s="11" t="s">
        <v>2625</v>
      </c>
      <c r="E43" s="12"/>
      <c r="F43" s="12" t="s">
        <v>3324</v>
      </c>
      <c r="G43" s="11"/>
      <c r="H43" s="11"/>
      <c r="I43" s="11"/>
      <c r="J43" s="11"/>
      <c r="K43" s="11"/>
      <c r="L43" s="11"/>
      <c r="M43" s="11"/>
      <c r="N43" s="11"/>
      <c r="O43" s="11"/>
      <c r="P43" s="11"/>
    </row>
    <row r="44">
      <c r="A44" s="11" t="s">
        <v>3411</v>
      </c>
      <c r="B44" s="11" t="s">
        <v>2322</v>
      </c>
      <c r="C44" s="332" t="s">
        <v>2542</v>
      </c>
      <c r="D44" s="12" t="s">
        <v>3412</v>
      </c>
      <c r="E44" s="11"/>
      <c r="F44" s="12" t="s">
        <v>3413</v>
      </c>
      <c r="G44" s="11"/>
      <c r="H44" s="11"/>
      <c r="I44" s="11"/>
      <c r="J44" s="11"/>
      <c r="K44" s="11"/>
      <c r="L44" s="11"/>
      <c r="M44" s="11"/>
      <c r="N44" s="11"/>
      <c r="O44" s="11"/>
      <c r="P44" s="11"/>
    </row>
    <row r="45">
      <c r="A45" s="10" t="s">
        <v>3414</v>
      </c>
      <c r="B45" s="10" t="s">
        <v>2322</v>
      </c>
      <c r="C45" s="332" t="s">
        <v>2542</v>
      </c>
      <c r="D45" s="12" t="s">
        <v>3415</v>
      </c>
      <c r="E45" s="11"/>
      <c r="F45" s="342" t="s">
        <v>3416</v>
      </c>
      <c r="G45" s="11"/>
      <c r="H45" s="11"/>
      <c r="I45" s="11"/>
      <c r="J45" s="11"/>
      <c r="K45" s="11"/>
      <c r="L45" s="11"/>
      <c r="M45" s="11"/>
      <c r="N45" s="11"/>
      <c r="O45" s="11"/>
      <c r="P45" s="11"/>
    </row>
    <row r="46" ht="60.75" customHeight="1">
      <c r="A46" s="10" t="s">
        <v>3417</v>
      </c>
      <c r="B46" s="10" t="s">
        <v>2322</v>
      </c>
      <c r="C46" s="12" t="s">
        <v>2545</v>
      </c>
      <c r="D46" s="12" t="s">
        <v>2609</v>
      </c>
      <c r="E46" s="11"/>
      <c r="F46" s="332" t="s">
        <v>3418</v>
      </c>
      <c r="G46" s="11"/>
      <c r="H46" s="11"/>
      <c r="I46" s="11"/>
      <c r="J46" s="11"/>
      <c r="K46" s="11"/>
      <c r="L46" s="11"/>
      <c r="M46" s="11"/>
      <c r="N46" s="11"/>
      <c r="O46" s="11"/>
      <c r="P46" s="11"/>
    </row>
    <row r="47">
      <c r="A47" s="333" t="s">
        <v>3419</v>
      </c>
      <c r="B47" s="11" t="s">
        <v>2322</v>
      </c>
      <c r="C47" s="332" t="s">
        <v>2542</v>
      </c>
      <c r="D47" s="12" t="s">
        <v>2548</v>
      </c>
      <c r="E47" s="11"/>
      <c r="F47" s="343" t="s">
        <v>3420</v>
      </c>
      <c r="G47" s="11"/>
      <c r="H47" s="11"/>
      <c r="I47" s="11"/>
      <c r="J47" s="11"/>
      <c r="K47" s="11"/>
      <c r="L47" s="11"/>
      <c r="M47" s="11"/>
      <c r="N47" s="11"/>
      <c r="O47" s="11"/>
      <c r="P47" s="11"/>
    </row>
  </sheetData>
  <drawing r:id="rId1"/>
</worksheet>
</file>