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6815" windowHeight="6555"/>
  </bookViews>
  <sheets>
    <sheet name="Statement I" sheetId="4" r:id="rId1"/>
    <sheet name="Statement II" sheetId="7" r:id="rId2"/>
    <sheet name="Sheet1" sheetId="3" state="hidden" r:id="rId3"/>
  </sheets>
  <definedNames>
    <definedName name="_xlnm.Print_Area" localSheetId="0">'Statement I'!$B$2:$H$52</definedName>
    <definedName name="_xlnm.Print_Area" localSheetId="1">'Statement II'!$B$2:$H$47</definedName>
  </definedNames>
  <calcPr calcId="152511"/>
</workbook>
</file>

<file path=xl/calcChain.xml><?xml version="1.0" encoding="utf-8"?>
<calcChain xmlns="http://schemas.openxmlformats.org/spreadsheetml/2006/main">
  <c r="H6" i="3" l="1"/>
  <c r="J6" i="3" s="1"/>
  <c r="H7" i="3"/>
  <c r="J7" i="3" s="1"/>
  <c r="H8" i="3"/>
  <c r="J8" i="3" s="1"/>
  <c r="H9" i="3"/>
  <c r="J9" i="3" s="1"/>
  <c r="H10" i="3"/>
  <c r="J10" i="3"/>
  <c r="H11" i="3"/>
  <c r="J11" i="3" s="1"/>
  <c r="H12" i="3"/>
  <c r="J12" i="3"/>
  <c r="H13" i="3"/>
  <c r="J13" i="3" s="1"/>
  <c r="H14" i="3"/>
  <c r="J14" i="3" s="1"/>
  <c r="H15" i="3"/>
  <c r="J15" i="3" s="1"/>
  <c r="H16" i="3"/>
  <c r="J16" i="3" s="1"/>
  <c r="H17" i="3"/>
  <c r="J17" i="3" s="1"/>
  <c r="H18" i="3"/>
  <c r="J18" i="3"/>
  <c r="H19" i="3"/>
  <c r="J19" i="3" s="1"/>
  <c r="H20" i="3"/>
  <c r="J20" i="3"/>
  <c r="H21" i="3"/>
  <c r="J21" i="3" s="1"/>
  <c r="H22" i="3"/>
  <c r="J22" i="3" s="1"/>
  <c r="H23" i="3"/>
  <c r="J23" i="3" s="1"/>
  <c r="H24" i="3"/>
  <c r="J24" i="3" s="1"/>
  <c r="H25" i="3"/>
  <c r="J25" i="3" s="1"/>
  <c r="H26" i="3"/>
  <c r="J26" i="3"/>
  <c r="H27" i="3"/>
  <c r="J27" i="3" s="1"/>
  <c r="H28" i="3"/>
  <c r="J28" i="3"/>
  <c r="H29" i="3"/>
  <c r="J29" i="3" s="1"/>
  <c r="H30" i="3"/>
  <c r="J30" i="3"/>
  <c r="H31" i="3"/>
  <c r="J31" i="3" s="1"/>
  <c r="H32" i="3"/>
  <c r="J32" i="3" s="1"/>
  <c r="H33" i="3"/>
  <c r="J33" i="3" s="1"/>
  <c r="H34" i="3"/>
  <c r="J34" i="3"/>
  <c r="H35" i="3"/>
  <c r="J35" i="3" s="1"/>
  <c r="H36" i="3"/>
  <c r="J36" i="3"/>
  <c r="H37" i="3"/>
  <c r="J37" i="3" s="1"/>
  <c r="H38" i="3"/>
  <c r="J38" i="3"/>
  <c r="H39" i="3"/>
  <c r="J39" i="3" s="1"/>
  <c r="H40" i="3"/>
  <c r="J40" i="3" s="1"/>
  <c r="H41" i="3"/>
  <c r="J41" i="3" s="1"/>
  <c r="H42" i="3"/>
  <c r="J42" i="3"/>
  <c r="H43" i="3"/>
  <c r="J43" i="3" s="1"/>
  <c r="H44" i="3"/>
  <c r="J44" i="3"/>
  <c r="H5" i="3"/>
  <c r="J5" i="3" s="1"/>
  <c r="I6" i="3"/>
  <c r="K6" i="3" s="1"/>
  <c r="I7" i="3"/>
  <c r="K7" i="3" s="1"/>
  <c r="I8" i="3"/>
  <c r="K8" i="3" s="1"/>
  <c r="I9" i="3"/>
  <c r="K9" i="3" s="1"/>
  <c r="I10" i="3"/>
  <c r="K10" i="3"/>
  <c r="I11" i="3"/>
  <c r="K11" i="3" s="1"/>
  <c r="I12" i="3"/>
  <c r="K12" i="3"/>
  <c r="I13" i="3"/>
  <c r="K13" i="3" s="1"/>
  <c r="I14" i="3"/>
  <c r="K14" i="3" s="1"/>
  <c r="I15" i="3"/>
  <c r="K15" i="3" s="1"/>
  <c r="I16" i="3"/>
  <c r="K16" i="3" s="1"/>
  <c r="I17" i="3"/>
  <c r="K17" i="3" s="1"/>
  <c r="I18" i="3"/>
  <c r="K18" i="3"/>
  <c r="I19" i="3"/>
  <c r="K19" i="3" s="1"/>
  <c r="I20" i="3"/>
  <c r="K20" i="3"/>
  <c r="I21" i="3"/>
  <c r="K21" i="3" s="1"/>
  <c r="I22" i="3"/>
  <c r="K22" i="3" s="1"/>
  <c r="I23" i="3"/>
  <c r="K23" i="3" s="1"/>
  <c r="I24" i="3"/>
  <c r="K24" i="3" s="1"/>
  <c r="I25" i="3"/>
  <c r="K25" i="3" s="1"/>
  <c r="I26" i="3"/>
  <c r="K26" i="3"/>
  <c r="I27" i="3"/>
  <c r="K27" i="3" s="1"/>
  <c r="I28" i="3"/>
  <c r="K28" i="3"/>
  <c r="I29" i="3"/>
  <c r="K29" i="3" s="1"/>
  <c r="I30" i="3"/>
  <c r="K30" i="3" s="1"/>
  <c r="I31" i="3"/>
  <c r="K31" i="3" s="1"/>
  <c r="I32" i="3"/>
  <c r="K32" i="3" s="1"/>
  <c r="I33" i="3"/>
  <c r="K33" i="3" s="1"/>
  <c r="I34" i="3"/>
  <c r="K34" i="3"/>
  <c r="I35" i="3"/>
  <c r="K35" i="3" s="1"/>
  <c r="I36" i="3"/>
  <c r="K36" i="3"/>
  <c r="I37" i="3"/>
  <c r="K37" i="3" s="1"/>
  <c r="I38" i="3"/>
  <c r="K38" i="3" s="1"/>
  <c r="I39" i="3"/>
  <c r="K39" i="3" s="1"/>
  <c r="I40" i="3"/>
  <c r="K40" i="3" s="1"/>
  <c r="I41" i="3"/>
  <c r="K41" i="3" s="1"/>
  <c r="I42" i="3"/>
  <c r="K42" i="3"/>
  <c r="I43" i="3"/>
  <c r="K43" i="3" s="1"/>
  <c r="I44" i="3"/>
  <c r="K44" i="3"/>
  <c r="I5" i="3"/>
  <c r="K5" i="3" s="1"/>
</calcChain>
</file>

<file path=xl/sharedStrings.xml><?xml version="1.0" encoding="utf-8"?>
<sst xmlns="http://schemas.openxmlformats.org/spreadsheetml/2006/main" count="288" uniqueCount="182">
  <si>
    <t>Sr.No</t>
  </si>
  <si>
    <t>Sector</t>
  </si>
  <si>
    <t>%</t>
  </si>
  <si>
    <t>I</t>
  </si>
  <si>
    <t>Gross Bank Credit (II + III)</t>
  </si>
  <si>
    <t>II</t>
  </si>
  <si>
    <t>Food Credit</t>
  </si>
  <si>
    <t>III</t>
  </si>
  <si>
    <t>Non-food Credit (1 to 4)</t>
  </si>
  <si>
    <t>1</t>
  </si>
  <si>
    <t>Agriculture &amp; Allied Activities</t>
  </si>
  <si>
    <t>2</t>
  </si>
  <si>
    <t>Industry (Micro &amp; Small, Medium and Large )</t>
  </si>
  <si>
    <t>2.1</t>
  </si>
  <si>
    <t>Micro &amp; Small</t>
  </si>
  <si>
    <t>2.2</t>
  </si>
  <si>
    <t>Medium</t>
  </si>
  <si>
    <t>2.3</t>
  </si>
  <si>
    <t>Large</t>
  </si>
  <si>
    <t>3</t>
  </si>
  <si>
    <t>Services</t>
  </si>
  <si>
    <t>3.1</t>
  </si>
  <si>
    <t>Transport Operators</t>
  </si>
  <si>
    <t>3.2</t>
  </si>
  <si>
    <t>Computer Software</t>
  </si>
  <si>
    <t>3.3</t>
  </si>
  <si>
    <t>Tourism, Hotels &amp; Restaurants</t>
  </si>
  <si>
    <t>3.4</t>
  </si>
  <si>
    <t>Shipping</t>
  </si>
  <si>
    <t>3.5</t>
  </si>
  <si>
    <t>Professional Services</t>
  </si>
  <si>
    <t>3.6</t>
  </si>
  <si>
    <t>Trade</t>
  </si>
  <si>
    <t>3.6.1</t>
  </si>
  <si>
    <t>Wholesale Trade (other than food procurement)</t>
  </si>
  <si>
    <t>3.6.2</t>
  </si>
  <si>
    <t>Retail Trade</t>
  </si>
  <si>
    <t>3.7</t>
  </si>
  <si>
    <t>Commercial Real Estate</t>
  </si>
  <si>
    <t>3.8</t>
  </si>
  <si>
    <t>Non-Banking Financial Companies (NBFCs)</t>
  </si>
  <si>
    <t>Other Services</t>
  </si>
  <si>
    <t>4</t>
  </si>
  <si>
    <t>Personal Loans</t>
  </si>
  <si>
    <t>4.1</t>
  </si>
  <si>
    <t>Consumer Durables</t>
  </si>
  <si>
    <t>4.2</t>
  </si>
  <si>
    <t>Housing (Including Priority Sector Housing)</t>
  </si>
  <si>
    <t>4.3</t>
  </si>
  <si>
    <t>Advances against Fixed Deposits (Including FCNR (B), NRNR Deposits etc.)</t>
  </si>
  <si>
    <t>4.4</t>
  </si>
  <si>
    <t>Advances to Individuals against share, bonds, etc.</t>
  </si>
  <si>
    <t>4.5</t>
  </si>
  <si>
    <t>Credit Card Outstanding</t>
  </si>
  <si>
    <t>4.6</t>
  </si>
  <si>
    <t>Education</t>
  </si>
  <si>
    <t>4.7</t>
  </si>
  <si>
    <t>Vehicle Loans</t>
  </si>
  <si>
    <t>4.8</t>
  </si>
  <si>
    <t>Other Personal Loans</t>
  </si>
  <si>
    <t>5</t>
  </si>
  <si>
    <t>Priority Sector</t>
  </si>
  <si>
    <t>5.1</t>
  </si>
  <si>
    <t>5.2</t>
  </si>
  <si>
    <t>Micro &amp; Small Enterprises</t>
  </si>
  <si>
    <t>5.2(a)</t>
  </si>
  <si>
    <t>Manufacturing*</t>
  </si>
  <si>
    <t>5.2(b)</t>
  </si>
  <si>
    <t>Services**</t>
  </si>
  <si>
    <t>5.3</t>
  </si>
  <si>
    <t>Housing</t>
  </si>
  <si>
    <t>5.4</t>
  </si>
  <si>
    <t>Micro-Credit</t>
  </si>
  <si>
    <t>5.5</t>
  </si>
  <si>
    <t>Education Loans</t>
  </si>
  <si>
    <t>5.6</t>
  </si>
  <si>
    <t>State-Sponsored Orgs. for SC/ST</t>
  </si>
  <si>
    <t>5.7</t>
  </si>
  <si>
    <t>Weaker Sections</t>
  </si>
  <si>
    <t>5.8</t>
  </si>
  <si>
    <t>Export Credit</t>
  </si>
  <si>
    <t>2. Export credit under priority sector relates to foreign banks only.</t>
  </si>
  <si>
    <t>Jan.23, 2015</t>
  </si>
  <si>
    <t>Dec.26, 2014</t>
  </si>
  <si>
    <t>Nov.28, 2014</t>
  </si>
  <si>
    <t>Jan/Dec</t>
  </si>
  <si>
    <t>Dec/Nov</t>
  </si>
  <si>
    <t>comparison of Dec  2014 and Jan 2015 statement 1</t>
  </si>
  <si>
    <t xml:space="preserve">3. Micro &amp; small under item 2.1 includes credit to micro &amp; small industries in manufacturing sector. </t>
  </si>
  <si>
    <t xml:space="preserve">4. Micro &amp; small enterprises under item 5.2 includes credit to micro &amp; small enterprises in manufacturing as well as services sector. </t>
  </si>
  <si>
    <t>Manufacturing</t>
  </si>
  <si>
    <t>5.Priority Sector is as per old definition and does not conform to FIDD Circular  FIDD.CO.Plan.BC.54/04.09.01/2014-15 dated April 23, 2015.</t>
  </si>
  <si>
    <t>Industry</t>
  </si>
  <si>
    <t>Mining &amp; Quarrying (incl. Coal)</t>
  </si>
  <si>
    <t>Food Processing</t>
  </si>
  <si>
    <t>2.2.1</t>
  </si>
  <si>
    <t>Sugar</t>
  </si>
  <si>
    <t>2.2.2</t>
  </si>
  <si>
    <t>Edible Oils &amp; Vanaspati</t>
  </si>
  <si>
    <t>2.2.3</t>
  </si>
  <si>
    <t>Tea</t>
  </si>
  <si>
    <t>2.2.4</t>
  </si>
  <si>
    <t>Others</t>
  </si>
  <si>
    <t>Beverage &amp; Tobacco</t>
  </si>
  <si>
    <t>2.4</t>
  </si>
  <si>
    <t>Textiles</t>
  </si>
  <si>
    <t>2.4.1</t>
  </si>
  <si>
    <t>Cotton Textiles</t>
  </si>
  <si>
    <t>2.4.2</t>
  </si>
  <si>
    <t>Jute Textiles</t>
  </si>
  <si>
    <t>2.4.3</t>
  </si>
  <si>
    <t>Man-Made Textiles</t>
  </si>
  <si>
    <t>2.4.4</t>
  </si>
  <si>
    <t>Other Textiles</t>
  </si>
  <si>
    <t>2.5</t>
  </si>
  <si>
    <t>Leather &amp; Leather Products</t>
  </si>
  <si>
    <t>2.6</t>
  </si>
  <si>
    <t>Wood &amp; Wood Products</t>
  </si>
  <si>
    <t>2.7</t>
  </si>
  <si>
    <t>Paper &amp; Paper Products</t>
  </si>
  <si>
    <t>2.8</t>
  </si>
  <si>
    <t>Petroleum, Coal Products &amp; Nuclear Fuels</t>
  </si>
  <si>
    <t>2.9</t>
  </si>
  <si>
    <t>Chemicals &amp; Chemical Products</t>
  </si>
  <si>
    <t>2.9.1</t>
  </si>
  <si>
    <t>Fertiliser</t>
  </si>
  <si>
    <t>2.9.2</t>
  </si>
  <si>
    <t>Drugs &amp; Pharmaceuticals</t>
  </si>
  <si>
    <t>2.9.3</t>
  </si>
  <si>
    <t>Petro Chemicals</t>
  </si>
  <si>
    <t>2.9.4</t>
  </si>
  <si>
    <t>2.10</t>
  </si>
  <si>
    <t>Rubber, Plastic &amp; their Products</t>
  </si>
  <si>
    <t>2.11</t>
  </si>
  <si>
    <t>Glass &amp; Glassware</t>
  </si>
  <si>
    <t>2.12</t>
  </si>
  <si>
    <t>Cement &amp; Cement Products</t>
  </si>
  <si>
    <t>2.13</t>
  </si>
  <si>
    <t>Basic Metal &amp; Metal Product</t>
  </si>
  <si>
    <t>2.13.1</t>
  </si>
  <si>
    <t>Iron &amp; Steel</t>
  </si>
  <si>
    <t>2.13.2</t>
  </si>
  <si>
    <t>Other Metal &amp; Metal Product</t>
  </si>
  <si>
    <t>2.14</t>
  </si>
  <si>
    <t>All Engineering</t>
  </si>
  <si>
    <t>2.14.1</t>
  </si>
  <si>
    <t>Electronics</t>
  </si>
  <si>
    <t>2.14.2</t>
  </si>
  <si>
    <t>2.15</t>
  </si>
  <si>
    <t>Vehicles, Vehicle Parts &amp; Transport Equipment</t>
  </si>
  <si>
    <t>2.16</t>
  </si>
  <si>
    <t>Gems &amp; Jewellery</t>
  </si>
  <si>
    <t>2.17</t>
  </si>
  <si>
    <t>Construction</t>
  </si>
  <si>
    <t>2.18</t>
  </si>
  <si>
    <t>Infrastructure</t>
  </si>
  <si>
    <t>2.18.1</t>
  </si>
  <si>
    <t>Power</t>
  </si>
  <si>
    <t>2.18.2</t>
  </si>
  <si>
    <t>Telecommunications</t>
  </si>
  <si>
    <t>2.18.3</t>
  </si>
  <si>
    <t xml:space="preserve">Roads </t>
  </si>
  <si>
    <t>2.18.4</t>
  </si>
  <si>
    <t>Other Infrastructure</t>
  </si>
  <si>
    <t>2.19</t>
  </si>
  <si>
    <t>Other Industries</t>
  </si>
  <si>
    <t>Industries</t>
  </si>
  <si>
    <t>Statement 1: Deployment of Gross Bank Credit by Major Sectors</t>
  </si>
  <si>
    <t>Statement 2: Industry-wise Deployment of Gross Bank Credit</t>
  </si>
  <si>
    <r>
      <rPr>
        <b/>
        <sz val="8"/>
        <rFont val="Arial"/>
        <family val="2"/>
      </rPr>
      <t>Note</t>
    </r>
    <r>
      <rPr>
        <sz val="8"/>
        <rFont val="Arial"/>
        <family val="2"/>
      </rPr>
      <t>: 1. Data are provisional and relate to select banks which cover about 90 per cent of total non-food credit extended by all scheduled commercial banks.</t>
    </r>
  </si>
  <si>
    <t>Mar. 30, 2018</t>
  </si>
  <si>
    <t>Mar.29, 2019</t>
  </si>
  <si>
    <t>Variation (Year-on-Year)</t>
  </si>
  <si>
    <t>Variation (Financial Year)</t>
  </si>
  <si>
    <t>(Rs. crore)</t>
  </si>
  <si>
    <t>Sep.29, 2017</t>
  </si>
  <si>
    <t>Sep.28, 2018</t>
  </si>
  <si>
    <t>Sep.27, 2019</t>
  </si>
  <si>
    <t>Sep.28, 2018 / Sep.29, 2017</t>
  </si>
  <si>
    <t>Sep.27, 2019 / Sep.28, 2018</t>
  </si>
  <si>
    <t>Sep.28, 2018 /  Mar.30, 2018</t>
  </si>
  <si>
    <t>Sep.27, 2019 /  Mar.29,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</si>
</sst>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m\ d\,\ yyyy;@"/>
    <numFmt numFmtId="165" formatCode="0.0"/>
  </numFmts>
  <fonts count="2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Arial"/>
      <family val="2"/>
    </font>
    <font>
      <b/>
      <sz val="10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2" fillId="0" borderId="0"/>
    <xf numFmtId="0" fontId="8" fillId="0" borderId="0"/>
    <xf numFmtId="0" fontId="10" fillId="0" borderId="0" applyNumberFormat="0" applyFill="0" applyBorder="0" applyAlignment="0" applyProtection="0"/>
    <xf numFmtId="0" fontId="11" fillId="0" borderId="9" applyNumberFormat="0" applyFill="0" applyAlignment="0" applyProtection="0"/>
    <xf numFmtId="0" fontId="12" fillId="0" borderId="10" applyNumberFormat="0" applyFill="0" applyAlignment="0" applyProtection="0"/>
    <xf numFmtId="0" fontId="13" fillId="0" borderId="11" applyNumberFormat="0" applyFill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5" borderId="0" applyNumberFormat="0" applyBorder="0" applyAlignment="0" applyProtection="0"/>
    <xf numFmtId="0" fontId="16" fillId="6" borderId="0" applyNumberFormat="0" applyBorder="0" applyAlignment="0" applyProtection="0"/>
    <xf numFmtId="0" fontId="17" fillId="7" borderId="12" applyNumberFormat="0" applyAlignment="0" applyProtection="0"/>
    <xf numFmtId="0" fontId="18" fillId="8" borderId="13" applyNumberFormat="0" applyAlignment="0" applyProtection="0"/>
    <xf numFmtId="0" fontId="19" fillId="8" borderId="12" applyNumberFormat="0" applyAlignment="0" applyProtection="0"/>
    <xf numFmtId="0" fontId="20" fillId="0" borderId="14" applyNumberFormat="0" applyFill="0" applyAlignment="0" applyProtection="0"/>
    <xf numFmtId="0" fontId="21" fillId="9" borderId="15" applyNumberFormat="0" applyAlignment="0" applyProtection="0"/>
    <xf numFmtId="0" fontId="22" fillId="0" borderId="0" applyNumberFormat="0" applyFill="0" applyBorder="0" applyAlignment="0" applyProtection="0"/>
    <xf numFmtId="0" fontId="8" fillId="10" borderId="16" applyNumberFormat="0" applyFont="0" applyAlignment="0" applyProtection="0"/>
    <xf numFmtId="0" fontId="23" fillId="0" borderId="0" applyNumberFormat="0" applyFill="0" applyBorder="0" applyAlignment="0" applyProtection="0"/>
    <xf numFmtId="0" fontId="5" fillId="0" borderId="17" applyNumberFormat="0" applyFill="0" applyAlignment="0" applyProtection="0"/>
    <xf numFmtId="0" fontId="24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24" fillId="34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 applyNumberFormat="0" applyFill="0" applyBorder="0" applyProtection="0"/>
    <xf numFmtId="9" fontId="2" fillId="0" borderId="0" applyFont="0" applyFill="0" applyBorder="0" applyAlignment="0" applyProtection="0"/>
  </cellStyleXfs>
  <cellXfs count="68">
    <xf numFmtId="0" fontId="0" fillId="0" borderId="0" xfId="0"/>
    <xf numFmtId="0" fontId="0" fillId="2" borderId="1" xfId="0" applyFont="1" applyFill="1" applyBorder="1"/>
    <xf numFmtId="164" fontId="0" fillId="0" borderId="1" xfId="0" applyNumberFormat="1" applyFont="1" applyBorder="1" applyAlignment="1">
      <alignment vertical="center"/>
    </xf>
    <xf numFmtId="0" fontId="1" fillId="3" borderId="1" xfId="0" applyFont="1" applyFill="1" applyBorder="1" applyAlignment="1">
      <alignment horizontal="left"/>
    </xf>
    <xf numFmtId="1" fontId="1" fillId="3" borderId="1" xfId="0" applyNumberFormat="1" applyFont="1" applyFill="1" applyBorder="1" applyAlignment="1"/>
    <xf numFmtId="1" fontId="1" fillId="3" borderId="1" xfId="0" applyNumberFormat="1" applyFont="1" applyFill="1" applyBorder="1" applyAlignment="1">
      <alignment horizontal="right"/>
    </xf>
    <xf numFmtId="1" fontId="0" fillId="0" borderId="1" xfId="0" applyNumberFormat="1" applyFont="1" applyBorder="1"/>
    <xf numFmtId="0" fontId="0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right" vertical="center"/>
    </xf>
    <xf numFmtId="0" fontId="0" fillId="2" borderId="1" xfId="0" applyFont="1" applyFill="1" applyBorder="1" applyAlignment="1">
      <alignment horizontal="right" vertical="center"/>
    </xf>
    <xf numFmtId="1" fontId="0" fillId="0" borderId="1" xfId="0" applyNumberFormat="1" applyBorder="1" applyAlignment="1"/>
    <xf numFmtId="0" fontId="0" fillId="0" borderId="1" xfId="0" applyBorder="1"/>
    <xf numFmtId="165" fontId="0" fillId="0" borderId="1" xfId="0" applyNumberFormat="1" applyBorder="1"/>
    <xf numFmtId="0" fontId="6" fillId="2" borderId="1" xfId="0" applyFont="1" applyFill="1" applyBorder="1"/>
    <xf numFmtId="0" fontId="6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1" xfId="0" applyFill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164" fontId="7" fillId="2" borderId="1" xfId="0" applyNumberFormat="1" applyFont="1" applyFill="1" applyBorder="1" applyAlignment="1">
      <alignment horizontal="left"/>
    </xf>
    <xf numFmtId="0" fontId="1" fillId="2" borderId="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left" vertical="top"/>
    </xf>
    <xf numFmtId="0" fontId="3" fillId="2" borderId="3" xfId="1" quotePrefix="1" applyFont="1" applyFill="1" applyBorder="1" applyAlignment="1">
      <alignment horizontal="left" vertical="top"/>
    </xf>
    <xf numFmtId="0" fontId="3" fillId="2" borderId="4" xfId="1" quotePrefix="1" applyFont="1" applyFill="1" applyBorder="1" applyAlignment="1">
      <alignment horizontal="left" vertical="top"/>
    </xf>
    <xf numFmtId="0" fontId="3" fillId="2" borderId="5" xfId="1" quotePrefix="1" applyFont="1" applyFill="1" applyBorder="1" applyAlignment="1">
      <alignment horizontal="left" vertical="top"/>
    </xf>
    <xf numFmtId="0" fontId="3" fillId="2" borderId="1" xfId="1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26" fillId="2" borderId="1" xfId="0" applyFont="1" applyFill="1" applyBorder="1" applyAlignment="1">
      <alignment horizontal="right"/>
    </xf>
    <xf numFmtId="164" fontId="1" fillId="0" borderId="1" xfId="0" applyNumberFormat="1" applyFont="1" applyBorder="1" applyAlignment="1">
      <alignment horizontal="center" vertical="center" wrapText="1"/>
    </xf>
    <xf numFmtId="0" fontId="0" fillId="0" borderId="8" xfId="0" applyBorder="1"/>
    <xf numFmtId="0" fontId="0" fillId="2" borderId="0" xfId="0" applyFill="1"/>
    <xf numFmtId="0" fontId="4" fillId="2" borderId="3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0" fillId="2" borderId="2" xfId="0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164" fontId="6" fillId="2" borderId="2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left"/>
    </xf>
    <xf numFmtId="1" fontId="1" fillId="2" borderId="1" xfId="0" applyNumberFormat="1" applyFont="1" applyFill="1" applyBorder="1" applyAlignment="1"/>
    <xf numFmtId="165" fontId="1" fillId="2" borderId="1" xfId="0" applyNumberFormat="1" applyFont="1" applyFill="1" applyBorder="1" applyAlignment="1"/>
    <xf numFmtId="165" fontId="5" fillId="2" borderId="1" xfId="0" applyNumberFormat="1" applyFont="1" applyFill="1" applyBorder="1"/>
    <xf numFmtId="1" fontId="5" fillId="2" borderId="1" xfId="0" applyNumberFormat="1" applyFont="1" applyFill="1" applyBorder="1"/>
    <xf numFmtId="1" fontId="0" fillId="2" borderId="1" xfId="0" applyNumberFormat="1" applyFill="1" applyBorder="1"/>
    <xf numFmtId="165" fontId="0" fillId="2" borderId="1" xfId="0" applyNumberFormat="1" applyFill="1" applyBorder="1"/>
    <xf numFmtId="1" fontId="0" fillId="2" borderId="0" xfId="0" applyNumberFormat="1" applyFill="1"/>
    <xf numFmtId="0" fontId="9" fillId="2" borderId="0" xfId="0" applyFont="1" applyFill="1"/>
    <xf numFmtId="0" fontId="0" fillId="2" borderId="0" xfId="0" applyFill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4" fontId="0" fillId="2" borderId="2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left" wrapText="1"/>
    </xf>
    <xf numFmtId="1" fontId="1" fillId="2" borderId="1" xfId="0" applyNumberFormat="1" applyFont="1" applyFill="1" applyBorder="1" applyAlignment="1">
      <alignment horizontal="right"/>
    </xf>
    <xf numFmtId="165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/>
  </cellXfs>
  <cellStyles count="50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3" xfId="2"/>
    <cellStyle name="Normal 3 2" xfId="44"/>
    <cellStyle name="Normal 4" xfId="46"/>
    <cellStyle name="Normal 5" xfId="47"/>
    <cellStyle name="Normal 6" xfId="48"/>
    <cellStyle name="Note" xfId="17" builtinId="10" customBuiltin="1"/>
    <cellStyle name="Output" xfId="12" builtinId="21" customBuiltin="1"/>
    <cellStyle name="Percent 2" xfId="45"/>
    <cellStyle name="Percent 3" xfId="49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N52"/>
  <sheetViews>
    <sheetView tabSelected="1" workbookViewId="0"/>
  </sheetViews>
  <sheetFormatPr defaultRowHeight="15" x14ac:dyDescent="0.25"/>
  <cols>
    <col min="1" max="1" width="2.28515625" style="41" customWidth="1"/>
    <col min="2" max="2" width="6.42578125" style="58" customWidth="1"/>
    <col min="3" max="3" width="41.85546875" style="41" customWidth="1"/>
    <col min="4" max="4" width="13.140625" style="41" customWidth="1"/>
    <col min="5" max="5" width="13" style="41" customWidth="1"/>
    <col min="6" max="6" width="13.7109375" style="41" customWidth="1"/>
    <col min="7" max="7" width="13" style="41" customWidth="1"/>
    <col min="8" max="8" width="13.42578125" style="41" customWidth="1"/>
    <col min="9" max="12" width="14" style="41" customWidth="1"/>
    <col min="13" max="16384" width="9.140625" style="41"/>
  </cols>
  <sheetData>
    <row r="2" spans="2:12" x14ac:dyDescent="0.25">
      <c r="B2" s="20" t="s">
        <v>167</v>
      </c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2:12" ht="15" customHeight="1" x14ac:dyDescent="0.25">
      <c r="B3" s="21" t="s">
        <v>174</v>
      </c>
      <c r="C3" s="21"/>
      <c r="D3" s="21"/>
      <c r="E3" s="21"/>
      <c r="F3" s="21"/>
      <c r="G3" s="21"/>
      <c r="H3" s="21"/>
      <c r="I3" s="21"/>
      <c r="J3" s="21"/>
      <c r="K3" s="21"/>
      <c r="L3" s="21"/>
    </row>
    <row r="4" spans="2:12" ht="15" customHeight="1" x14ac:dyDescent="0.25">
      <c r="B4" s="59"/>
      <c r="C4" s="15"/>
      <c r="D4" s="22"/>
      <c r="E4" s="23"/>
      <c r="F4" s="23"/>
      <c r="G4" s="23"/>
      <c r="H4" s="24"/>
      <c r="I4" s="42" t="s">
        <v>172</v>
      </c>
      <c r="J4" s="43"/>
      <c r="K4" s="44" t="s">
        <v>173</v>
      </c>
      <c r="L4" s="45"/>
    </row>
    <row r="5" spans="2:12" ht="15" customHeight="1" x14ac:dyDescent="0.25">
      <c r="B5" s="19" t="s">
        <v>0</v>
      </c>
      <c r="C5" s="19" t="s">
        <v>1</v>
      </c>
      <c r="D5" s="26" t="s">
        <v>175</v>
      </c>
      <c r="E5" s="26" t="s">
        <v>170</v>
      </c>
      <c r="F5" s="26" t="s">
        <v>176</v>
      </c>
      <c r="G5" s="26" t="s">
        <v>171</v>
      </c>
      <c r="H5" s="33" t="s">
        <v>177</v>
      </c>
      <c r="I5" s="26" t="s">
        <v>178</v>
      </c>
      <c r="J5" s="26" t="s">
        <v>179</v>
      </c>
      <c r="K5" s="26" t="s">
        <v>180</v>
      </c>
      <c r="L5" s="26" t="s">
        <v>181</v>
      </c>
    </row>
    <row r="6" spans="2:12" ht="16.5" customHeight="1" x14ac:dyDescent="0.25">
      <c r="B6" s="59"/>
      <c r="C6" s="15"/>
      <c r="D6" s="27"/>
      <c r="E6" s="27"/>
      <c r="F6" s="27"/>
      <c r="G6" s="46"/>
      <c r="H6" s="34"/>
      <c r="I6" s="27"/>
      <c r="J6" s="27"/>
      <c r="K6" s="27"/>
      <c r="L6" s="27"/>
    </row>
    <row r="7" spans="2:12" ht="16.5" customHeight="1" x14ac:dyDescent="0.25">
      <c r="B7" s="59"/>
      <c r="C7" s="15"/>
      <c r="D7" s="47"/>
      <c r="E7" s="48"/>
      <c r="F7" s="48"/>
      <c r="G7" s="48"/>
      <c r="H7" s="48"/>
      <c r="I7" s="19" t="s">
        <v>2</v>
      </c>
      <c r="J7" s="19" t="s">
        <v>2</v>
      </c>
      <c r="K7" s="19" t="s">
        <v>2</v>
      </c>
      <c r="L7" s="19" t="s">
        <v>2</v>
      </c>
    </row>
    <row r="8" spans="2:12" x14ac:dyDescent="0.25">
      <c r="B8" s="18" t="s">
        <v>3</v>
      </c>
      <c r="C8" s="49" t="s">
        <v>4</v>
      </c>
      <c r="D8" s="50">
        <v>7213278.8099999996</v>
      </c>
      <c r="E8" s="50">
        <v>7730284.21</v>
      </c>
      <c r="F8" s="50">
        <v>8024958.5700000003</v>
      </c>
      <c r="G8" s="50">
        <v>8674891.6999999993</v>
      </c>
      <c r="H8" s="50">
        <v>8680216.3499999996</v>
      </c>
      <c r="I8" s="51">
        <v>11.252577106471236</v>
      </c>
      <c r="J8" s="51">
        <v>8.1652481353557853</v>
      </c>
      <c r="K8" s="52">
        <v>3.8119472970839237</v>
      </c>
      <c r="L8" s="52">
        <v>6.1380016997795758E-2</v>
      </c>
    </row>
    <row r="9" spans="2:12" x14ac:dyDescent="0.25">
      <c r="B9" s="18" t="s">
        <v>5</v>
      </c>
      <c r="C9" s="49" t="s">
        <v>6</v>
      </c>
      <c r="D9" s="50">
        <v>46221.810000000005</v>
      </c>
      <c r="E9" s="50">
        <v>41861.21</v>
      </c>
      <c r="F9" s="50">
        <v>47514.57</v>
      </c>
      <c r="G9" s="50">
        <v>41473.700000000004</v>
      </c>
      <c r="H9" s="50">
        <v>59887.35</v>
      </c>
      <c r="I9" s="51">
        <v>2.7968614816252213</v>
      </c>
      <c r="J9" s="51">
        <v>26.039970476424383</v>
      </c>
      <c r="K9" s="52">
        <v>13.505008574764085</v>
      </c>
      <c r="L9" s="52">
        <v>44.398377767115043</v>
      </c>
    </row>
    <row r="10" spans="2:12" x14ac:dyDescent="0.25">
      <c r="B10" s="18" t="s">
        <v>7</v>
      </c>
      <c r="C10" s="49" t="s">
        <v>8</v>
      </c>
      <c r="D10" s="53">
        <v>7167057</v>
      </c>
      <c r="E10" s="53">
        <v>7688423</v>
      </c>
      <c r="F10" s="53">
        <v>7977444</v>
      </c>
      <c r="G10" s="53">
        <v>8633418</v>
      </c>
      <c r="H10" s="53">
        <v>8620329</v>
      </c>
      <c r="I10" s="52">
        <v>11.30710973834867</v>
      </c>
      <c r="J10" s="52">
        <v>8.0587842421708</v>
      </c>
      <c r="K10" s="52">
        <v>3.7591714191583891</v>
      </c>
      <c r="L10" s="52">
        <v>-0.15160855179258087</v>
      </c>
    </row>
    <row r="11" spans="2:12" x14ac:dyDescent="0.25">
      <c r="B11" s="18" t="s">
        <v>9</v>
      </c>
      <c r="C11" s="49" t="s">
        <v>10</v>
      </c>
      <c r="D11" s="53">
        <v>997097</v>
      </c>
      <c r="E11" s="53">
        <v>1030215</v>
      </c>
      <c r="F11" s="53">
        <v>1054439</v>
      </c>
      <c r="G11" s="53">
        <v>1111300</v>
      </c>
      <c r="H11" s="53">
        <v>1127794</v>
      </c>
      <c r="I11" s="52">
        <v>5.7508948477429982</v>
      </c>
      <c r="J11" s="52">
        <v>6.9567798611394309</v>
      </c>
      <c r="K11" s="52">
        <v>2.351353843615168</v>
      </c>
      <c r="L11" s="52">
        <v>1.4842076846936021</v>
      </c>
    </row>
    <row r="12" spans="2:12" x14ac:dyDescent="0.25">
      <c r="B12" s="18" t="s">
        <v>11</v>
      </c>
      <c r="C12" s="49" t="s">
        <v>12</v>
      </c>
      <c r="D12" s="53">
        <v>2640411</v>
      </c>
      <c r="E12" s="53">
        <v>2699268</v>
      </c>
      <c r="F12" s="53">
        <v>2701649</v>
      </c>
      <c r="G12" s="53">
        <v>2885778</v>
      </c>
      <c r="H12" s="53">
        <v>2774883</v>
      </c>
      <c r="I12" s="52">
        <v>2.3192601454849262</v>
      </c>
      <c r="J12" s="52">
        <v>2.7107148263893643</v>
      </c>
      <c r="K12" s="52">
        <v>8.8209099652202E-2</v>
      </c>
      <c r="L12" s="52">
        <v>-3.8428111933766216</v>
      </c>
    </row>
    <row r="13" spans="2:12" x14ac:dyDescent="0.25">
      <c r="B13" s="60" t="s">
        <v>13</v>
      </c>
      <c r="C13" s="14" t="s">
        <v>14</v>
      </c>
      <c r="D13" s="54">
        <v>369000</v>
      </c>
      <c r="E13" s="54">
        <v>372999</v>
      </c>
      <c r="F13" s="54">
        <v>363797</v>
      </c>
      <c r="G13" s="54">
        <v>375505</v>
      </c>
      <c r="H13" s="54">
        <v>361328</v>
      </c>
      <c r="I13" s="55">
        <v>-1.4100271002710028</v>
      </c>
      <c r="J13" s="55">
        <v>-0.67867519523250608</v>
      </c>
      <c r="K13" s="55">
        <v>-2.467030742709766</v>
      </c>
      <c r="L13" s="55">
        <v>-3.7754490619299341</v>
      </c>
    </row>
    <row r="14" spans="2:12" x14ac:dyDescent="0.25">
      <c r="B14" s="60" t="s">
        <v>15</v>
      </c>
      <c r="C14" s="14" t="s">
        <v>16</v>
      </c>
      <c r="D14" s="54">
        <v>101861</v>
      </c>
      <c r="E14" s="54">
        <v>103680</v>
      </c>
      <c r="F14" s="54">
        <v>105256</v>
      </c>
      <c r="G14" s="54">
        <v>106395</v>
      </c>
      <c r="H14" s="54">
        <v>104989</v>
      </c>
      <c r="I14" s="55">
        <v>3.3329733656649747</v>
      </c>
      <c r="J14" s="55">
        <v>-0.25366724937295737</v>
      </c>
      <c r="K14" s="55">
        <v>1.5200617283950617</v>
      </c>
      <c r="L14" s="55">
        <v>-1.3214906715541144</v>
      </c>
    </row>
    <row r="15" spans="2:12" x14ac:dyDescent="0.25">
      <c r="B15" s="60" t="s">
        <v>17</v>
      </c>
      <c r="C15" s="14" t="s">
        <v>18</v>
      </c>
      <c r="D15" s="54">
        <v>2169550</v>
      </c>
      <c r="E15" s="54">
        <v>2222589</v>
      </c>
      <c r="F15" s="54">
        <v>2232596</v>
      </c>
      <c r="G15" s="54">
        <v>2403878</v>
      </c>
      <c r="H15" s="54">
        <v>2308566</v>
      </c>
      <c r="I15" s="55">
        <v>2.9059482381138944</v>
      </c>
      <c r="J15" s="55">
        <v>3.4027652114399558</v>
      </c>
      <c r="K15" s="55">
        <v>0.45024068777448278</v>
      </c>
      <c r="L15" s="55">
        <v>-3.9649266726514405</v>
      </c>
    </row>
    <row r="16" spans="2:12" x14ac:dyDescent="0.25">
      <c r="B16" s="18" t="s">
        <v>19</v>
      </c>
      <c r="C16" s="49" t="s">
        <v>20</v>
      </c>
      <c r="D16" s="53">
        <v>1774866</v>
      </c>
      <c r="E16" s="53">
        <v>2050472</v>
      </c>
      <c r="F16" s="53">
        <v>2201392</v>
      </c>
      <c r="G16" s="53">
        <v>2415609</v>
      </c>
      <c r="H16" s="53">
        <v>2361866</v>
      </c>
      <c r="I16" s="52">
        <v>24.031448007905947</v>
      </c>
      <c r="J16" s="52">
        <v>7.289660360353813</v>
      </c>
      <c r="K16" s="52">
        <v>7.3602565653176439</v>
      </c>
      <c r="L16" s="52">
        <v>-2.2248219807096263</v>
      </c>
    </row>
    <row r="17" spans="2:12" x14ac:dyDescent="0.25">
      <c r="B17" s="60" t="s">
        <v>21</v>
      </c>
      <c r="C17" s="14" t="s">
        <v>22</v>
      </c>
      <c r="D17" s="54">
        <v>112570</v>
      </c>
      <c r="E17" s="54">
        <v>121268</v>
      </c>
      <c r="F17" s="54">
        <v>126685</v>
      </c>
      <c r="G17" s="54">
        <v>138524</v>
      </c>
      <c r="H17" s="54">
        <v>142605</v>
      </c>
      <c r="I17" s="55">
        <v>12.538864706404903</v>
      </c>
      <c r="J17" s="55">
        <v>12.566602202312824</v>
      </c>
      <c r="K17" s="55">
        <v>4.4669657287990239</v>
      </c>
      <c r="L17" s="55">
        <v>2.9460598885391702</v>
      </c>
    </row>
    <row r="18" spans="2:12" x14ac:dyDescent="0.25">
      <c r="B18" s="60" t="s">
        <v>23</v>
      </c>
      <c r="C18" s="14" t="s">
        <v>24</v>
      </c>
      <c r="D18" s="54">
        <v>18123</v>
      </c>
      <c r="E18" s="54">
        <v>18609</v>
      </c>
      <c r="F18" s="54">
        <v>19206</v>
      </c>
      <c r="G18" s="54">
        <v>18535</v>
      </c>
      <c r="H18" s="54">
        <v>18771</v>
      </c>
      <c r="I18" s="55">
        <v>5.9758318159245158</v>
      </c>
      <c r="J18" s="55">
        <v>-2.2649172133708215</v>
      </c>
      <c r="K18" s="55">
        <v>3.2081251007576981</v>
      </c>
      <c r="L18" s="55">
        <v>1.2732667925546264</v>
      </c>
    </row>
    <row r="19" spans="2:12" x14ac:dyDescent="0.25">
      <c r="B19" s="60" t="s">
        <v>25</v>
      </c>
      <c r="C19" s="14" t="s">
        <v>26</v>
      </c>
      <c r="D19" s="54">
        <v>36977</v>
      </c>
      <c r="E19" s="54">
        <v>36489</v>
      </c>
      <c r="F19" s="54">
        <v>37351</v>
      </c>
      <c r="G19" s="54">
        <v>39005</v>
      </c>
      <c r="H19" s="54">
        <v>40419</v>
      </c>
      <c r="I19" s="55">
        <v>1.0114395435000134</v>
      </c>
      <c r="J19" s="55">
        <v>8.213970174827983</v>
      </c>
      <c r="K19" s="55">
        <v>2.3623557784537805</v>
      </c>
      <c r="L19" s="55">
        <v>3.6251762594539159</v>
      </c>
    </row>
    <row r="20" spans="2:12" x14ac:dyDescent="0.25">
      <c r="B20" s="60" t="s">
        <v>27</v>
      </c>
      <c r="C20" s="14" t="s">
        <v>28</v>
      </c>
      <c r="D20" s="54">
        <v>7529</v>
      </c>
      <c r="E20" s="54">
        <v>6308</v>
      </c>
      <c r="F20" s="54">
        <v>6616</v>
      </c>
      <c r="G20" s="54">
        <v>7748</v>
      </c>
      <c r="H20" s="54">
        <v>5963</v>
      </c>
      <c r="I20" s="55">
        <v>-12.126444414928942</v>
      </c>
      <c r="J20" s="55">
        <v>-9.8700120918984275</v>
      </c>
      <c r="K20" s="55">
        <v>4.8826886493341792</v>
      </c>
      <c r="L20" s="55">
        <v>-23.038203407330922</v>
      </c>
    </row>
    <row r="21" spans="2:12" x14ac:dyDescent="0.25">
      <c r="B21" s="60" t="s">
        <v>29</v>
      </c>
      <c r="C21" s="14" t="s">
        <v>30</v>
      </c>
      <c r="D21" s="54">
        <v>130530</v>
      </c>
      <c r="E21" s="54">
        <v>155407</v>
      </c>
      <c r="F21" s="54">
        <v>161816</v>
      </c>
      <c r="G21" s="54">
        <v>171517</v>
      </c>
      <c r="H21" s="54">
        <v>171733</v>
      </c>
      <c r="I21" s="55">
        <v>23.968436374779746</v>
      </c>
      <c r="J21" s="55">
        <v>6.1285657784149894</v>
      </c>
      <c r="K21" s="55">
        <v>4.1240098579858051</v>
      </c>
      <c r="L21" s="55">
        <v>0.12593503850930227</v>
      </c>
    </row>
    <row r="22" spans="2:12" x14ac:dyDescent="0.25">
      <c r="B22" s="60" t="s">
        <v>31</v>
      </c>
      <c r="C22" s="14" t="s">
        <v>32</v>
      </c>
      <c r="D22" s="54">
        <v>434649</v>
      </c>
      <c r="E22" s="54">
        <v>466938</v>
      </c>
      <c r="F22" s="54">
        <v>481529</v>
      </c>
      <c r="G22" s="54">
        <v>528158</v>
      </c>
      <c r="H22" s="54">
        <v>508039</v>
      </c>
      <c r="I22" s="55">
        <v>10.7857144500505</v>
      </c>
      <c r="J22" s="55">
        <v>5.5053797382919818</v>
      </c>
      <c r="K22" s="55">
        <v>3.124825994029186</v>
      </c>
      <c r="L22" s="55">
        <v>-3.8092767694515652</v>
      </c>
    </row>
    <row r="23" spans="2:12" x14ac:dyDescent="0.25">
      <c r="B23" s="60" t="s">
        <v>33</v>
      </c>
      <c r="C23" s="14" t="s">
        <v>34</v>
      </c>
      <c r="D23" s="54">
        <v>187504</v>
      </c>
      <c r="E23" s="54">
        <v>205160</v>
      </c>
      <c r="F23" s="54">
        <v>209628</v>
      </c>
      <c r="G23" s="54">
        <v>250528</v>
      </c>
      <c r="H23" s="54">
        <v>217325</v>
      </c>
      <c r="I23" s="55">
        <v>11.799214950081065</v>
      </c>
      <c r="J23" s="55">
        <v>3.6717423244986356</v>
      </c>
      <c r="K23" s="55">
        <v>2.177812439071944</v>
      </c>
      <c r="L23" s="55">
        <v>-13.253209222122878</v>
      </c>
    </row>
    <row r="24" spans="2:12" x14ac:dyDescent="0.25">
      <c r="B24" s="60" t="s">
        <v>35</v>
      </c>
      <c r="C24" s="14" t="s">
        <v>36</v>
      </c>
      <c r="D24" s="54">
        <v>247145</v>
      </c>
      <c r="E24" s="54">
        <v>261778</v>
      </c>
      <c r="F24" s="54">
        <v>271901</v>
      </c>
      <c r="G24" s="54">
        <v>277630</v>
      </c>
      <c r="H24" s="54">
        <v>290714</v>
      </c>
      <c r="I24" s="55">
        <v>10.016791761921141</v>
      </c>
      <c r="J24" s="55">
        <v>6.9190624528780695</v>
      </c>
      <c r="K24" s="55">
        <v>3.8670170908174102</v>
      </c>
      <c r="L24" s="55">
        <v>4.7127471815005579</v>
      </c>
    </row>
    <row r="25" spans="2:12" x14ac:dyDescent="0.25">
      <c r="B25" s="60" t="s">
        <v>37</v>
      </c>
      <c r="C25" s="14" t="s">
        <v>38</v>
      </c>
      <c r="D25" s="54">
        <v>186312</v>
      </c>
      <c r="E25" s="54">
        <v>185801</v>
      </c>
      <c r="F25" s="54">
        <v>184739</v>
      </c>
      <c r="G25" s="54">
        <v>202291</v>
      </c>
      <c r="H25" s="54">
        <v>218088</v>
      </c>
      <c r="I25" s="55">
        <v>-0.84428270857486376</v>
      </c>
      <c r="J25" s="55">
        <v>18.051954378880474</v>
      </c>
      <c r="K25" s="55">
        <v>-0.57157927029456246</v>
      </c>
      <c r="L25" s="55">
        <v>7.8090473624629873</v>
      </c>
    </row>
    <row r="26" spans="2:12" x14ac:dyDescent="0.25">
      <c r="B26" s="60" t="s">
        <v>39</v>
      </c>
      <c r="C26" s="14" t="s">
        <v>40</v>
      </c>
      <c r="D26" s="54">
        <v>386237</v>
      </c>
      <c r="E26" s="54">
        <v>496393</v>
      </c>
      <c r="F26" s="54">
        <v>546659</v>
      </c>
      <c r="G26" s="54">
        <v>641208</v>
      </c>
      <c r="H26" s="54">
        <v>713510</v>
      </c>
      <c r="I26" s="55">
        <v>41.534601811840915</v>
      </c>
      <c r="J26" s="55">
        <v>30.521952442015955</v>
      </c>
      <c r="K26" s="55">
        <v>10.126250773076977</v>
      </c>
      <c r="L26" s="55">
        <v>11.275904230764432</v>
      </c>
    </row>
    <row r="27" spans="2:12" x14ac:dyDescent="0.25">
      <c r="B27" s="60">
        <v>3.9</v>
      </c>
      <c r="C27" s="14" t="s">
        <v>41</v>
      </c>
      <c r="D27" s="54">
        <v>461939</v>
      </c>
      <c r="E27" s="54">
        <v>563259</v>
      </c>
      <c r="F27" s="54">
        <v>636791</v>
      </c>
      <c r="G27" s="54">
        <v>668623</v>
      </c>
      <c r="H27" s="54">
        <v>542738</v>
      </c>
      <c r="I27" s="55">
        <v>37.851750988766916</v>
      </c>
      <c r="J27" s="55">
        <v>-14.769838141556649</v>
      </c>
      <c r="K27" s="55">
        <v>13.054740359230834</v>
      </c>
      <c r="L27" s="55">
        <v>-18.8275006991982</v>
      </c>
    </row>
    <row r="28" spans="2:12" x14ac:dyDescent="0.25">
      <c r="B28" s="18" t="s">
        <v>42</v>
      </c>
      <c r="C28" s="49" t="s">
        <v>43</v>
      </c>
      <c r="D28" s="53">
        <v>1754682</v>
      </c>
      <c r="E28" s="53">
        <v>1908469</v>
      </c>
      <c r="F28" s="53">
        <v>2019963</v>
      </c>
      <c r="G28" s="53">
        <v>2220732</v>
      </c>
      <c r="H28" s="53">
        <v>2355785</v>
      </c>
      <c r="I28" s="52">
        <v>15.118465910062337</v>
      </c>
      <c r="J28" s="52">
        <v>16.625156005332769</v>
      </c>
      <c r="K28" s="52">
        <v>5.8420650269928407</v>
      </c>
      <c r="L28" s="52">
        <v>6.0814632292415292</v>
      </c>
    </row>
    <row r="29" spans="2:12" x14ac:dyDescent="0.25">
      <c r="B29" s="60" t="s">
        <v>44</v>
      </c>
      <c r="C29" s="14" t="s">
        <v>45</v>
      </c>
      <c r="D29" s="54">
        <v>3327</v>
      </c>
      <c r="E29" s="54">
        <v>19703</v>
      </c>
      <c r="F29" s="54">
        <v>3225</v>
      </c>
      <c r="G29" s="54">
        <v>6299</v>
      </c>
      <c r="H29" s="54">
        <v>5445</v>
      </c>
      <c r="I29" s="55">
        <v>-3.0658250676284942</v>
      </c>
      <c r="J29" s="55">
        <v>68.83720930232559</v>
      </c>
      <c r="K29" s="55">
        <v>-83.631934223214742</v>
      </c>
      <c r="L29" s="55">
        <v>-13.557707572630576</v>
      </c>
    </row>
    <row r="30" spans="2:12" x14ac:dyDescent="0.25">
      <c r="B30" s="60" t="s">
        <v>46</v>
      </c>
      <c r="C30" s="14" t="s">
        <v>47</v>
      </c>
      <c r="D30" s="54">
        <v>923102</v>
      </c>
      <c r="E30" s="54">
        <v>974565</v>
      </c>
      <c r="F30" s="54">
        <v>1050222</v>
      </c>
      <c r="G30" s="54">
        <v>1160111</v>
      </c>
      <c r="H30" s="54">
        <v>1253190</v>
      </c>
      <c r="I30" s="55">
        <v>13.770959222274461</v>
      </c>
      <c r="J30" s="55">
        <v>19.3261996035124</v>
      </c>
      <c r="K30" s="55">
        <v>7.7631558695417962</v>
      </c>
      <c r="L30" s="55">
        <v>8.0232839788606434</v>
      </c>
    </row>
    <row r="31" spans="2:12" x14ac:dyDescent="0.25">
      <c r="B31" s="60" t="s">
        <v>48</v>
      </c>
      <c r="C31" s="14" t="s">
        <v>49</v>
      </c>
      <c r="D31" s="54">
        <v>65305</v>
      </c>
      <c r="E31" s="54">
        <v>72493</v>
      </c>
      <c r="F31" s="54">
        <v>73645</v>
      </c>
      <c r="G31" s="54">
        <v>82873</v>
      </c>
      <c r="H31" s="54">
        <v>64192</v>
      </c>
      <c r="I31" s="55">
        <v>12.770844498889824</v>
      </c>
      <c r="J31" s="55">
        <v>-12.835901962115553</v>
      </c>
      <c r="K31" s="55">
        <v>1.5891189494158058</v>
      </c>
      <c r="L31" s="55">
        <v>-22.541720463842267</v>
      </c>
    </row>
    <row r="32" spans="2:12" x14ac:dyDescent="0.25">
      <c r="B32" s="60" t="s">
        <v>50</v>
      </c>
      <c r="C32" s="14" t="s">
        <v>51</v>
      </c>
      <c r="D32" s="54">
        <v>5701</v>
      </c>
      <c r="E32" s="54">
        <v>5556</v>
      </c>
      <c r="F32" s="54">
        <v>6308</v>
      </c>
      <c r="G32" s="54">
        <v>6265</v>
      </c>
      <c r="H32" s="54">
        <v>5105</v>
      </c>
      <c r="I32" s="55">
        <v>10.647254867567094</v>
      </c>
      <c r="J32" s="55">
        <v>-19.071020925808497</v>
      </c>
      <c r="K32" s="55">
        <v>13.53491720662347</v>
      </c>
      <c r="L32" s="55">
        <v>-18.515562649640863</v>
      </c>
    </row>
    <row r="33" spans="2:14" x14ac:dyDescent="0.25">
      <c r="B33" s="60" t="s">
        <v>52</v>
      </c>
      <c r="C33" s="14" t="s">
        <v>53</v>
      </c>
      <c r="D33" s="54">
        <v>59931</v>
      </c>
      <c r="E33" s="54">
        <v>68628</v>
      </c>
      <c r="F33" s="54">
        <v>78921</v>
      </c>
      <c r="G33" s="54">
        <v>88262</v>
      </c>
      <c r="H33" s="54">
        <v>99372</v>
      </c>
      <c r="I33" s="55">
        <v>31.686439405316115</v>
      </c>
      <c r="J33" s="55">
        <v>25.913255027179076</v>
      </c>
      <c r="K33" s="55">
        <v>14.998251442559887</v>
      </c>
      <c r="L33" s="55">
        <v>12.58752350955111</v>
      </c>
    </row>
    <row r="34" spans="2:14" x14ac:dyDescent="0.25">
      <c r="B34" s="60" t="s">
        <v>54</v>
      </c>
      <c r="C34" s="14" t="s">
        <v>55</v>
      </c>
      <c r="D34" s="54">
        <v>71975</v>
      </c>
      <c r="E34" s="54">
        <v>69712</v>
      </c>
      <c r="F34" s="54">
        <v>69100</v>
      </c>
      <c r="G34" s="54">
        <v>67988</v>
      </c>
      <c r="H34" s="54">
        <v>68229</v>
      </c>
      <c r="I34" s="55">
        <v>-3.9944425147620697</v>
      </c>
      <c r="J34" s="55">
        <v>-1.2604920405209841</v>
      </c>
      <c r="K34" s="55">
        <v>-0.87789763598806525</v>
      </c>
      <c r="L34" s="55">
        <v>0.35447431899747012</v>
      </c>
    </row>
    <row r="35" spans="2:14" x14ac:dyDescent="0.25">
      <c r="B35" s="60" t="s">
        <v>56</v>
      </c>
      <c r="C35" s="14" t="s">
        <v>57</v>
      </c>
      <c r="D35" s="54">
        <v>178583</v>
      </c>
      <c r="E35" s="54">
        <v>189786</v>
      </c>
      <c r="F35" s="54">
        <v>195402</v>
      </c>
      <c r="G35" s="54">
        <v>202154</v>
      </c>
      <c r="H35" s="54">
        <v>203446</v>
      </c>
      <c r="I35" s="55">
        <v>9.4180297116746825</v>
      </c>
      <c r="J35" s="55">
        <v>4.1166415901577258</v>
      </c>
      <c r="K35" s="55">
        <v>2.9591223799437261</v>
      </c>
      <c r="L35" s="55">
        <v>0.63911671300097939</v>
      </c>
    </row>
    <row r="36" spans="2:14" x14ac:dyDescent="0.25">
      <c r="B36" s="60" t="s">
        <v>58</v>
      </c>
      <c r="C36" s="14" t="s">
        <v>59</v>
      </c>
      <c r="D36" s="54">
        <v>446758</v>
      </c>
      <c r="E36" s="54">
        <v>508026</v>
      </c>
      <c r="F36" s="54">
        <v>543140</v>
      </c>
      <c r="G36" s="54">
        <v>606780</v>
      </c>
      <c r="H36" s="54">
        <v>656806</v>
      </c>
      <c r="I36" s="55">
        <v>21.573648373392306</v>
      </c>
      <c r="J36" s="55">
        <v>20.927569319144233</v>
      </c>
      <c r="K36" s="55">
        <v>6.9118509682575295</v>
      </c>
      <c r="L36" s="55">
        <v>8.244503774020238</v>
      </c>
    </row>
    <row r="37" spans="2:14" x14ac:dyDescent="0.25">
      <c r="B37" s="18" t="s">
        <v>60</v>
      </c>
      <c r="C37" s="49" t="s">
        <v>61</v>
      </c>
      <c r="D37" s="53">
        <v>2426571</v>
      </c>
      <c r="E37" s="53">
        <v>2553187</v>
      </c>
      <c r="F37" s="53">
        <v>2586911</v>
      </c>
      <c r="G37" s="53">
        <v>2739021</v>
      </c>
      <c r="H37" s="53">
        <v>2759852</v>
      </c>
      <c r="I37" s="52">
        <v>6.6076780774187123</v>
      </c>
      <c r="J37" s="52">
        <v>6.6852319233247677</v>
      </c>
      <c r="K37" s="52">
        <v>1.3208589891770559</v>
      </c>
      <c r="L37" s="52">
        <v>0.76052721026965475</v>
      </c>
    </row>
    <row r="38" spans="2:14" x14ac:dyDescent="0.25">
      <c r="B38" s="60" t="s">
        <v>62</v>
      </c>
      <c r="C38" s="14" t="s">
        <v>10</v>
      </c>
      <c r="D38" s="54">
        <v>994972</v>
      </c>
      <c r="E38" s="54">
        <v>1021591</v>
      </c>
      <c r="F38" s="54">
        <v>1047421</v>
      </c>
      <c r="G38" s="54">
        <v>1104988</v>
      </c>
      <c r="H38" s="54">
        <v>1118871</v>
      </c>
      <c r="I38" s="55">
        <v>5.2714046224416364</v>
      </c>
      <c r="J38" s="55">
        <v>6.8215168494807727</v>
      </c>
      <c r="K38" s="55">
        <v>2.5284091187177649</v>
      </c>
      <c r="L38" s="55">
        <v>1.2563937345925928</v>
      </c>
    </row>
    <row r="39" spans="2:14" x14ac:dyDescent="0.25">
      <c r="B39" s="60" t="s">
        <v>63</v>
      </c>
      <c r="C39" s="14" t="s">
        <v>64</v>
      </c>
      <c r="D39" s="54">
        <v>907929</v>
      </c>
      <c r="E39" s="54">
        <v>996365</v>
      </c>
      <c r="F39" s="54">
        <v>994504</v>
      </c>
      <c r="G39" s="54">
        <v>1067175</v>
      </c>
      <c r="H39" s="54">
        <v>1056600</v>
      </c>
      <c r="I39" s="55">
        <v>9.5354372423394338</v>
      </c>
      <c r="J39" s="55">
        <v>6.243916565443679</v>
      </c>
      <c r="K39" s="55">
        <v>-0.18677894145217866</v>
      </c>
      <c r="L39" s="55">
        <v>-0.99093400801180698</v>
      </c>
    </row>
    <row r="40" spans="2:14" x14ac:dyDescent="0.25">
      <c r="B40" s="60" t="s">
        <v>65</v>
      </c>
      <c r="C40" s="14" t="s">
        <v>90</v>
      </c>
      <c r="D40" s="54">
        <v>369000</v>
      </c>
      <c r="E40" s="54">
        <v>372999</v>
      </c>
      <c r="F40" s="54">
        <v>363797</v>
      </c>
      <c r="G40" s="54">
        <v>375505</v>
      </c>
      <c r="H40" s="54">
        <v>361328</v>
      </c>
      <c r="I40" s="55">
        <v>-1.4100271002710028</v>
      </c>
      <c r="J40" s="55">
        <v>-0.67867519523250608</v>
      </c>
      <c r="K40" s="55">
        <v>-2.467030742709766</v>
      </c>
      <c r="L40" s="55">
        <v>-3.7754490619299341</v>
      </c>
    </row>
    <row r="41" spans="2:14" x14ac:dyDescent="0.25">
      <c r="B41" s="60" t="s">
        <v>67</v>
      </c>
      <c r="C41" s="14" t="s">
        <v>20</v>
      </c>
      <c r="D41" s="54">
        <v>538929</v>
      </c>
      <c r="E41" s="54">
        <v>623366</v>
      </c>
      <c r="F41" s="54">
        <v>630707</v>
      </c>
      <c r="G41" s="54">
        <v>691670</v>
      </c>
      <c r="H41" s="54">
        <v>695271</v>
      </c>
      <c r="I41" s="55">
        <v>17.02970150056872</v>
      </c>
      <c r="J41" s="55">
        <v>10.236766041918038</v>
      </c>
      <c r="K41" s="55">
        <v>1.1776388189282059</v>
      </c>
      <c r="L41" s="55">
        <v>0.52062399699278561</v>
      </c>
      <c r="M41" s="56"/>
      <c r="N41" s="56"/>
    </row>
    <row r="42" spans="2:14" x14ac:dyDescent="0.25">
      <c r="B42" s="60" t="s">
        <v>69</v>
      </c>
      <c r="C42" s="14" t="s">
        <v>70</v>
      </c>
      <c r="D42" s="54">
        <v>368755</v>
      </c>
      <c r="E42" s="54">
        <v>375587</v>
      </c>
      <c r="F42" s="54">
        <v>394884</v>
      </c>
      <c r="G42" s="54">
        <v>432703</v>
      </c>
      <c r="H42" s="54">
        <v>454566</v>
      </c>
      <c r="I42" s="55">
        <v>7.085734430719584</v>
      </c>
      <c r="J42" s="55">
        <v>15.11380557328228</v>
      </c>
      <c r="K42" s="55">
        <v>5.1378242590931</v>
      </c>
      <c r="L42" s="55">
        <v>5.0526573654446585</v>
      </c>
    </row>
    <row r="43" spans="2:14" x14ac:dyDescent="0.25">
      <c r="B43" s="60" t="s">
        <v>71</v>
      </c>
      <c r="C43" s="14" t="s">
        <v>72</v>
      </c>
      <c r="D43" s="54">
        <v>16442</v>
      </c>
      <c r="E43" s="54">
        <v>26352</v>
      </c>
      <c r="F43" s="54">
        <v>21924</v>
      </c>
      <c r="G43" s="54">
        <v>24101</v>
      </c>
      <c r="H43" s="54">
        <v>32077</v>
      </c>
      <c r="I43" s="55">
        <v>33.341442646879941</v>
      </c>
      <c r="J43" s="55">
        <v>46.309979930669584</v>
      </c>
      <c r="K43" s="55">
        <v>-16.803278688524589</v>
      </c>
      <c r="L43" s="55">
        <v>33.094062487033732</v>
      </c>
    </row>
    <row r="44" spans="2:14" x14ac:dyDescent="0.25">
      <c r="B44" s="60" t="s">
        <v>73</v>
      </c>
      <c r="C44" s="14" t="s">
        <v>74</v>
      </c>
      <c r="D44" s="54">
        <v>59960</v>
      </c>
      <c r="E44" s="54">
        <v>60713</v>
      </c>
      <c r="F44" s="54">
        <v>57134</v>
      </c>
      <c r="G44" s="54">
        <v>53950</v>
      </c>
      <c r="H44" s="54">
        <v>53921</v>
      </c>
      <c r="I44" s="55">
        <v>-4.7131420947298199</v>
      </c>
      <c r="J44" s="55">
        <v>-5.623621661357511</v>
      </c>
      <c r="K44" s="55">
        <v>-5.8949483636124063</v>
      </c>
      <c r="L44" s="55">
        <v>-5.375347544022243E-2</v>
      </c>
    </row>
    <row r="45" spans="2:14" x14ac:dyDescent="0.25">
      <c r="B45" s="60" t="s">
        <v>75</v>
      </c>
      <c r="C45" s="14" t="s">
        <v>76</v>
      </c>
      <c r="D45" s="54">
        <v>274</v>
      </c>
      <c r="E45" s="54">
        <v>296</v>
      </c>
      <c r="F45" s="54">
        <v>345</v>
      </c>
      <c r="G45" s="54">
        <v>397</v>
      </c>
      <c r="H45" s="54">
        <v>410</v>
      </c>
      <c r="I45" s="55">
        <v>25.912408759124091</v>
      </c>
      <c r="J45" s="55">
        <v>18.840579710144929</v>
      </c>
      <c r="K45" s="55">
        <v>16.554054054054053</v>
      </c>
      <c r="L45" s="55">
        <v>3.2745591939546599</v>
      </c>
    </row>
    <row r="46" spans="2:14" x14ac:dyDescent="0.25">
      <c r="B46" s="60" t="s">
        <v>77</v>
      </c>
      <c r="C46" s="14" t="s">
        <v>78</v>
      </c>
      <c r="D46" s="54">
        <v>542244</v>
      </c>
      <c r="E46" s="54">
        <v>569048</v>
      </c>
      <c r="F46" s="54">
        <v>590954</v>
      </c>
      <c r="G46" s="54">
        <v>662628</v>
      </c>
      <c r="H46" s="54">
        <v>696626</v>
      </c>
      <c r="I46" s="55">
        <v>8.9830408450808132</v>
      </c>
      <c r="J46" s="55">
        <v>17.881594844945631</v>
      </c>
      <c r="K46" s="55">
        <v>3.8495873810293686</v>
      </c>
      <c r="L46" s="55">
        <v>5.1307822790464632</v>
      </c>
    </row>
    <row r="47" spans="2:14" x14ac:dyDescent="0.25">
      <c r="B47" s="60" t="s">
        <v>79</v>
      </c>
      <c r="C47" s="14" t="s">
        <v>80</v>
      </c>
      <c r="D47" s="54">
        <v>45775</v>
      </c>
      <c r="E47" s="54">
        <v>28305</v>
      </c>
      <c r="F47" s="54">
        <v>22277</v>
      </c>
      <c r="G47" s="54">
        <v>15566</v>
      </c>
      <c r="H47" s="54">
        <v>14454</v>
      </c>
      <c r="I47" s="55">
        <v>-51.333697433096667</v>
      </c>
      <c r="J47" s="55">
        <v>-35.116936750909012</v>
      </c>
      <c r="K47" s="55">
        <v>-21.296590708355414</v>
      </c>
      <c r="L47" s="55">
        <v>-7.1437748939997441</v>
      </c>
    </row>
    <row r="48" spans="2:14" s="57" customFormat="1" ht="12.95" customHeight="1" x14ac:dyDescent="0.2">
      <c r="B48" s="28" t="s">
        <v>169</v>
      </c>
      <c r="C48" s="28"/>
      <c r="D48" s="28"/>
      <c r="E48" s="28"/>
      <c r="F48" s="28"/>
      <c r="G48" s="28"/>
      <c r="H48" s="28"/>
      <c r="I48" s="28"/>
      <c r="J48" s="28"/>
      <c r="K48" s="28"/>
      <c r="L48" s="28"/>
    </row>
    <row r="49" spans="2:12" s="57" customFormat="1" ht="12.95" customHeight="1" x14ac:dyDescent="0.2">
      <c r="B49" s="29" t="s">
        <v>81</v>
      </c>
      <c r="C49" s="30"/>
      <c r="D49" s="30"/>
      <c r="E49" s="30"/>
      <c r="F49" s="30"/>
      <c r="G49" s="30"/>
      <c r="H49" s="30"/>
      <c r="I49" s="30"/>
      <c r="J49" s="30"/>
      <c r="K49" s="30"/>
      <c r="L49" s="31"/>
    </row>
    <row r="50" spans="2:12" s="57" customFormat="1" ht="12.95" customHeight="1" x14ac:dyDescent="0.2">
      <c r="B50" s="28" t="s">
        <v>88</v>
      </c>
      <c r="C50" s="28"/>
      <c r="D50" s="28"/>
      <c r="E50" s="28"/>
      <c r="F50" s="28"/>
      <c r="G50" s="28"/>
      <c r="H50" s="28"/>
      <c r="I50" s="28"/>
      <c r="J50" s="28"/>
      <c r="K50" s="28"/>
      <c r="L50" s="28"/>
    </row>
    <row r="51" spans="2:12" s="57" customFormat="1" ht="12.95" customHeight="1" x14ac:dyDescent="0.2">
      <c r="B51" s="32" t="s">
        <v>89</v>
      </c>
      <c r="C51" s="32"/>
      <c r="D51" s="32"/>
      <c r="E51" s="32"/>
      <c r="F51" s="32"/>
      <c r="G51" s="32"/>
      <c r="H51" s="32"/>
      <c r="I51" s="32"/>
      <c r="J51" s="32"/>
      <c r="K51" s="32"/>
      <c r="L51" s="32"/>
    </row>
    <row r="52" spans="2:12" s="57" customFormat="1" ht="12.95" customHeight="1" x14ac:dyDescent="0.2">
      <c r="B52" s="25" t="s">
        <v>91</v>
      </c>
      <c r="C52" s="25"/>
      <c r="D52" s="25"/>
      <c r="E52" s="25"/>
      <c r="F52" s="25"/>
      <c r="G52" s="25"/>
      <c r="H52" s="25"/>
      <c r="I52" s="25"/>
      <c r="J52" s="25"/>
      <c r="K52" s="25"/>
      <c r="L52" s="25"/>
    </row>
  </sheetData>
  <mergeCells count="19">
    <mergeCell ref="B52:L52"/>
    <mergeCell ref="J5:J6"/>
    <mergeCell ref="K5:K6"/>
    <mergeCell ref="L5:L6"/>
    <mergeCell ref="G5:G6"/>
    <mergeCell ref="H5:H6"/>
    <mergeCell ref="D5:D6"/>
    <mergeCell ref="E5:E6"/>
    <mergeCell ref="F5:F6"/>
    <mergeCell ref="I5:I6"/>
    <mergeCell ref="B48:L48"/>
    <mergeCell ref="B49:L49"/>
    <mergeCell ref="B50:L50"/>
    <mergeCell ref="B51:L51"/>
    <mergeCell ref="B2:L2"/>
    <mergeCell ref="B3:L3"/>
    <mergeCell ref="I4:J4"/>
    <mergeCell ref="K4:L4"/>
    <mergeCell ref="D4:H4"/>
  </mergeCells>
  <printOptions horizontalCentered="1"/>
  <pageMargins left="0.70866141732283472" right="0.27559055118110237" top="0.31496062992125984" bottom="0.27559055118110237" header="0.15748031496062992" footer="0.15748031496062992"/>
  <pageSetup scale="77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48"/>
  <sheetViews>
    <sheetView workbookViewId="0">
      <selection activeCell="A2" sqref="A2"/>
    </sheetView>
  </sheetViews>
  <sheetFormatPr defaultRowHeight="15" x14ac:dyDescent="0.25"/>
  <cols>
    <col min="1" max="1" width="3.140625" style="41" customWidth="1"/>
    <col min="2" max="2" width="9.140625" style="58"/>
    <col min="3" max="3" width="24.28515625" style="41" customWidth="1"/>
    <col min="4" max="4" width="14.28515625" style="41" customWidth="1"/>
    <col min="5" max="6" width="14.140625" style="41" customWidth="1"/>
    <col min="7" max="8" width="14" style="41" customWidth="1"/>
    <col min="9" max="12" width="14.140625" style="41" customWidth="1"/>
    <col min="13" max="16384" width="9.140625" style="41"/>
  </cols>
  <sheetData>
    <row r="2" spans="2:12" ht="15" customHeight="1" x14ac:dyDescent="0.25">
      <c r="B2" s="37" t="s">
        <v>168</v>
      </c>
      <c r="C2" s="37"/>
      <c r="D2" s="37"/>
      <c r="E2" s="37"/>
      <c r="F2" s="37"/>
      <c r="G2" s="37"/>
      <c r="H2" s="37"/>
      <c r="I2" s="37"/>
      <c r="J2" s="37"/>
      <c r="K2" s="37"/>
      <c r="L2" s="37"/>
    </row>
    <row r="3" spans="2:12" x14ac:dyDescent="0.25">
      <c r="B3" s="38" t="s">
        <v>174</v>
      </c>
      <c r="C3" s="38"/>
      <c r="D3" s="38"/>
      <c r="E3" s="38"/>
      <c r="F3" s="38"/>
      <c r="G3" s="38"/>
      <c r="H3" s="38"/>
      <c r="I3" s="38"/>
      <c r="J3" s="38"/>
      <c r="K3" s="38"/>
      <c r="L3" s="38"/>
    </row>
    <row r="4" spans="2:12" x14ac:dyDescent="0.25">
      <c r="B4" s="19"/>
      <c r="C4" s="19"/>
      <c r="D4" s="23"/>
      <c r="E4" s="23"/>
      <c r="F4" s="23"/>
      <c r="G4" s="23"/>
      <c r="H4" s="24"/>
      <c r="I4" s="42" t="s">
        <v>172</v>
      </c>
      <c r="J4" s="43"/>
      <c r="K4" s="44" t="s">
        <v>173</v>
      </c>
      <c r="L4" s="45"/>
    </row>
    <row r="5" spans="2:12" ht="15" customHeight="1" x14ac:dyDescent="0.25">
      <c r="B5" s="33" t="s">
        <v>0</v>
      </c>
      <c r="C5" s="35" t="s">
        <v>92</v>
      </c>
      <c r="D5" s="26" t="s">
        <v>175</v>
      </c>
      <c r="E5" s="26" t="s">
        <v>170</v>
      </c>
      <c r="F5" s="26" t="s">
        <v>176</v>
      </c>
      <c r="G5" s="26" t="s">
        <v>171</v>
      </c>
      <c r="H5" s="33" t="s">
        <v>177</v>
      </c>
      <c r="I5" s="26" t="s">
        <v>178</v>
      </c>
      <c r="J5" s="26" t="s">
        <v>179</v>
      </c>
      <c r="K5" s="26" t="s">
        <v>180</v>
      </c>
      <c r="L5" s="26" t="s">
        <v>181</v>
      </c>
    </row>
    <row r="6" spans="2:12" ht="16.5" customHeight="1" x14ac:dyDescent="0.25">
      <c r="B6" s="61"/>
      <c r="C6" s="36"/>
      <c r="D6" s="27"/>
      <c r="E6" s="27"/>
      <c r="F6" s="27"/>
      <c r="G6" s="46"/>
      <c r="H6" s="34"/>
      <c r="I6" s="27"/>
      <c r="J6" s="27"/>
      <c r="K6" s="27"/>
      <c r="L6" s="27"/>
    </row>
    <row r="7" spans="2:12" ht="16.5" customHeight="1" x14ac:dyDescent="0.25">
      <c r="B7" s="61"/>
      <c r="C7" s="16"/>
      <c r="D7" s="63"/>
      <c r="E7" s="63"/>
      <c r="F7" s="63"/>
      <c r="G7" s="63"/>
      <c r="I7" s="19" t="s">
        <v>2</v>
      </c>
      <c r="J7" s="19" t="s">
        <v>2</v>
      </c>
      <c r="K7" s="19" t="s">
        <v>2</v>
      </c>
      <c r="L7" s="19" t="s">
        <v>2</v>
      </c>
    </row>
    <row r="8" spans="2:12" ht="26.25" x14ac:dyDescent="0.25">
      <c r="B8" s="18" t="s">
        <v>13</v>
      </c>
      <c r="C8" s="64" t="s">
        <v>93</v>
      </c>
      <c r="D8" s="65">
        <v>32869</v>
      </c>
      <c r="E8" s="65">
        <v>41314</v>
      </c>
      <c r="F8" s="65">
        <v>42676</v>
      </c>
      <c r="G8" s="65">
        <v>41752</v>
      </c>
      <c r="H8" s="65">
        <v>41380</v>
      </c>
      <c r="I8" s="66">
        <v>29.836624174754327</v>
      </c>
      <c r="J8" s="66">
        <v>-3.0368356921923327</v>
      </c>
      <c r="K8" s="66">
        <v>3.296703296703297</v>
      </c>
      <c r="L8" s="66">
        <v>-0.89097528262119186</v>
      </c>
    </row>
    <row r="9" spans="2:12" x14ac:dyDescent="0.25">
      <c r="B9" s="18" t="s">
        <v>15</v>
      </c>
      <c r="C9" s="64" t="s">
        <v>94</v>
      </c>
      <c r="D9" s="65">
        <v>138460</v>
      </c>
      <c r="E9" s="65">
        <v>155359</v>
      </c>
      <c r="F9" s="65">
        <v>141513</v>
      </c>
      <c r="G9" s="65">
        <v>157058</v>
      </c>
      <c r="H9" s="65">
        <v>142388</v>
      </c>
      <c r="I9" s="66">
        <v>2.2049689440993787</v>
      </c>
      <c r="J9" s="66">
        <v>0.61831775172598991</v>
      </c>
      <c r="K9" s="66">
        <v>-8.9122612787157482</v>
      </c>
      <c r="L9" s="66">
        <v>-9.3404984145984287</v>
      </c>
    </row>
    <row r="10" spans="2:12" x14ac:dyDescent="0.25">
      <c r="B10" s="62" t="s">
        <v>95</v>
      </c>
      <c r="C10" s="17" t="s">
        <v>96</v>
      </c>
      <c r="D10" s="54">
        <v>28047</v>
      </c>
      <c r="E10" s="54">
        <v>28953</v>
      </c>
      <c r="F10" s="54">
        <v>25095</v>
      </c>
      <c r="G10" s="54">
        <v>29705</v>
      </c>
      <c r="H10" s="54">
        <v>27424</v>
      </c>
      <c r="I10" s="55">
        <v>-10.525189859878061</v>
      </c>
      <c r="J10" s="55">
        <v>9.280733213787606</v>
      </c>
      <c r="K10" s="55">
        <v>-13.325044036887368</v>
      </c>
      <c r="L10" s="55">
        <v>-7.6788419458003698</v>
      </c>
    </row>
    <row r="11" spans="2:12" x14ac:dyDescent="0.25">
      <c r="B11" s="62" t="s">
        <v>97</v>
      </c>
      <c r="C11" s="17" t="s">
        <v>98</v>
      </c>
      <c r="D11" s="54">
        <v>17879</v>
      </c>
      <c r="E11" s="54">
        <v>21117</v>
      </c>
      <c r="F11" s="54">
        <v>20838</v>
      </c>
      <c r="G11" s="54">
        <v>21343</v>
      </c>
      <c r="H11" s="54">
        <v>17923</v>
      </c>
      <c r="I11" s="55">
        <v>16.550142625426478</v>
      </c>
      <c r="J11" s="55">
        <v>-13.988866493905366</v>
      </c>
      <c r="K11" s="55">
        <v>-1.3212103992044324</v>
      </c>
      <c r="L11" s="55">
        <v>-16.023989129925504</v>
      </c>
    </row>
    <row r="12" spans="2:12" x14ac:dyDescent="0.25">
      <c r="B12" s="62" t="s">
        <v>99</v>
      </c>
      <c r="C12" s="17" t="s">
        <v>100</v>
      </c>
      <c r="D12" s="54">
        <v>4197</v>
      </c>
      <c r="E12" s="54">
        <v>4450</v>
      </c>
      <c r="F12" s="54">
        <v>5192</v>
      </c>
      <c r="G12" s="54">
        <v>4966</v>
      </c>
      <c r="H12" s="54">
        <v>5558</v>
      </c>
      <c r="I12" s="55">
        <v>23.707410054801048</v>
      </c>
      <c r="J12" s="55">
        <v>7.0493066255778114</v>
      </c>
      <c r="K12" s="55">
        <v>16.674157303370787</v>
      </c>
      <c r="L12" s="55">
        <v>11.921063229963753</v>
      </c>
    </row>
    <row r="13" spans="2:12" x14ac:dyDescent="0.25">
      <c r="B13" s="62" t="s">
        <v>101</v>
      </c>
      <c r="C13" s="17" t="s">
        <v>102</v>
      </c>
      <c r="D13" s="54">
        <v>88337</v>
      </c>
      <c r="E13" s="54">
        <v>100839</v>
      </c>
      <c r="F13" s="54">
        <v>90388</v>
      </c>
      <c r="G13" s="54">
        <v>101044</v>
      </c>
      <c r="H13" s="54">
        <v>91483</v>
      </c>
      <c r="I13" s="55">
        <v>2.3217904162468725</v>
      </c>
      <c r="J13" s="55">
        <v>1.2114439969907509</v>
      </c>
      <c r="K13" s="55">
        <v>-10.364045656938288</v>
      </c>
      <c r="L13" s="55">
        <v>-9.4622144808202364</v>
      </c>
    </row>
    <row r="14" spans="2:12" x14ac:dyDescent="0.25">
      <c r="B14" s="18" t="s">
        <v>17</v>
      </c>
      <c r="C14" s="64" t="s">
        <v>103</v>
      </c>
      <c r="D14" s="65">
        <v>16335</v>
      </c>
      <c r="E14" s="65">
        <v>15576</v>
      </c>
      <c r="F14" s="65">
        <v>13661</v>
      </c>
      <c r="G14" s="65">
        <v>14662</v>
      </c>
      <c r="H14" s="65">
        <v>14973</v>
      </c>
      <c r="I14" s="66">
        <v>-16.369758187940008</v>
      </c>
      <c r="J14" s="66">
        <v>9.6039821389356561</v>
      </c>
      <c r="K14" s="66">
        <v>-12.294555726759118</v>
      </c>
      <c r="L14" s="66">
        <v>2.1211294502796343</v>
      </c>
    </row>
    <row r="15" spans="2:12" x14ac:dyDescent="0.25">
      <c r="B15" s="18" t="s">
        <v>104</v>
      </c>
      <c r="C15" s="64" t="s">
        <v>105</v>
      </c>
      <c r="D15" s="65">
        <v>195425</v>
      </c>
      <c r="E15" s="65">
        <v>209901</v>
      </c>
      <c r="F15" s="65">
        <v>198041</v>
      </c>
      <c r="G15" s="65">
        <v>203549</v>
      </c>
      <c r="H15" s="65">
        <v>186773</v>
      </c>
      <c r="I15" s="66">
        <v>1.3386209543303056</v>
      </c>
      <c r="J15" s="66">
        <v>-5.6897309143056232</v>
      </c>
      <c r="K15" s="66">
        <v>-5.6502827523451531</v>
      </c>
      <c r="L15" s="66">
        <v>-8.2417501437000418</v>
      </c>
    </row>
    <row r="16" spans="2:12" x14ac:dyDescent="0.25">
      <c r="B16" s="62" t="s">
        <v>106</v>
      </c>
      <c r="C16" s="17" t="s">
        <v>107</v>
      </c>
      <c r="D16" s="54">
        <v>97146</v>
      </c>
      <c r="E16" s="54">
        <v>105749</v>
      </c>
      <c r="F16" s="54">
        <v>97246</v>
      </c>
      <c r="G16" s="54">
        <v>97726</v>
      </c>
      <c r="H16" s="54">
        <v>84020</v>
      </c>
      <c r="I16" s="55">
        <v>0.10293784612850762</v>
      </c>
      <c r="J16" s="55">
        <v>-13.600559406042409</v>
      </c>
      <c r="K16" s="55">
        <v>-8.0407379738815496</v>
      </c>
      <c r="L16" s="55">
        <v>-14.024926836256471</v>
      </c>
    </row>
    <row r="17" spans="2:12" x14ac:dyDescent="0.25">
      <c r="B17" s="62" t="s">
        <v>108</v>
      </c>
      <c r="C17" s="17" t="s">
        <v>109</v>
      </c>
      <c r="D17" s="54">
        <v>2695</v>
      </c>
      <c r="E17" s="54">
        <v>2206</v>
      </c>
      <c r="F17" s="54">
        <v>2030</v>
      </c>
      <c r="G17" s="54">
        <v>2119</v>
      </c>
      <c r="H17" s="54">
        <v>2168</v>
      </c>
      <c r="I17" s="55">
        <v>-24.675324675324674</v>
      </c>
      <c r="J17" s="55">
        <v>6.7980295566502464</v>
      </c>
      <c r="K17" s="55">
        <v>-7.9782411604714412</v>
      </c>
      <c r="L17" s="55">
        <v>2.3124115148655027</v>
      </c>
    </row>
    <row r="18" spans="2:12" x14ac:dyDescent="0.25">
      <c r="B18" s="62" t="s">
        <v>110</v>
      </c>
      <c r="C18" s="17" t="s">
        <v>111</v>
      </c>
      <c r="D18" s="54">
        <v>22543</v>
      </c>
      <c r="E18" s="54">
        <v>24315</v>
      </c>
      <c r="F18" s="54">
        <v>24044</v>
      </c>
      <c r="G18" s="54">
        <v>26748</v>
      </c>
      <c r="H18" s="54">
        <v>25295</v>
      </c>
      <c r="I18" s="55">
        <v>6.6583861952712597</v>
      </c>
      <c r="J18" s="55">
        <v>5.2029612377308272</v>
      </c>
      <c r="K18" s="55">
        <v>-1.1145383508122557</v>
      </c>
      <c r="L18" s="55">
        <v>-5.4321818453716162</v>
      </c>
    </row>
    <row r="19" spans="2:12" x14ac:dyDescent="0.25">
      <c r="B19" s="62" t="s">
        <v>112</v>
      </c>
      <c r="C19" s="17" t="s">
        <v>113</v>
      </c>
      <c r="D19" s="54">
        <v>73041</v>
      </c>
      <c r="E19" s="54">
        <v>77631</v>
      </c>
      <c r="F19" s="54">
        <v>74721</v>
      </c>
      <c r="G19" s="54">
        <v>76956</v>
      </c>
      <c r="H19" s="54">
        <v>75290</v>
      </c>
      <c r="I19" s="55">
        <v>2.3000780383620159</v>
      </c>
      <c r="J19" s="55">
        <v>0.76149944460058083</v>
      </c>
      <c r="K19" s="55">
        <v>-3.7485025312053173</v>
      </c>
      <c r="L19" s="55">
        <v>-2.1648734341701754</v>
      </c>
    </row>
    <row r="20" spans="2:12" ht="26.25" x14ac:dyDescent="0.25">
      <c r="B20" s="18" t="s">
        <v>114</v>
      </c>
      <c r="C20" s="64" t="s">
        <v>115</v>
      </c>
      <c r="D20" s="65">
        <v>11070</v>
      </c>
      <c r="E20" s="65">
        <v>11313</v>
      </c>
      <c r="F20" s="65">
        <v>11354</v>
      </c>
      <c r="G20" s="65">
        <v>11071</v>
      </c>
      <c r="H20" s="65">
        <v>11044</v>
      </c>
      <c r="I20" s="66">
        <v>2.5654923215898826</v>
      </c>
      <c r="J20" s="66">
        <v>-2.7303153073806588</v>
      </c>
      <c r="K20" s="66">
        <v>0.36241492088747457</v>
      </c>
      <c r="L20" s="66">
        <v>-0.24388040827386867</v>
      </c>
    </row>
    <row r="21" spans="2:12" x14ac:dyDescent="0.25">
      <c r="B21" s="18" t="s">
        <v>116</v>
      </c>
      <c r="C21" s="64" t="s">
        <v>117</v>
      </c>
      <c r="D21" s="65">
        <v>10595</v>
      </c>
      <c r="E21" s="65">
        <v>10864</v>
      </c>
      <c r="F21" s="65">
        <v>11276</v>
      </c>
      <c r="G21" s="65">
        <v>11968</v>
      </c>
      <c r="H21" s="65">
        <v>12082</v>
      </c>
      <c r="I21" s="66">
        <v>6.427560169891458</v>
      </c>
      <c r="J21" s="66">
        <v>7.1479247960269596</v>
      </c>
      <c r="K21" s="66">
        <v>3.7923416789396169</v>
      </c>
      <c r="L21" s="66">
        <v>0.95254010695187163</v>
      </c>
    </row>
    <row r="22" spans="2:12" x14ac:dyDescent="0.25">
      <c r="B22" s="18" t="s">
        <v>118</v>
      </c>
      <c r="C22" s="64" t="s">
        <v>119</v>
      </c>
      <c r="D22" s="65">
        <v>31153</v>
      </c>
      <c r="E22" s="65">
        <v>30627</v>
      </c>
      <c r="F22" s="65">
        <v>29462</v>
      </c>
      <c r="G22" s="65">
        <v>30319</v>
      </c>
      <c r="H22" s="65">
        <v>29973</v>
      </c>
      <c r="I22" s="66">
        <v>-5.4280486630501077</v>
      </c>
      <c r="J22" s="66">
        <v>1.7344375806123142</v>
      </c>
      <c r="K22" s="66">
        <v>-3.8038332190550821</v>
      </c>
      <c r="L22" s="66">
        <v>-1.1411985883439426</v>
      </c>
    </row>
    <row r="23" spans="2:12" ht="26.25" x14ac:dyDescent="0.25">
      <c r="B23" s="18" t="s">
        <v>120</v>
      </c>
      <c r="C23" s="64" t="s">
        <v>121</v>
      </c>
      <c r="D23" s="65">
        <v>47166</v>
      </c>
      <c r="E23" s="65">
        <v>65130</v>
      </c>
      <c r="F23" s="65">
        <v>55901</v>
      </c>
      <c r="G23" s="65">
        <v>63136</v>
      </c>
      <c r="H23" s="65">
        <v>53576</v>
      </c>
      <c r="I23" s="66">
        <v>18.519696391468429</v>
      </c>
      <c r="J23" s="66">
        <v>-4.1591384769503223</v>
      </c>
      <c r="K23" s="66">
        <v>-14.170121295869798</v>
      </c>
      <c r="L23" s="66">
        <v>-15.141915864166243</v>
      </c>
    </row>
    <row r="24" spans="2:12" ht="26.25" x14ac:dyDescent="0.25">
      <c r="B24" s="18" t="s">
        <v>122</v>
      </c>
      <c r="C24" s="64" t="s">
        <v>123</v>
      </c>
      <c r="D24" s="65">
        <v>157499</v>
      </c>
      <c r="E24" s="65">
        <v>162992</v>
      </c>
      <c r="F24" s="65">
        <v>175972</v>
      </c>
      <c r="G24" s="65">
        <v>191484</v>
      </c>
      <c r="H24" s="65">
        <v>180523</v>
      </c>
      <c r="I24" s="66">
        <v>11.728963358497515</v>
      </c>
      <c r="J24" s="66">
        <v>2.5862068965517242</v>
      </c>
      <c r="K24" s="66">
        <v>7.963581034652008</v>
      </c>
      <c r="L24" s="66">
        <v>-5.7242380564433581</v>
      </c>
    </row>
    <row r="25" spans="2:12" x14ac:dyDescent="0.25">
      <c r="B25" s="62" t="s">
        <v>124</v>
      </c>
      <c r="C25" s="17" t="s">
        <v>125</v>
      </c>
      <c r="D25" s="54">
        <v>24647</v>
      </c>
      <c r="E25" s="54">
        <v>30587</v>
      </c>
      <c r="F25" s="54">
        <v>33042</v>
      </c>
      <c r="G25" s="54">
        <v>40043</v>
      </c>
      <c r="H25" s="54">
        <v>36835</v>
      </c>
      <c r="I25" s="55">
        <v>34.060940479571549</v>
      </c>
      <c r="J25" s="55">
        <v>11.47932933841777</v>
      </c>
      <c r="K25" s="55">
        <v>8.0262856769215691</v>
      </c>
      <c r="L25" s="55">
        <v>-8.0113877581599784</v>
      </c>
    </row>
    <row r="26" spans="2:12" x14ac:dyDescent="0.25">
      <c r="B26" s="62" t="s">
        <v>126</v>
      </c>
      <c r="C26" s="17" t="s">
        <v>127</v>
      </c>
      <c r="D26" s="54">
        <v>47735</v>
      </c>
      <c r="E26" s="54">
        <v>48393</v>
      </c>
      <c r="F26" s="54">
        <v>51747</v>
      </c>
      <c r="G26" s="54">
        <v>50500</v>
      </c>
      <c r="H26" s="54">
        <v>49177</v>
      </c>
      <c r="I26" s="55">
        <v>8.4047344715617474</v>
      </c>
      <c r="J26" s="55">
        <v>-4.9664714862697359</v>
      </c>
      <c r="K26" s="55">
        <v>6.9307544479573489</v>
      </c>
      <c r="L26" s="55">
        <v>-2.6198019801980199</v>
      </c>
    </row>
    <row r="27" spans="2:12" x14ac:dyDescent="0.25">
      <c r="B27" s="62" t="s">
        <v>128</v>
      </c>
      <c r="C27" s="17" t="s">
        <v>129</v>
      </c>
      <c r="D27" s="54">
        <v>43208</v>
      </c>
      <c r="E27" s="54">
        <v>38698</v>
      </c>
      <c r="F27" s="54">
        <v>39397</v>
      </c>
      <c r="G27" s="54">
        <v>46717</v>
      </c>
      <c r="H27" s="54">
        <v>39110</v>
      </c>
      <c r="I27" s="55">
        <v>-8.8201259026106271</v>
      </c>
      <c r="J27" s="55">
        <v>-0.72848186410132743</v>
      </c>
      <c r="K27" s="55">
        <v>1.8062948989611867</v>
      </c>
      <c r="L27" s="55">
        <v>-16.283151743476679</v>
      </c>
    </row>
    <row r="28" spans="2:12" x14ac:dyDescent="0.25">
      <c r="B28" s="62" t="s">
        <v>130</v>
      </c>
      <c r="C28" s="17" t="s">
        <v>102</v>
      </c>
      <c r="D28" s="54">
        <v>41909</v>
      </c>
      <c r="E28" s="54">
        <v>45314</v>
      </c>
      <c r="F28" s="54">
        <v>51786</v>
      </c>
      <c r="G28" s="54">
        <v>54224</v>
      </c>
      <c r="H28" s="54">
        <v>55401</v>
      </c>
      <c r="I28" s="55">
        <v>23.567730081843997</v>
      </c>
      <c r="J28" s="55">
        <v>6.9806511412350822</v>
      </c>
      <c r="K28" s="55">
        <v>14.282561680716777</v>
      </c>
      <c r="L28" s="55">
        <v>2.1706255532605487</v>
      </c>
    </row>
    <row r="29" spans="2:12" ht="26.25" x14ac:dyDescent="0.25">
      <c r="B29" s="18" t="s">
        <v>131</v>
      </c>
      <c r="C29" s="64" t="s">
        <v>132</v>
      </c>
      <c r="D29" s="65">
        <v>40621</v>
      </c>
      <c r="E29" s="65">
        <v>42381</v>
      </c>
      <c r="F29" s="65">
        <v>44210</v>
      </c>
      <c r="G29" s="65">
        <v>45803</v>
      </c>
      <c r="H29" s="65">
        <v>47007</v>
      </c>
      <c r="I29" s="66">
        <v>8.8353314787917583</v>
      </c>
      <c r="J29" s="66">
        <v>6.3266229359873334</v>
      </c>
      <c r="K29" s="66">
        <v>4.315613128524574</v>
      </c>
      <c r="L29" s="66">
        <v>2.6286487784642927</v>
      </c>
    </row>
    <row r="30" spans="2:12" x14ac:dyDescent="0.25">
      <c r="B30" s="18" t="s">
        <v>133</v>
      </c>
      <c r="C30" s="64" t="s">
        <v>134</v>
      </c>
      <c r="D30" s="65">
        <v>7830</v>
      </c>
      <c r="E30" s="65">
        <v>8453</v>
      </c>
      <c r="F30" s="65">
        <v>10200</v>
      </c>
      <c r="G30" s="65">
        <v>9887</v>
      </c>
      <c r="H30" s="65">
        <v>9387</v>
      </c>
      <c r="I30" s="66">
        <v>30.268199233716476</v>
      </c>
      <c r="J30" s="66">
        <v>-7.9705882352941178</v>
      </c>
      <c r="K30" s="66">
        <v>20.667218738909263</v>
      </c>
      <c r="L30" s="66">
        <v>-5.0571457469404262</v>
      </c>
    </row>
    <row r="31" spans="2:12" ht="26.25" x14ac:dyDescent="0.25">
      <c r="B31" s="18" t="s">
        <v>135</v>
      </c>
      <c r="C31" s="64" t="s">
        <v>136</v>
      </c>
      <c r="D31" s="65">
        <v>57752</v>
      </c>
      <c r="E31" s="65">
        <v>52588</v>
      </c>
      <c r="F31" s="65">
        <v>51741</v>
      </c>
      <c r="G31" s="65">
        <v>55683</v>
      </c>
      <c r="H31" s="65">
        <v>60809</v>
      </c>
      <c r="I31" s="66">
        <v>-10.408297548136861</v>
      </c>
      <c r="J31" s="66">
        <v>17.525753271100289</v>
      </c>
      <c r="K31" s="66">
        <v>-1.610633604624629</v>
      </c>
      <c r="L31" s="66">
        <v>9.2056821651132292</v>
      </c>
    </row>
    <row r="32" spans="2:12" ht="26.25" x14ac:dyDescent="0.25">
      <c r="B32" s="18" t="s">
        <v>137</v>
      </c>
      <c r="C32" s="64" t="s">
        <v>138</v>
      </c>
      <c r="D32" s="65">
        <v>416941</v>
      </c>
      <c r="E32" s="65">
        <v>416018</v>
      </c>
      <c r="F32" s="65">
        <v>384191</v>
      </c>
      <c r="G32" s="65">
        <v>371564</v>
      </c>
      <c r="H32" s="65">
        <v>354021</v>
      </c>
      <c r="I32" s="66">
        <v>-7.8548283809939541</v>
      </c>
      <c r="J32" s="66">
        <v>-7.8528648510766779</v>
      </c>
      <c r="K32" s="66">
        <v>-7.6503901273502599</v>
      </c>
      <c r="L32" s="66">
        <v>-4.7213938917656177</v>
      </c>
    </row>
    <row r="33" spans="2:12" x14ac:dyDescent="0.25">
      <c r="B33" s="62" t="s">
        <v>139</v>
      </c>
      <c r="C33" s="17" t="s">
        <v>140</v>
      </c>
      <c r="D33" s="54">
        <v>322545</v>
      </c>
      <c r="E33" s="54">
        <v>326181</v>
      </c>
      <c r="F33" s="54">
        <v>293000</v>
      </c>
      <c r="G33" s="54">
        <v>282878</v>
      </c>
      <c r="H33" s="54">
        <v>269955</v>
      </c>
      <c r="I33" s="55">
        <v>-9.1599621758204286</v>
      </c>
      <c r="J33" s="55">
        <v>-7.8651877133105801</v>
      </c>
      <c r="K33" s="55">
        <v>-10.172572896643274</v>
      </c>
      <c r="L33" s="55">
        <v>-4.568400511881447</v>
      </c>
    </row>
    <row r="34" spans="2:12" ht="30" x14ac:dyDescent="0.25">
      <c r="B34" s="62" t="s">
        <v>141</v>
      </c>
      <c r="C34" s="17" t="s">
        <v>142</v>
      </c>
      <c r="D34" s="54">
        <v>94396</v>
      </c>
      <c r="E34" s="54">
        <v>89837</v>
      </c>
      <c r="F34" s="54">
        <v>91191</v>
      </c>
      <c r="G34" s="54">
        <v>88686</v>
      </c>
      <c r="H34" s="54">
        <v>84066</v>
      </c>
      <c r="I34" s="55">
        <v>-3.3952709860587316</v>
      </c>
      <c r="J34" s="55">
        <v>-7.81327104648485</v>
      </c>
      <c r="K34" s="55">
        <v>1.5071741042109599</v>
      </c>
      <c r="L34" s="55">
        <v>-5.20939043366484</v>
      </c>
    </row>
    <row r="35" spans="2:12" x14ac:dyDescent="0.25">
      <c r="B35" s="18" t="s">
        <v>143</v>
      </c>
      <c r="C35" s="64" t="s">
        <v>144</v>
      </c>
      <c r="D35" s="65">
        <v>150787</v>
      </c>
      <c r="E35" s="65">
        <v>155320</v>
      </c>
      <c r="F35" s="65">
        <v>156489</v>
      </c>
      <c r="G35" s="65">
        <v>168621</v>
      </c>
      <c r="H35" s="65">
        <v>163374</v>
      </c>
      <c r="I35" s="66">
        <v>3.7814930995377583</v>
      </c>
      <c r="J35" s="66">
        <v>4.3996702643636292</v>
      </c>
      <c r="K35" s="66">
        <v>0.75263971156322429</v>
      </c>
      <c r="L35" s="66">
        <v>-3.111712064333624</v>
      </c>
    </row>
    <row r="36" spans="2:12" x14ac:dyDescent="0.25">
      <c r="B36" s="62" t="s">
        <v>145</v>
      </c>
      <c r="C36" s="17" t="s">
        <v>146</v>
      </c>
      <c r="D36" s="54">
        <v>34910</v>
      </c>
      <c r="E36" s="54">
        <v>34370</v>
      </c>
      <c r="F36" s="54">
        <v>35896</v>
      </c>
      <c r="G36" s="54">
        <v>37856</v>
      </c>
      <c r="H36" s="54">
        <v>35168</v>
      </c>
      <c r="I36" s="55">
        <v>2.8244056144371239</v>
      </c>
      <c r="J36" s="55">
        <v>-2.0280811232449301</v>
      </c>
      <c r="K36" s="55">
        <v>4.4399185336048879</v>
      </c>
      <c r="L36" s="55">
        <v>-7.1005917159763312</v>
      </c>
    </row>
    <row r="37" spans="2:12" x14ac:dyDescent="0.25">
      <c r="B37" s="62" t="s">
        <v>147</v>
      </c>
      <c r="C37" s="17" t="s">
        <v>102</v>
      </c>
      <c r="D37" s="54">
        <v>115877</v>
      </c>
      <c r="E37" s="54">
        <v>120950</v>
      </c>
      <c r="F37" s="54">
        <v>120593</v>
      </c>
      <c r="G37" s="54">
        <v>130765</v>
      </c>
      <c r="H37" s="54">
        <v>128206</v>
      </c>
      <c r="I37" s="55">
        <v>4.0698326673973266</v>
      </c>
      <c r="J37" s="55">
        <v>6.3129700728898026</v>
      </c>
      <c r="K37" s="55">
        <v>-0.29516329061595703</v>
      </c>
      <c r="L37" s="55">
        <v>-1.9569456658891906</v>
      </c>
    </row>
    <row r="38" spans="2:12" ht="26.25" x14ac:dyDescent="0.25">
      <c r="B38" s="18" t="s">
        <v>148</v>
      </c>
      <c r="C38" s="64" t="s">
        <v>149</v>
      </c>
      <c r="D38" s="65">
        <v>71173</v>
      </c>
      <c r="E38" s="65">
        <v>78740</v>
      </c>
      <c r="F38" s="65">
        <v>77648</v>
      </c>
      <c r="G38" s="65">
        <v>79859</v>
      </c>
      <c r="H38" s="65">
        <v>83038</v>
      </c>
      <c r="I38" s="66">
        <v>9.0975510376125772</v>
      </c>
      <c r="J38" s="66">
        <v>6.9415825262724091</v>
      </c>
      <c r="K38" s="66">
        <v>-1.3868427736855473</v>
      </c>
      <c r="L38" s="66">
        <v>3.9807661002516941</v>
      </c>
    </row>
    <row r="39" spans="2:12" x14ac:dyDescent="0.25">
      <c r="B39" s="18" t="s">
        <v>150</v>
      </c>
      <c r="C39" s="64" t="s">
        <v>151</v>
      </c>
      <c r="D39" s="65">
        <v>72445</v>
      </c>
      <c r="E39" s="65">
        <v>72665</v>
      </c>
      <c r="F39" s="65">
        <v>69737</v>
      </c>
      <c r="G39" s="65">
        <v>72014</v>
      </c>
      <c r="H39" s="65">
        <v>65637</v>
      </c>
      <c r="I39" s="66">
        <v>-3.7380081441093242</v>
      </c>
      <c r="J39" s="66">
        <v>-5.8792319715502526</v>
      </c>
      <c r="K39" s="66">
        <v>-4.0294502167480903</v>
      </c>
      <c r="L39" s="66">
        <v>-8.8552225956064099</v>
      </c>
    </row>
    <row r="40" spans="2:12" x14ac:dyDescent="0.25">
      <c r="B40" s="18" t="s">
        <v>152</v>
      </c>
      <c r="C40" s="64" t="s">
        <v>153</v>
      </c>
      <c r="D40" s="65">
        <v>83353</v>
      </c>
      <c r="E40" s="65">
        <v>90074</v>
      </c>
      <c r="F40" s="65">
        <v>90583</v>
      </c>
      <c r="G40" s="65">
        <v>99473</v>
      </c>
      <c r="H40" s="65">
        <v>100074</v>
      </c>
      <c r="I40" s="66">
        <v>8.6739529471044836</v>
      </c>
      <c r="J40" s="66">
        <v>10.477683450537075</v>
      </c>
      <c r="K40" s="66">
        <v>0.56509092523924775</v>
      </c>
      <c r="L40" s="66">
        <v>0.60418404994320063</v>
      </c>
    </row>
    <row r="41" spans="2:12" x14ac:dyDescent="0.25">
      <c r="B41" s="18" t="s">
        <v>154</v>
      </c>
      <c r="C41" s="64" t="s">
        <v>155</v>
      </c>
      <c r="D41" s="65">
        <v>894947</v>
      </c>
      <c r="E41" s="65">
        <v>890937</v>
      </c>
      <c r="F41" s="65">
        <v>936684</v>
      </c>
      <c r="G41" s="65">
        <v>1055921</v>
      </c>
      <c r="H41" s="65">
        <v>1003786</v>
      </c>
      <c r="I41" s="66">
        <v>4.6636281254644123</v>
      </c>
      <c r="J41" s="66">
        <v>7.1637820225390847</v>
      </c>
      <c r="K41" s="66">
        <v>5.1347064943985936</v>
      </c>
      <c r="L41" s="66">
        <v>-4.9373958847300132</v>
      </c>
    </row>
    <row r="42" spans="2:12" x14ac:dyDescent="0.25">
      <c r="B42" s="62" t="s">
        <v>156</v>
      </c>
      <c r="C42" s="17" t="s">
        <v>157</v>
      </c>
      <c r="D42" s="54">
        <v>526218</v>
      </c>
      <c r="E42" s="54">
        <v>519619</v>
      </c>
      <c r="F42" s="54">
        <v>531760</v>
      </c>
      <c r="G42" s="54">
        <v>568966</v>
      </c>
      <c r="H42" s="54">
        <v>557170</v>
      </c>
      <c r="I42" s="55">
        <v>1.0531756800413516</v>
      </c>
      <c r="J42" s="55">
        <v>4.7784714908981494</v>
      </c>
      <c r="K42" s="55">
        <v>2.3365196422763601</v>
      </c>
      <c r="L42" s="55">
        <v>-2.0732346045282144</v>
      </c>
    </row>
    <row r="43" spans="2:12" x14ac:dyDescent="0.25">
      <c r="B43" s="62" t="s">
        <v>158</v>
      </c>
      <c r="C43" s="17" t="s">
        <v>159</v>
      </c>
      <c r="D43" s="54">
        <v>87126</v>
      </c>
      <c r="E43" s="54">
        <v>84560</v>
      </c>
      <c r="F43" s="54">
        <v>91946</v>
      </c>
      <c r="G43" s="54">
        <v>115585</v>
      </c>
      <c r="H43" s="54">
        <v>115017</v>
      </c>
      <c r="I43" s="55">
        <v>5.5322177076877166</v>
      </c>
      <c r="J43" s="55">
        <v>25.091901768429299</v>
      </c>
      <c r="K43" s="55">
        <v>8.7346263008514669</v>
      </c>
      <c r="L43" s="55">
        <v>-0.49141324566336464</v>
      </c>
    </row>
    <row r="44" spans="2:12" x14ac:dyDescent="0.25">
      <c r="B44" s="62" t="s">
        <v>160</v>
      </c>
      <c r="C44" s="17" t="s">
        <v>161</v>
      </c>
      <c r="D44" s="54">
        <v>171656</v>
      </c>
      <c r="E44" s="54">
        <v>166540</v>
      </c>
      <c r="F44" s="54">
        <v>174461</v>
      </c>
      <c r="G44" s="54">
        <v>186852</v>
      </c>
      <c r="H44" s="54">
        <v>185293</v>
      </c>
      <c r="I44" s="55">
        <v>1.6340821177238198</v>
      </c>
      <c r="J44" s="55">
        <v>6.2088375052303952</v>
      </c>
      <c r="K44" s="55">
        <v>4.7562147231896246</v>
      </c>
      <c r="L44" s="55">
        <v>-0.83435018089182877</v>
      </c>
    </row>
    <row r="45" spans="2:12" x14ac:dyDescent="0.25">
      <c r="B45" s="62" t="s">
        <v>162</v>
      </c>
      <c r="C45" s="17" t="s">
        <v>163</v>
      </c>
      <c r="D45" s="54">
        <v>109947</v>
      </c>
      <c r="E45" s="54">
        <v>120218</v>
      </c>
      <c r="F45" s="54">
        <v>138517</v>
      </c>
      <c r="G45" s="54">
        <v>184518</v>
      </c>
      <c r="H45" s="54">
        <v>146306</v>
      </c>
      <c r="I45" s="55">
        <v>25.985247437401661</v>
      </c>
      <c r="J45" s="55">
        <v>5.623136510320033</v>
      </c>
      <c r="K45" s="55">
        <v>15.22151424911411</v>
      </c>
      <c r="L45" s="55">
        <v>-20.709090712017257</v>
      </c>
    </row>
    <row r="46" spans="2:12" x14ac:dyDescent="0.25">
      <c r="B46" s="18" t="s">
        <v>164</v>
      </c>
      <c r="C46" s="64" t="s">
        <v>165</v>
      </c>
      <c r="D46" s="65">
        <v>203990</v>
      </c>
      <c r="E46" s="65">
        <v>189016</v>
      </c>
      <c r="F46" s="65">
        <v>200310</v>
      </c>
      <c r="G46" s="65">
        <v>201954</v>
      </c>
      <c r="H46" s="65">
        <v>215038</v>
      </c>
      <c r="I46" s="66">
        <v>-1.80401000049022</v>
      </c>
      <c r="J46" s="66">
        <v>7.3526034646298237</v>
      </c>
      <c r="K46" s="66">
        <v>5.9751555423879461</v>
      </c>
      <c r="L46" s="66">
        <v>6.4787030709963656</v>
      </c>
    </row>
    <row r="47" spans="2:12" x14ac:dyDescent="0.25">
      <c r="B47" s="18"/>
      <c r="C47" s="67" t="s">
        <v>166</v>
      </c>
      <c r="D47" s="53">
        <v>2640411</v>
      </c>
      <c r="E47" s="53">
        <v>2699268</v>
      </c>
      <c r="F47" s="53">
        <v>2701649</v>
      </c>
      <c r="G47" s="53">
        <v>2885778</v>
      </c>
      <c r="H47" s="53">
        <v>2774883</v>
      </c>
      <c r="I47" s="52">
        <v>2.3192601454849262</v>
      </c>
      <c r="J47" s="52">
        <v>2.7107148263893643</v>
      </c>
      <c r="K47" s="52">
        <v>8.8209099652202E-2</v>
      </c>
      <c r="L47" s="52">
        <v>-3.8428111933766216</v>
      </c>
    </row>
    <row r="48" spans="2:12" x14ac:dyDescent="0.25">
      <c r="E48" s="56"/>
      <c r="F48" s="56"/>
    </row>
  </sheetData>
  <mergeCells count="16">
    <mergeCell ref="B2:L2"/>
    <mergeCell ref="B3:L3"/>
    <mergeCell ref="D4:H4"/>
    <mergeCell ref="I4:J4"/>
    <mergeCell ref="K4:L4"/>
    <mergeCell ref="I5:I6"/>
    <mergeCell ref="J5:J6"/>
    <mergeCell ref="K5:K6"/>
    <mergeCell ref="L5:L6"/>
    <mergeCell ref="B5:B7"/>
    <mergeCell ref="C5:C6"/>
    <mergeCell ref="D5:D6"/>
    <mergeCell ref="G5:G6"/>
    <mergeCell ref="H5:H6"/>
    <mergeCell ref="E5:E6"/>
    <mergeCell ref="F5:F6"/>
  </mergeCells>
  <printOptions horizontalCentered="1" verticalCentered="1"/>
  <pageMargins left="0.31496062992125984" right="0.35433070866141736" top="0.43307086614173229" bottom="0.43307086614173229" header="0.31496062992125984" footer="0.31496062992125984"/>
  <pageSetup scale="71" orientation="landscape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4"/>
  <sheetViews>
    <sheetView workbookViewId="0">
      <selection activeCell="Q10" sqref="Q10"/>
    </sheetView>
  </sheetViews>
  <sheetFormatPr defaultRowHeight="15" x14ac:dyDescent="0.25"/>
  <cols>
    <col min="1" max="1" width="2.140625" customWidth="1"/>
    <col min="2" max="2" width="5.5703125" customWidth="1"/>
    <col min="3" max="3" width="2.140625" customWidth="1"/>
    <col min="4" max="4" width="36.42578125" customWidth="1"/>
    <col min="5" max="5" width="13.5703125" customWidth="1"/>
    <col min="6" max="6" width="13.7109375" customWidth="1"/>
    <col min="7" max="7" width="12.42578125" customWidth="1"/>
  </cols>
  <sheetData>
    <row r="1" spans="2:11" x14ac:dyDescent="0.25">
      <c r="D1" s="40" t="s">
        <v>87</v>
      </c>
      <c r="E1" s="40"/>
      <c r="F1" s="40"/>
      <c r="G1" s="40"/>
      <c r="H1" s="40"/>
      <c r="I1" s="40"/>
      <c r="J1" s="40"/>
      <c r="K1" s="40"/>
    </row>
    <row r="2" spans="2:11" x14ac:dyDescent="0.25">
      <c r="B2" s="12"/>
      <c r="C2" s="12"/>
      <c r="D2" s="12"/>
      <c r="E2" s="39" t="s">
        <v>84</v>
      </c>
      <c r="F2" s="39" t="s">
        <v>83</v>
      </c>
      <c r="G2" s="33" t="s">
        <v>82</v>
      </c>
      <c r="H2" s="8"/>
      <c r="I2" s="12"/>
      <c r="J2" s="12"/>
      <c r="K2" s="12"/>
    </row>
    <row r="3" spans="2:11" x14ac:dyDescent="0.25">
      <c r="B3" s="12"/>
      <c r="C3" s="12"/>
      <c r="D3" s="12"/>
      <c r="E3" s="39"/>
      <c r="F3" s="39"/>
      <c r="G3" s="33"/>
      <c r="H3" s="8" t="s">
        <v>86</v>
      </c>
      <c r="I3" s="12" t="s">
        <v>85</v>
      </c>
      <c r="J3" s="12" t="s">
        <v>2</v>
      </c>
      <c r="K3" s="12" t="s">
        <v>2</v>
      </c>
    </row>
    <row r="4" spans="2:11" x14ac:dyDescent="0.25">
      <c r="B4" s="12"/>
      <c r="C4" s="12"/>
      <c r="D4" s="12"/>
      <c r="E4" s="12"/>
      <c r="F4" s="2"/>
      <c r="G4" s="12"/>
      <c r="H4" s="12"/>
      <c r="I4" s="12"/>
      <c r="J4" s="12"/>
      <c r="K4" s="12"/>
    </row>
    <row r="5" spans="2:11" x14ac:dyDescent="0.25">
      <c r="B5" s="3" t="s">
        <v>3</v>
      </c>
      <c r="C5" s="3"/>
      <c r="D5" s="3" t="s">
        <v>4</v>
      </c>
      <c r="E5" s="9">
        <v>59020</v>
      </c>
      <c r="F5" s="5">
        <v>59330.239999999998</v>
      </c>
      <c r="G5" s="5">
        <v>59712.2</v>
      </c>
      <c r="H5" s="4">
        <f>F5-E5</f>
        <v>310.23999999999796</v>
      </c>
      <c r="I5" s="11">
        <f>G5-F5</f>
        <v>381.95999999999913</v>
      </c>
      <c r="J5" s="13">
        <f>H5/E5*100</f>
        <v>0.52565232124703143</v>
      </c>
      <c r="K5" s="13">
        <f>I5/F5*100</f>
        <v>0.64378637268279915</v>
      </c>
    </row>
    <row r="6" spans="2:11" x14ac:dyDescent="0.25">
      <c r="B6" s="3" t="s">
        <v>5</v>
      </c>
      <c r="C6" s="3"/>
      <c r="D6" s="3" t="s">
        <v>6</v>
      </c>
      <c r="E6" s="9">
        <v>1058</v>
      </c>
      <c r="F6" s="5">
        <v>1065.4000000000001</v>
      </c>
      <c r="G6" s="5">
        <v>1069.5899999999999</v>
      </c>
      <c r="H6" s="4">
        <f t="shared" ref="H6:H44" si="0">F6-E6</f>
        <v>7.4000000000000909</v>
      </c>
      <c r="I6" s="11">
        <f t="shared" ref="I6:I44" si="1">G6-F6</f>
        <v>4.1899999999998272</v>
      </c>
      <c r="J6" s="13">
        <f t="shared" ref="J6:J44" si="2">H6/E6*100</f>
        <v>0.69943289224953598</v>
      </c>
      <c r="K6" s="13">
        <f t="shared" ref="K6:K44" si="3">I6/F6*100</f>
        <v>0.39327951942930611</v>
      </c>
    </row>
    <row r="7" spans="2:11" x14ac:dyDescent="0.25">
      <c r="B7" s="3" t="s">
        <v>7</v>
      </c>
      <c r="C7" s="3"/>
      <c r="D7" s="3" t="s">
        <v>8</v>
      </c>
      <c r="E7" s="9">
        <v>57962</v>
      </c>
      <c r="F7" s="5">
        <v>58264.84</v>
      </c>
      <c r="G7" s="5">
        <v>58642.61</v>
      </c>
      <c r="H7" s="4">
        <f t="shared" si="0"/>
        <v>302.83999999999651</v>
      </c>
      <c r="I7" s="11">
        <f t="shared" si="1"/>
        <v>377.77000000000407</v>
      </c>
      <c r="J7" s="13">
        <f t="shared" si="2"/>
        <v>0.52248024567819695</v>
      </c>
      <c r="K7" s="13">
        <f t="shared" si="3"/>
        <v>0.64836700830209792</v>
      </c>
    </row>
    <row r="8" spans="2:11" x14ac:dyDescent="0.25">
      <c r="B8" s="3" t="s">
        <v>9</v>
      </c>
      <c r="C8" s="3"/>
      <c r="D8" s="3" t="s">
        <v>10</v>
      </c>
      <c r="E8" s="9">
        <v>7460</v>
      </c>
      <c r="F8" s="5">
        <v>7511.8</v>
      </c>
      <c r="G8" s="5">
        <v>7549.49</v>
      </c>
      <c r="H8" s="4">
        <f t="shared" si="0"/>
        <v>51.800000000000182</v>
      </c>
      <c r="I8" s="11">
        <f t="shared" si="1"/>
        <v>37.6899999999996</v>
      </c>
      <c r="J8" s="13">
        <f t="shared" si="2"/>
        <v>0.69436997319035099</v>
      </c>
      <c r="K8" s="13">
        <f t="shared" si="3"/>
        <v>0.50174392289464043</v>
      </c>
    </row>
    <row r="9" spans="2:11" x14ac:dyDescent="0.25">
      <c r="B9" s="3" t="s">
        <v>11</v>
      </c>
      <c r="C9" s="3"/>
      <c r="D9" s="3" t="s">
        <v>12</v>
      </c>
      <c r="E9" s="9">
        <v>25452</v>
      </c>
      <c r="F9" s="5">
        <v>25752.080000000002</v>
      </c>
      <c r="G9" s="5">
        <v>25877.19</v>
      </c>
      <c r="H9" s="4">
        <f t="shared" si="0"/>
        <v>300.08000000000175</v>
      </c>
      <c r="I9" s="11">
        <f t="shared" si="1"/>
        <v>125.10999999999694</v>
      </c>
      <c r="J9" s="13">
        <f t="shared" si="2"/>
        <v>1.1790036146471858</v>
      </c>
      <c r="K9" s="13">
        <f t="shared" si="3"/>
        <v>0.48582483434346635</v>
      </c>
    </row>
    <row r="10" spans="2:11" x14ac:dyDescent="0.25">
      <c r="B10" s="1" t="s">
        <v>13</v>
      </c>
      <c r="C10" s="1"/>
      <c r="D10" s="1" t="s">
        <v>14</v>
      </c>
      <c r="E10" s="10">
        <v>3589</v>
      </c>
      <c r="F10" s="6">
        <v>3684.34</v>
      </c>
      <c r="G10" s="6">
        <v>3720.59</v>
      </c>
      <c r="H10" s="4">
        <f t="shared" si="0"/>
        <v>95.340000000000146</v>
      </c>
      <c r="I10" s="11">
        <f t="shared" si="1"/>
        <v>36.25</v>
      </c>
      <c r="J10" s="13">
        <f t="shared" si="2"/>
        <v>2.6564502646976913</v>
      </c>
      <c r="K10" s="13">
        <f t="shared" si="3"/>
        <v>0.98389399458247606</v>
      </c>
    </row>
    <row r="11" spans="2:11" x14ac:dyDescent="0.25">
      <c r="B11" s="1" t="s">
        <v>15</v>
      </c>
      <c r="C11" s="1"/>
      <c r="D11" s="1" t="s">
        <v>16</v>
      </c>
      <c r="E11" s="10">
        <v>1258</v>
      </c>
      <c r="F11" s="6">
        <v>1267.55</v>
      </c>
      <c r="G11" s="6">
        <v>1284.72</v>
      </c>
      <c r="H11" s="4">
        <f t="shared" si="0"/>
        <v>9.5499999999999545</v>
      </c>
      <c r="I11" s="11">
        <f t="shared" si="1"/>
        <v>17.170000000000073</v>
      </c>
      <c r="J11" s="13">
        <f t="shared" si="2"/>
        <v>0.75914149443560852</v>
      </c>
      <c r="K11" s="13">
        <f t="shared" si="3"/>
        <v>1.3545816733067788</v>
      </c>
    </row>
    <row r="12" spans="2:11" x14ac:dyDescent="0.25">
      <c r="B12" s="1" t="s">
        <v>17</v>
      </c>
      <c r="C12" s="1"/>
      <c r="D12" s="1" t="s">
        <v>18</v>
      </c>
      <c r="E12" s="10">
        <v>20605</v>
      </c>
      <c r="F12" s="6">
        <v>20800.189999999999</v>
      </c>
      <c r="G12" s="6">
        <v>20871.89</v>
      </c>
      <c r="H12" s="4">
        <f t="shared" si="0"/>
        <v>195.18999999999869</v>
      </c>
      <c r="I12" s="11">
        <f t="shared" si="1"/>
        <v>71.700000000000728</v>
      </c>
      <c r="J12" s="13">
        <f t="shared" si="2"/>
        <v>0.94729434603251006</v>
      </c>
      <c r="K12" s="13">
        <f t="shared" si="3"/>
        <v>0.34470838968298234</v>
      </c>
    </row>
    <row r="13" spans="2:11" x14ac:dyDescent="0.25">
      <c r="B13" s="3" t="s">
        <v>19</v>
      </c>
      <c r="C13" s="3"/>
      <c r="D13" s="3" t="s">
        <v>20</v>
      </c>
      <c r="E13" s="9">
        <v>13693</v>
      </c>
      <c r="F13" s="5">
        <v>13501.74</v>
      </c>
      <c r="G13" s="5">
        <v>13511.09</v>
      </c>
      <c r="H13" s="4">
        <f t="shared" si="0"/>
        <v>-191.26000000000022</v>
      </c>
      <c r="I13" s="11">
        <f t="shared" si="1"/>
        <v>9.3500000000003638</v>
      </c>
      <c r="J13" s="13">
        <f t="shared" si="2"/>
        <v>-1.3967720733221369</v>
      </c>
      <c r="K13" s="13">
        <f t="shared" si="3"/>
        <v>6.9250333660701241E-2</v>
      </c>
    </row>
    <row r="14" spans="2:11" x14ac:dyDescent="0.25">
      <c r="B14" s="1" t="s">
        <v>21</v>
      </c>
      <c r="C14" s="1"/>
      <c r="D14" s="1" t="s">
        <v>22</v>
      </c>
      <c r="E14" s="10">
        <v>893</v>
      </c>
      <c r="F14" s="6">
        <v>882.78</v>
      </c>
      <c r="G14" s="6">
        <v>871.83</v>
      </c>
      <c r="H14" s="4">
        <f t="shared" si="0"/>
        <v>-10.220000000000027</v>
      </c>
      <c r="I14" s="11">
        <f t="shared" si="1"/>
        <v>-10.949999999999932</v>
      </c>
      <c r="J14" s="13">
        <f t="shared" si="2"/>
        <v>-1.1444568868980993</v>
      </c>
      <c r="K14" s="13">
        <f t="shared" si="3"/>
        <v>-1.2403996465710518</v>
      </c>
    </row>
    <row r="15" spans="2:11" x14ac:dyDescent="0.25">
      <c r="B15" s="1" t="s">
        <v>23</v>
      </c>
      <c r="C15" s="1"/>
      <c r="D15" s="1" t="s">
        <v>24</v>
      </c>
      <c r="E15" s="10">
        <v>168</v>
      </c>
      <c r="F15" s="6">
        <v>170.84</v>
      </c>
      <c r="G15" s="6">
        <v>168.67</v>
      </c>
      <c r="H15" s="4">
        <f t="shared" si="0"/>
        <v>2.8400000000000034</v>
      </c>
      <c r="I15" s="11">
        <f t="shared" si="1"/>
        <v>-2.1700000000000159</v>
      </c>
      <c r="J15" s="13">
        <f t="shared" si="2"/>
        <v>1.6904761904761927</v>
      </c>
      <c r="K15" s="13">
        <f t="shared" si="3"/>
        <v>-1.2701943338796629</v>
      </c>
    </row>
    <row r="16" spans="2:11" x14ac:dyDescent="0.25">
      <c r="B16" s="1" t="s">
        <v>25</v>
      </c>
      <c r="C16" s="1"/>
      <c r="D16" s="1" t="s">
        <v>26</v>
      </c>
      <c r="E16" s="10">
        <v>360</v>
      </c>
      <c r="F16" s="6">
        <v>359.68</v>
      </c>
      <c r="G16" s="6">
        <v>357.29</v>
      </c>
      <c r="H16" s="4">
        <f t="shared" si="0"/>
        <v>-0.31999999999999318</v>
      </c>
      <c r="I16" s="11">
        <f t="shared" si="1"/>
        <v>-2.3899999999999864</v>
      </c>
      <c r="J16" s="13">
        <f t="shared" si="2"/>
        <v>-8.8888888888886991E-2</v>
      </c>
      <c r="K16" s="13">
        <f t="shared" si="3"/>
        <v>-0.6644795373665443</v>
      </c>
    </row>
    <row r="17" spans="2:11" x14ac:dyDescent="0.25">
      <c r="B17" s="1" t="s">
        <v>27</v>
      </c>
      <c r="C17" s="1"/>
      <c r="D17" s="1" t="s">
        <v>28</v>
      </c>
      <c r="E17" s="10">
        <v>96</v>
      </c>
      <c r="F17" s="6">
        <v>95.77</v>
      </c>
      <c r="G17" s="6">
        <v>92.44</v>
      </c>
      <c r="H17" s="4">
        <f t="shared" si="0"/>
        <v>-0.23000000000000398</v>
      </c>
      <c r="I17" s="11">
        <f t="shared" si="1"/>
        <v>-3.3299999999999983</v>
      </c>
      <c r="J17" s="13">
        <f t="shared" si="2"/>
        <v>-0.23958333333333748</v>
      </c>
      <c r="K17" s="13">
        <f t="shared" si="3"/>
        <v>-3.4770805053774652</v>
      </c>
    </row>
    <row r="18" spans="2:11" x14ac:dyDescent="0.25">
      <c r="B18" s="1" t="s">
        <v>29</v>
      </c>
      <c r="C18" s="1"/>
      <c r="D18" s="1" t="s">
        <v>30</v>
      </c>
      <c r="E18" s="10">
        <v>716</v>
      </c>
      <c r="F18" s="6">
        <v>717.04</v>
      </c>
      <c r="G18" s="6">
        <v>722.87</v>
      </c>
      <c r="H18" s="4">
        <f t="shared" si="0"/>
        <v>1.0399999999999636</v>
      </c>
      <c r="I18" s="11">
        <f t="shared" si="1"/>
        <v>5.8300000000000409</v>
      </c>
      <c r="J18" s="13">
        <f t="shared" si="2"/>
        <v>0.1452513966480396</v>
      </c>
      <c r="K18" s="13">
        <f t="shared" si="3"/>
        <v>0.81306482204619568</v>
      </c>
    </row>
    <row r="19" spans="2:11" x14ac:dyDescent="0.25">
      <c r="B19" s="1" t="s">
        <v>31</v>
      </c>
      <c r="C19" s="1"/>
      <c r="D19" s="1" t="s">
        <v>32</v>
      </c>
      <c r="E19" s="10">
        <v>3269</v>
      </c>
      <c r="F19" s="6">
        <v>3312.5</v>
      </c>
      <c r="G19" s="6">
        <v>3390.49</v>
      </c>
      <c r="H19" s="4">
        <f t="shared" si="0"/>
        <v>43.5</v>
      </c>
      <c r="I19" s="11">
        <f t="shared" si="1"/>
        <v>77.989999999999782</v>
      </c>
      <c r="J19" s="13">
        <f t="shared" si="2"/>
        <v>1.3306821657999388</v>
      </c>
      <c r="K19" s="13">
        <f t="shared" si="3"/>
        <v>2.354415094339616</v>
      </c>
    </row>
    <row r="20" spans="2:11" x14ac:dyDescent="0.25">
      <c r="B20" s="1" t="s">
        <v>33</v>
      </c>
      <c r="C20" s="1"/>
      <c r="D20" s="1" t="s">
        <v>34</v>
      </c>
      <c r="E20" s="10">
        <v>1620</v>
      </c>
      <c r="F20" s="6">
        <v>1648.92</v>
      </c>
      <c r="G20" s="6">
        <v>1704.65</v>
      </c>
      <c r="H20" s="4">
        <f t="shared" si="0"/>
        <v>28.920000000000073</v>
      </c>
      <c r="I20" s="11">
        <f t="shared" si="1"/>
        <v>55.730000000000018</v>
      </c>
      <c r="J20" s="13">
        <f t="shared" si="2"/>
        <v>1.7851851851851896</v>
      </c>
      <c r="K20" s="13">
        <f t="shared" si="3"/>
        <v>3.3797879824369903</v>
      </c>
    </row>
    <row r="21" spans="2:11" x14ac:dyDescent="0.25">
      <c r="B21" s="1" t="s">
        <v>35</v>
      </c>
      <c r="C21" s="1"/>
      <c r="D21" s="1" t="s">
        <v>36</v>
      </c>
      <c r="E21" s="10">
        <v>1649</v>
      </c>
      <c r="F21" s="6">
        <v>1663.58</v>
      </c>
      <c r="G21" s="6">
        <v>1685.83</v>
      </c>
      <c r="H21" s="4">
        <f t="shared" si="0"/>
        <v>14.579999999999927</v>
      </c>
      <c r="I21" s="11">
        <f t="shared" si="1"/>
        <v>22.25</v>
      </c>
      <c r="J21" s="13">
        <f t="shared" si="2"/>
        <v>0.88417222559126296</v>
      </c>
      <c r="K21" s="13">
        <f t="shared" si="3"/>
        <v>1.3374770074177378</v>
      </c>
    </row>
    <row r="22" spans="2:11" x14ac:dyDescent="0.25">
      <c r="B22" s="1" t="s">
        <v>37</v>
      </c>
      <c r="C22" s="1"/>
      <c r="D22" s="1" t="s">
        <v>38</v>
      </c>
      <c r="E22" s="10">
        <v>1651</v>
      </c>
      <c r="F22" s="6">
        <v>1643.06</v>
      </c>
      <c r="G22" s="6">
        <v>1665.24</v>
      </c>
      <c r="H22" s="4">
        <f t="shared" si="0"/>
        <v>-7.9400000000000546</v>
      </c>
      <c r="I22" s="11">
        <f t="shared" si="1"/>
        <v>22.180000000000064</v>
      </c>
      <c r="J22" s="13">
        <f t="shared" si="2"/>
        <v>-0.48092065414900392</v>
      </c>
      <c r="K22" s="13">
        <f t="shared" si="3"/>
        <v>1.3499202707144027</v>
      </c>
    </row>
    <row r="23" spans="2:11" x14ac:dyDescent="0.25">
      <c r="B23" s="1" t="s">
        <v>39</v>
      </c>
      <c r="C23" s="1"/>
      <c r="D23" s="1" t="s">
        <v>40</v>
      </c>
      <c r="E23" s="10">
        <v>3048</v>
      </c>
      <c r="F23" s="6">
        <v>3000.33</v>
      </c>
      <c r="G23" s="6">
        <v>2962.18</v>
      </c>
      <c r="H23" s="4">
        <f t="shared" si="0"/>
        <v>-47.670000000000073</v>
      </c>
      <c r="I23" s="11">
        <f t="shared" si="1"/>
        <v>-38.150000000000091</v>
      </c>
      <c r="J23" s="13">
        <f t="shared" si="2"/>
        <v>-1.5639763779527582</v>
      </c>
      <c r="K23" s="13">
        <f t="shared" si="3"/>
        <v>-1.2715267987188106</v>
      </c>
    </row>
    <row r="24" spans="2:11" x14ac:dyDescent="0.25">
      <c r="B24" s="7">
        <v>3.9</v>
      </c>
      <c r="C24" s="7"/>
      <c r="D24" s="1" t="s">
        <v>41</v>
      </c>
      <c r="E24" s="10">
        <v>3493</v>
      </c>
      <c r="F24" s="6">
        <v>3319.74</v>
      </c>
      <c r="G24" s="6">
        <v>3280.08</v>
      </c>
      <c r="H24" s="4">
        <f t="shared" si="0"/>
        <v>-173.26000000000022</v>
      </c>
      <c r="I24" s="11">
        <f t="shared" si="1"/>
        <v>-39.659999999999854</v>
      </c>
      <c r="J24" s="13">
        <f t="shared" si="2"/>
        <v>-4.9602061265387976</v>
      </c>
      <c r="K24" s="13">
        <f t="shared" si="3"/>
        <v>-1.1946718718935778</v>
      </c>
    </row>
    <row r="25" spans="2:11" x14ac:dyDescent="0.25">
      <c r="B25" s="3" t="s">
        <v>42</v>
      </c>
      <c r="C25" s="3"/>
      <c r="D25" s="3" t="s">
        <v>43</v>
      </c>
      <c r="E25" s="9">
        <v>11357</v>
      </c>
      <c r="F25" s="5">
        <v>11499.22</v>
      </c>
      <c r="G25" s="5">
        <v>11704.83</v>
      </c>
      <c r="H25" s="4">
        <f t="shared" si="0"/>
        <v>142.21999999999935</v>
      </c>
      <c r="I25" s="11">
        <f t="shared" si="1"/>
        <v>205.61000000000058</v>
      </c>
      <c r="J25" s="13">
        <f t="shared" si="2"/>
        <v>1.2522673241172788</v>
      </c>
      <c r="K25" s="13">
        <f t="shared" si="3"/>
        <v>1.7880343188494574</v>
      </c>
    </row>
    <row r="26" spans="2:11" x14ac:dyDescent="0.25">
      <c r="B26" s="1" t="s">
        <v>44</v>
      </c>
      <c r="C26" s="1"/>
      <c r="D26" s="1" t="s">
        <v>45</v>
      </c>
      <c r="E26" s="10">
        <v>147</v>
      </c>
      <c r="F26" s="6">
        <v>147.38</v>
      </c>
      <c r="G26" s="6">
        <v>148.80000000000001</v>
      </c>
      <c r="H26" s="4">
        <f t="shared" si="0"/>
        <v>0.37999999999999545</v>
      </c>
      <c r="I26" s="11">
        <f t="shared" si="1"/>
        <v>1.4200000000000159</v>
      </c>
      <c r="J26" s="13">
        <f t="shared" si="2"/>
        <v>0.25850340136054112</v>
      </c>
      <c r="K26" s="13">
        <f t="shared" si="3"/>
        <v>0.96349572533587724</v>
      </c>
    </row>
    <row r="27" spans="2:11" x14ac:dyDescent="0.25">
      <c r="B27" s="1" t="s">
        <v>46</v>
      </c>
      <c r="C27" s="1"/>
      <c r="D27" s="1" t="s">
        <v>47</v>
      </c>
      <c r="E27" s="10">
        <v>5960</v>
      </c>
      <c r="F27" s="6">
        <v>6014.86</v>
      </c>
      <c r="G27" s="6">
        <v>6136.66</v>
      </c>
      <c r="H27" s="4">
        <f t="shared" si="0"/>
        <v>54.859999999999673</v>
      </c>
      <c r="I27" s="11">
        <f t="shared" si="1"/>
        <v>121.80000000000018</v>
      </c>
      <c r="J27" s="13">
        <f t="shared" si="2"/>
        <v>0.92046979865771272</v>
      </c>
      <c r="K27" s="13">
        <f t="shared" si="3"/>
        <v>2.0249847876758595</v>
      </c>
    </row>
    <row r="28" spans="2:11" x14ac:dyDescent="0.25">
      <c r="B28" s="1" t="s">
        <v>48</v>
      </c>
      <c r="C28" s="1"/>
      <c r="D28" s="1" t="s">
        <v>49</v>
      </c>
      <c r="E28" s="10">
        <v>557</v>
      </c>
      <c r="F28" s="6">
        <v>599.95000000000005</v>
      </c>
      <c r="G28" s="6">
        <v>629.26</v>
      </c>
      <c r="H28" s="4">
        <f t="shared" si="0"/>
        <v>42.950000000000045</v>
      </c>
      <c r="I28" s="11">
        <f t="shared" si="1"/>
        <v>29.309999999999945</v>
      </c>
      <c r="J28" s="13">
        <f t="shared" si="2"/>
        <v>7.710951526032324</v>
      </c>
      <c r="K28" s="13">
        <f t="shared" si="3"/>
        <v>4.8854071172597626</v>
      </c>
    </row>
    <row r="29" spans="2:11" x14ac:dyDescent="0.25">
      <c r="B29" s="1" t="s">
        <v>50</v>
      </c>
      <c r="C29" s="1"/>
      <c r="D29" s="1" t="s">
        <v>51</v>
      </c>
      <c r="E29" s="10">
        <v>40</v>
      </c>
      <c r="F29" s="6">
        <v>41.29</v>
      </c>
      <c r="G29" s="6">
        <v>44.86</v>
      </c>
      <c r="H29" s="4">
        <f t="shared" si="0"/>
        <v>1.2899999999999991</v>
      </c>
      <c r="I29" s="11">
        <f t="shared" si="1"/>
        <v>3.5700000000000003</v>
      </c>
      <c r="J29" s="13">
        <f t="shared" si="2"/>
        <v>3.2249999999999979</v>
      </c>
      <c r="K29" s="13">
        <f t="shared" si="3"/>
        <v>8.6461612981351426</v>
      </c>
    </row>
    <row r="30" spans="2:11" x14ac:dyDescent="0.25">
      <c r="B30" s="1" t="s">
        <v>52</v>
      </c>
      <c r="C30" s="1"/>
      <c r="D30" s="1" t="s">
        <v>53</v>
      </c>
      <c r="E30" s="10">
        <v>295</v>
      </c>
      <c r="F30" s="6">
        <v>302.7</v>
      </c>
      <c r="G30" s="6">
        <v>310.83999999999997</v>
      </c>
      <c r="H30" s="4">
        <f t="shared" si="0"/>
        <v>7.6999999999999886</v>
      </c>
      <c r="I30" s="11">
        <f t="shared" si="1"/>
        <v>8.1399999999999864</v>
      </c>
      <c r="J30" s="13">
        <f t="shared" si="2"/>
        <v>2.6101694915254199</v>
      </c>
      <c r="K30" s="13">
        <f t="shared" si="3"/>
        <v>2.6891311529567181</v>
      </c>
    </row>
    <row r="31" spans="2:11" x14ac:dyDescent="0.25">
      <c r="B31" s="1" t="s">
        <v>54</v>
      </c>
      <c r="C31" s="1"/>
      <c r="D31" s="1" t="s">
        <v>55</v>
      </c>
      <c r="E31" s="10">
        <v>628</v>
      </c>
      <c r="F31" s="6">
        <v>629.69000000000005</v>
      </c>
      <c r="G31" s="6">
        <v>635.91</v>
      </c>
      <c r="H31" s="4">
        <f t="shared" si="0"/>
        <v>1.6900000000000546</v>
      </c>
      <c r="I31" s="11">
        <f t="shared" si="1"/>
        <v>6.2199999999999136</v>
      </c>
      <c r="J31" s="13">
        <f t="shared" si="2"/>
        <v>0.26910828025478578</v>
      </c>
      <c r="K31" s="13">
        <f t="shared" si="3"/>
        <v>0.9877876415378859</v>
      </c>
    </row>
    <row r="32" spans="2:11" x14ac:dyDescent="0.25">
      <c r="B32" s="1" t="s">
        <v>56</v>
      </c>
      <c r="C32" s="1"/>
      <c r="D32" s="1" t="s">
        <v>57</v>
      </c>
      <c r="E32" s="10">
        <v>1459</v>
      </c>
      <c r="F32" s="6">
        <v>1456.73</v>
      </c>
      <c r="G32" s="6">
        <v>1479.18</v>
      </c>
      <c r="H32" s="4">
        <f t="shared" si="0"/>
        <v>-2.2699999999999818</v>
      </c>
      <c r="I32" s="11">
        <f t="shared" si="1"/>
        <v>22.450000000000045</v>
      </c>
      <c r="J32" s="13">
        <f t="shared" si="2"/>
        <v>-0.15558601782042369</v>
      </c>
      <c r="K32" s="13">
        <f t="shared" si="3"/>
        <v>1.5411229260055086</v>
      </c>
    </row>
    <row r="33" spans="2:11" x14ac:dyDescent="0.25">
      <c r="B33" s="1" t="s">
        <v>58</v>
      </c>
      <c r="C33" s="1"/>
      <c r="D33" s="1" t="s">
        <v>59</v>
      </c>
      <c r="E33" s="10">
        <v>2271</v>
      </c>
      <c r="F33" s="6">
        <v>2306.61</v>
      </c>
      <c r="G33" s="6">
        <v>2319.31</v>
      </c>
      <c r="H33" s="4">
        <f t="shared" si="0"/>
        <v>35.610000000000127</v>
      </c>
      <c r="I33" s="11">
        <f t="shared" si="1"/>
        <v>12.699999999999818</v>
      </c>
      <c r="J33" s="13">
        <f t="shared" si="2"/>
        <v>1.5680317040951179</v>
      </c>
      <c r="K33" s="13">
        <f t="shared" si="3"/>
        <v>0.550591560775329</v>
      </c>
    </row>
    <row r="34" spans="2:11" x14ac:dyDescent="0.25">
      <c r="B34" s="3" t="s">
        <v>60</v>
      </c>
      <c r="C34" s="3"/>
      <c r="D34" s="3" t="s">
        <v>61</v>
      </c>
      <c r="E34" s="9">
        <v>18927</v>
      </c>
      <c r="F34" s="5">
        <v>19551.939999999999</v>
      </c>
      <c r="G34" s="5">
        <v>19758.64</v>
      </c>
      <c r="H34" s="4">
        <f t="shared" si="0"/>
        <v>624.93999999999869</v>
      </c>
      <c r="I34" s="11">
        <f t="shared" si="1"/>
        <v>206.70000000000073</v>
      </c>
      <c r="J34" s="13">
        <f t="shared" si="2"/>
        <v>3.3018439266656028</v>
      </c>
      <c r="K34" s="13">
        <f t="shared" si="3"/>
        <v>1.057184095286712</v>
      </c>
    </row>
    <row r="35" spans="2:11" x14ac:dyDescent="0.25">
      <c r="B35" s="1" t="s">
        <v>62</v>
      </c>
      <c r="C35" s="1"/>
      <c r="D35" s="1" t="s">
        <v>10</v>
      </c>
      <c r="E35" s="10">
        <v>7460</v>
      </c>
      <c r="F35" s="6">
        <v>7511.8</v>
      </c>
      <c r="G35" s="6">
        <v>7549.49</v>
      </c>
      <c r="H35" s="4">
        <f t="shared" si="0"/>
        <v>51.800000000000182</v>
      </c>
      <c r="I35" s="11">
        <f t="shared" si="1"/>
        <v>37.6899999999996</v>
      </c>
      <c r="J35" s="13">
        <f t="shared" si="2"/>
        <v>0.69436997319035099</v>
      </c>
      <c r="K35" s="13">
        <f t="shared" si="3"/>
        <v>0.50174392289464043</v>
      </c>
    </row>
    <row r="36" spans="2:11" x14ac:dyDescent="0.25">
      <c r="B36" s="1" t="s">
        <v>63</v>
      </c>
      <c r="C36" s="1"/>
      <c r="D36" s="1" t="s">
        <v>64</v>
      </c>
      <c r="E36" s="10">
        <v>7565</v>
      </c>
      <c r="F36" s="6">
        <v>7656.73</v>
      </c>
      <c r="G36" s="6">
        <v>7799.5</v>
      </c>
      <c r="H36" s="4">
        <f t="shared" si="0"/>
        <v>91.729999999999563</v>
      </c>
      <c r="I36" s="11">
        <f t="shared" si="1"/>
        <v>142.77000000000044</v>
      </c>
      <c r="J36" s="13">
        <f t="shared" si="2"/>
        <v>1.2125578321216068</v>
      </c>
      <c r="K36" s="13">
        <f t="shared" si="3"/>
        <v>1.8646341192650184</v>
      </c>
    </row>
    <row r="37" spans="2:11" x14ac:dyDescent="0.25">
      <c r="B37" s="1" t="s">
        <v>65</v>
      </c>
      <c r="C37" s="1"/>
      <c r="D37" s="1" t="s">
        <v>66</v>
      </c>
      <c r="E37" s="10">
        <v>3589</v>
      </c>
      <c r="F37" s="6">
        <v>3684.34</v>
      </c>
      <c r="G37" s="6">
        <v>3720.59</v>
      </c>
      <c r="H37" s="4">
        <f t="shared" si="0"/>
        <v>95.340000000000146</v>
      </c>
      <c r="I37" s="11">
        <f t="shared" si="1"/>
        <v>36.25</v>
      </c>
      <c r="J37" s="13">
        <f t="shared" si="2"/>
        <v>2.6564502646976913</v>
      </c>
      <c r="K37" s="13">
        <f t="shared" si="3"/>
        <v>0.98389399458247606</v>
      </c>
    </row>
    <row r="38" spans="2:11" x14ac:dyDescent="0.25">
      <c r="B38" s="1" t="s">
        <v>67</v>
      </c>
      <c r="C38" s="1"/>
      <c r="D38" s="1" t="s">
        <v>68</v>
      </c>
      <c r="E38" s="10">
        <v>3977</v>
      </c>
      <c r="F38" s="6">
        <v>3972.38</v>
      </c>
      <c r="G38" s="6">
        <v>4078.92</v>
      </c>
      <c r="H38" s="4">
        <f t="shared" si="0"/>
        <v>-4.6199999999998909</v>
      </c>
      <c r="I38" s="11">
        <f t="shared" si="1"/>
        <v>106.53999999999996</v>
      </c>
      <c r="J38" s="13">
        <f t="shared" si="2"/>
        <v>-0.11616796580336664</v>
      </c>
      <c r="K38" s="13">
        <f t="shared" si="3"/>
        <v>2.6820193435673314</v>
      </c>
    </row>
    <row r="39" spans="2:11" x14ac:dyDescent="0.25">
      <c r="B39" s="1" t="s">
        <v>69</v>
      </c>
      <c r="C39" s="1"/>
      <c r="D39" s="1" t="s">
        <v>70</v>
      </c>
      <c r="E39" s="10">
        <v>3211</v>
      </c>
      <c r="F39" s="6">
        <v>3201.31</v>
      </c>
      <c r="G39" s="6">
        <v>3225.81</v>
      </c>
      <c r="H39" s="4">
        <f t="shared" si="0"/>
        <v>-9.6900000000000546</v>
      </c>
      <c r="I39" s="11">
        <f t="shared" si="1"/>
        <v>24.5</v>
      </c>
      <c r="J39" s="13">
        <f t="shared" si="2"/>
        <v>-0.30177514792899579</v>
      </c>
      <c r="K39" s="13">
        <f t="shared" si="3"/>
        <v>0.76531170052259856</v>
      </c>
    </row>
    <row r="40" spans="2:11" x14ac:dyDescent="0.25">
      <c r="B40" s="1" t="s">
        <v>71</v>
      </c>
      <c r="C40" s="1"/>
      <c r="D40" s="1" t="s">
        <v>72</v>
      </c>
      <c r="E40" s="10">
        <v>172</v>
      </c>
      <c r="F40" s="6">
        <v>172.93</v>
      </c>
      <c r="G40" s="6">
        <v>172.2</v>
      </c>
      <c r="H40" s="4">
        <f t="shared" si="0"/>
        <v>0.93000000000000682</v>
      </c>
      <c r="I40" s="11">
        <f t="shared" si="1"/>
        <v>-0.73000000000001819</v>
      </c>
      <c r="J40" s="13">
        <f t="shared" si="2"/>
        <v>0.54069767441860861</v>
      </c>
      <c r="K40" s="13">
        <f t="shared" si="3"/>
        <v>-0.42213612444342696</v>
      </c>
    </row>
    <row r="41" spans="2:11" x14ac:dyDescent="0.25">
      <c r="B41" s="1" t="s">
        <v>73</v>
      </c>
      <c r="C41" s="1"/>
      <c r="D41" s="1" t="s">
        <v>74</v>
      </c>
      <c r="E41" s="10">
        <v>592</v>
      </c>
      <c r="F41" s="6">
        <v>591.17999999999995</v>
      </c>
      <c r="G41" s="6">
        <v>595.91999999999996</v>
      </c>
      <c r="H41" s="4">
        <f t="shared" si="0"/>
        <v>-0.82000000000005002</v>
      </c>
      <c r="I41" s="11">
        <f t="shared" si="1"/>
        <v>4.7400000000000091</v>
      </c>
      <c r="J41" s="13">
        <f t="shared" si="2"/>
        <v>-0.13851351351352195</v>
      </c>
      <c r="K41" s="13">
        <f t="shared" si="3"/>
        <v>0.80178625799249126</v>
      </c>
    </row>
    <row r="42" spans="2:11" x14ac:dyDescent="0.25">
      <c r="B42" s="1" t="s">
        <v>75</v>
      </c>
      <c r="C42" s="1"/>
      <c r="D42" s="1" t="s">
        <v>76</v>
      </c>
      <c r="E42" s="10">
        <v>4</v>
      </c>
      <c r="F42" s="6">
        <v>3.49</v>
      </c>
      <c r="G42" s="6">
        <v>3.52</v>
      </c>
      <c r="H42" s="4">
        <f t="shared" si="0"/>
        <v>-0.50999999999999979</v>
      </c>
      <c r="I42" s="11">
        <f t="shared" si="1"/>
        <v>2.9999999999999805E-2</v>
      </c>
      <c r="J42" s="13">
        <f t="shared" si="2"/>
        <v>-12.749999999999995</v>
      </c>
      <c r="K42" s="13">
        <f t="shared" si="3"/>
        <v>0.85959885386818913</v>
      </c>
    </row>
    <row r="43" spans="2:11" x14ac:dyDescent="0.25">
      <c r="B43" s="1" t="s">
        <v>77</v>
      </c>
      <c r="C43" s="1"/>
      <c r="D43" s="1" t="s">
        <v>78</v>
      </c>
      <c r="E43" s="10">
        <v>3901</v>
      </c>
      <c r="F43" s="6">
        <v>3956.32</v>
      </c>
      <c r="G43" s="6">
        <v>3965.3</v>
      </c>
      <c r="H43" s="4">
        <f t="shared" si="0"/>
        <v>55.320000000000164</v>
      </c>
      <c r="I43" s="11">
        <f t="shared" si="1"/>
        <v>8.9800000000000182</v>
      </c>
      <c r="J43" s="13">
        <f t="shared" si="2"/>
        <v>1.4180979236093352</v>
      </c>
      <c r="K43" s="13">
        <f t="shared" si="3"/>
        <v>0.22697860638168846</v>
      </c>
    </row>
    <row r="44" spans="2:11" x14ac:dyDescent="0.25">
      <c r="B44" s="1" t="s">
        <v>79</v>
      </c>
      <c r="C44" s="1"/>
      <c r="D44" s="1" t="s">
        <v>80</v>
      </c>
      <c r="E44" s="10">
        <v>416</v>
      </c>
      <c r="F44" s="6">
        <v>406.3</v>
      </c>
      <c r="G44" s="6">
        <v>391.39</v>
      </c>
      <c r="H44" s="4">
        <f t="shared" si="0"/>
        <v>-9.6999999999999886</v>
      </c>
      <c r="I44" s="11">
        <f t="shared" si="1"/>
        <v>-14.910000000000025</v>
      </c>
      <c r="J44" s="13">
        <f t="shared" si="2"/>
        <v>-2.3317307692307665</v>
      </c>
      <c r="K44" s="13">
        <f t="shared" si="3"/>
        <v>-3.6697021904996365</v>
      </c>
    </row>
  </sheetData>
  <mergeCells count="4">
    <mergeCell ref="F2:F3"/>
    <mergeCell ref="G2:G3"/>
    <mergeCell ref="E2:E3"/>
    <mergeCell ref="D1:K1"/>
  </mergeCells>
  <pageMargins left="0.25" right="0.17" top="0.56000000000000005" bottom="0.75" header="0.3" footer="0.3"/>
  <pageSetup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Statement I</vt:lpstr>
      <vt:lpstr>Statement II</vt:lpstr>
      <vt:lpstr>Sheet1</vt:lpstr>
      <vt:lpstr>'Statement I'!Print_Area</vt:lpstr>
      <vt:lpstr>'Statement II'!Print_Area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2019-10-31T11:37:31Z</dcterms:modified>
</cp:coreProperties>
</file>