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0" yWindow="0" windowWidth="16815" windowHeight="6555"/>
  </bookViews>
  <sheets>
    <sheet name="Statement I" sheetId="4" r:id="rId1"/>
    <sheet name="Statement II" sheetId="7" r:id="rId2"/>
    <sheet name="Sheet1" sheetId="3" state="hidden" r:id="rId3"/>
  </sheets>
  <definedNames>
    <definedName name="_xlnm.Print_Area" localSheetId="0">'Statement I'!$A$1:$K$52</definedName>
    <definedName name="_xlnm.Print_Area" localSheetId="1">'Statement II'!$A$1:$K$46</definedName>
  </definedNames>
  <calcPr calcId="152511"/>
</workbook>
</file>

<file path=xl/calcChain.xml><?xml version="1.0" encoding="utf-8"?>
<calcChain xmlns="http://schemas.openxmlformats.org/spreadsheetml/2006/main">
  <c r="H6" i="3" l="1"/>
  <c r="J6" i="3"/>
  <c r="H7" i="3"/>
  <c r="J7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H40" i="3"/>
  <c r="J40" i="3"/>
  <c r="H41" i="3"/>
  <c r="J41" i="3"/>
  <c r="H42" i="3"/>
  <c r="J42" i="3"/>
  <c r="H43" i="3"/>
  <c r="J43" i="3"/>
  <c r="H44" i="3"/>
  <c r="J44" i="3"/>
  <c r="H5" i="3"/>
  <c r="J5" i="3"/>
  <c r="I6" i="3"/>
  <c r="K6" i="3"/>
  <c r="I7" i="3"/>
  <c r="K7" i="3"/>
  <c r="I8" i="3"/>
  <c r="K8" i="3"/>
  <c r="I9" i="3"/>
  <c r="K9" i="3"/>
  <c r="I10" i="3"/>
  <c r="K10" i="3"/>
  <c r="I11" i="3"/>
  <c r="K11" i="3"/>
  <c r="I12" i="3"/>
  <c r="K12" i="3"/>
  <c r="I13" i="3"/>
  <c r="K13" i="3"/>
  <c r="I14" i="3"/>
  <c r="K14" i="3"/>
  <c r="I15" i="3"/>
  <c r="K15" i="3"/>
  <c r="I16" i="3"/>
  <c r="K16" i="3"/>
  <c r="I17" i="3"/>
  <c r="K17" i="3"/>
  <c r="I18" i="3"/>
  <c r="K18" i="3"/>
  <c r="I19" i="3"/>
  <c r="K19" i="3"/>
  <c r="I20" i="3"/>
  <c r="K20" i="3"/>
  <c r="I21" i="3"/>
  <c r="K21" i="3"/>
  <c r="I22" i="3"/>
  <c r="K22" i="3"/>
  <c r="I23" i="3"/>
  <c r="K23" i="3"/>
  <c r="I24" i="3"/>
  <c r="K24" i="3"/>
  <c r="I25" i="3"/>
  <c r="K25" i="3"/>
  <c r="I26" i="3"/>
  <c r="K26" i="3"/>
  <c r="I27" i="3"/>
  <c r="K27" i="3"/>
  <c r="I28" i="3"/>
  <c r="K28" i="3"/>
  <c r="I29" i="3"/>
  <c r="K29" i="3"/>
  <c r="I30" i="3"/>
  <c r="K30" i="3"/>
  <c r="I31" i="3"/>
  <c r="K31" i="3"/>
  <c r="I32" i="3"/>
  <c r="K32" i="3"/>
  <c r="I33" i="3"/>
  <c r="K33" i="3"/>
  <c r="I34" i="3"/>
  <c r="K34" i="3"/>
  <c r="I35" i="3"/>
  <c r="K35" i="3"/>
  <c r="I36" i="3"/>
  <c r="K36" i="3"/>
  <c r="I37" i="3"/>
  <c r="K37" i="3"/>
  <c r="I38" i="3"/>
  <c r="K38" i="3"/>
  <c r="I39" i="3"/>
  <c r="K39" i="3"/>
  <c r="I40" i="3"/>
  <c r="K40" i="3"/>
  <c r="I41" i="3"/>
  <c r="K41" i="3"/>
  <c r="I42" i="3"/>
  <c r="K42" i="3"/>
  <c r="I43" i="3"/>
  <c r="K43" i="3"/>
  <c r="I44" i="3"/>
  <c r="K44" i="3"/>
  <c r="I5" i="3"/>
  <c r="K5" i="3"/>
</calcChain>
</file>

<file path=xl/sharedStrings.xml><?xml version="1.0" encoding="utf-8"?>
<sst xmlns="http://schemas.openxmlformats.org/spreadsheetml/2006/main" count="289" uniqueCount="185">
  <si>
    <t>(Rs. billion)</t>
  </si>
  <si>
    <t>Sr.No</t>
  </si>
  <si>
    <t>Sector</t>
  </si>
  <si>
    <t>%</t>
  </si>
  <si>
    <t>I</t>
  </si>
  <si>
    <t>Gross Bank Credit (II + III)</t>
  </si>
  <si>
    <t>II</t>
  </si>
  <si>
    <t>Food Credit</t>
  </si>
  <si>
    <t>III</t>
  </si>
  <si>
    <t>Non-food Credit (1 to 4)</t>
  </si>
  <si>
    <t>1</t>
  </si>
  <si>
    <t>Agriculture &amp; Allied Activities</t>
  </si>
  <si>
    <t>2</t>
  </si>
  <si>
    <t>Industry (Micro &amp; Small, Medium and Large )</t>
  </si>
  <si>
    <t>2.1</t>
  </si>
  <si>
    <t>Micro &amp; Small</t>
  </si>
  <si>
    <t>2.2</t>
  </si>
  <si>
    <t>Medium</t>
  </si>
  <si>
    <t>2.3</t>
  </si>
  <si>
    <t>Large</t>
  </si>
  <si>
    <t>3</t>
  </si>
  <si>
    <t>Services</t>
  </si>
  <si>
    <t>3.1</t>
  </si>
  <si>
    <t>Transport Operators</t>
  </si>
  <si>
    <t>3.2</t>
  </si>
  <si>
    <t>Computer Software</t>
  </si>
  <si>
    <t>3.3</t>
  </si>
  <si>
    <t>Tourism, Hotels &amp; Restaurants</t>
  </si>
  <si>
    <t>3.4</t>
  </si>
  <si>
    <t>Shipping</t>
  </si>
  <si>
    <t>3.5</t>
  </si>
  <si>
    <t>Professional Services</t>
  </si>
  <si>
    <t>3.6</t>
  </si>
  <si>
    <t>Trade</t>
  </si>
  <si>
    <t>3.6.1</t>
  </si>
  <si>
    <t>Wholesale Trade (other than food procurement)</t>
  </si>
  <si>
    <t>3.6.2</t>
  </si>
  <si>
    <t>Retail Trade</t>
  </si>
  <si>
    <t>3.7</t>
  </si>
  <si>
    <t>Commercial Real Estate</t>
  </si>
  <si>
    <t>3.8</t>
  </si>
  <si>
    <t>Non-Banking Financial Companies (NBFCs)</t>
  </si>
  <si>
    <t>Other Services</t>
  </si>
  <si>
    <t>4</t>
  </si>
  <si>
    <t>Personal Loans</t>
  </si>
  <si>
    <t>4.1</t>
  </si>
  <si>
    <t>Consumer Durables</t>
  </si>
  <si>
    <t>4.2</t>
  </si>
  <si>
    <t>Housing (Including Priority Sector Housing)</t>
  </si>
  <si>
    <t>4.3</t>
  </si>
  <si>
    <t>Advances against Fixed Deposits (Including FCNR (B), NRNR Deposits etc.)</t>
  </si>
  <si>
    <t>4.4</t>
  </si>
  <si>
    <t>Advances to Individuals against share, bonds, etc.</t>
  </si>
  <si>
    <t>4.5</t>
  </si>
  <si>
    <t>Credit Card Outstanding</t>
  </si>
  <si>
    <t>4.6</t>
  </si>
  <si>
    <t>Education</t>
  </si>
  <si>
    <t>4.7</t>
  </si>
  <si>
    <t>Vehicle Loans</t>
  </si>
  <si>
    <t>4.8</t>
  </si>
  <si>
    <t>Other Personal Loans</t>
  </si>
  <si>
    <t>5</t>
  </si>
  <si>
    <t>Priority Sector</t>
  </si>
  <si>
    <t>5.1</t>
  </si>
  <si>
    <t>5.2</t>
  </si>
  <si>
    <t>Micro &amp; Small Enterprises</t>
  </si>
  <si>
    <t>5.2(a)</t>
  </si>
  <si>
    <t>Manufacturing*</t>
  </si>
  <si>
    <t>5.2(b)</t>
  </si>
  <si>
    <t>Services**</t>
  </si>
  <si>
    <t>5.3</t>
  </si>
  <si>
    <t>Housing</t>
  </si>
  <si>
    <t>5.4</t>
  </si>
  <si>
    <t>Micro-Credit</t>
  </si>
  <si>
    <t>5.5</t>
  </si>
  <si>
    <t>Education Loans</t>
  </si>
  <si>
    <t>5.6</t>
  </si>
  <si>
    <t>State-Sponsored Orgs. for SC/ST</t>
  </si>
  <si>
    <t>5.7</t>
  </si>
  <si>
    <t>Weaker Sections</t>
  </si>
  <si>
    <t>5.8</t>
  </si>
  <si>
    <t>Export Credit</t>
  </si>
  <si>
    <t>2. Export credit under priority sector relates to foreign banks only.</t>
  </si>
  <si>
    <t>Jan.23, 2015</t>
  </si>
  <si>
    <t>Dec.26, 2014</t>
  </si>
  <si>
    <t>Nov.28, 2014</t>
  </si>
  <si>
    <t>Jan/Dec</t>
  </si>
  <si>
    <t>Dec/Nov</t>
  </si>
  <si>
    <t>comparison of Dec  2014 and Jan 2015 statement 1</t>
  </si>
  <si>
    <t xml:space="preserve">3. Micro &amp; small under item 2.1 includes credit to micro &amp; small industries in manufacturing sector. </t>
  </si>
  <si>
    <t xml:space="preserve">4. Micro &amp; small enterprises under item 5.2 includes credit to micro &amp; small enterprises in manufacturing as well as services sector. </t>
  </si>
  <si>
    <t>Manufacturing</t>
  </si>
  <si>
    <t>5.Priority Sector is as per old definition and does not conform to FIDD Circular  FIDD.CO.Plan.BC.54/04.09.01/2014-15 dated April 23, 2015.</t>
  </si>
  <si>
    <t>Industry</t>
  </si>
  <si>
    <t>Mining &amp; Quarrying (incl. Coal)</t>
  </si>
  <si>
    <t>Food Processing</t>
  </si>
  <si>
    <t>2.2.1</t>
  </si>
  <si>
    <t>Sugar</t>
  </si>
  <si>
    <t>2.2.2</t>
  </si>
  <si>
    <t>Edible Oils &amp; Vanaspati</t>
  </si>
  <si>
    <t>2.2.3</t>
  </si>
  <si>
    <t>Tea</t>
  </si>
  <si>
    <t>2.2.4</t>
  </si>
  <si>
    <t>Others</t>
  </si>
  <si>
    <t>Beverage &amp; Tobacco</t>
  </si>
  <si>
    <t>2.4</t>
  </si>
  <si>
    <t>Textiles</t>
  </si>
  <si>
    <t>2.4.1</t>
  </si>
  <si>
    <t>Cotton Textiles</t>
  </si>
  <si>
    <t>2.4.2</t>
  </si>
  <si>
    <t>Jute Textiles</t>
  </si>
  <si>
    <t>2.4.3</t>
  </si>
  <si>
    <t>Man-Made Textiles</t>
  </si>
  <si>
    <t>2.4.4</t>
  </si>
  <si>
    <t>Other Textiles</t>
  </si>
  <si>
    <t>2.5</t>
  </si>
  <si>
    <t>Leather &amp; Leather Products</t>
  </si>
  <si>
    <t>2.6</t>
  </si>
  <si>
    <t>Wood &amp; Wood Products</t>
  </si>
  <si>
    <t>2.7</t>
  </si>
  <si>
    <t>Paper &amp; Paper Products</t>
  </si>
  <si>
    <t>2.8</t>
  </si>
  <si>
    <t>Petroleum, Coal Products &amp; Nuclear Fuels</t>
  </si>
  <si>
    <t>2.9</t>
  </si>
  <si>
    <t>Chemicals &amp; Chemical Products</t>
  </si>
  <si>
    <t>2.9.1</t>
  </si>
  <si>
    <t>Fertiliser</t>
  </si>
  <si>
    <t>2.9.2</t>
  </si>
  <si>
    <t>Drugs &amp; Pharmaceuticals</t>
  </si>
  <si>
    <t>2.9.3</t>
  </si>
  <si>
    <t>Petro Chemicals</t>
  </si>
  <si>
    <t>2.9.4</t>
  </si>
  <si>
    <t>2.10</t>
  </si>
  <si>
    <t>Rubber, Plastic &amp; their Products</t>
  </si>
  <si>
    <t>2.11</t>
  </si>
  <si>
    <t>Glass &amp; Glassware</t>
  </si>
  <si>
    <t>2.12</t>
  </si>
  <si>
    <t>Cement &amp; Cement Products</t>
  </si>
  <si>
    <t>2.13</t>
  </si>
  <si>
    <t>Basic Metal &amp; Metal Product</t>
  </si>
  <si>
    <t>2.13.1</t>
  </si>
  <si>
    <t>Iron &amp; Steel</t>
  </si>
  <si>
    <t>2.13.2</t>
  </si>
  <si>
    <t>Other Metal &amp; Metal Product</t>
  </si>
  <si>
    <t>2.14</t>
  </si>
  <si>
    <t>All Engineering</t>
  </si>
  <si>
    <t>2.14.1</t>
  </si>
  <si>
    <t>Electronics</t>
  </si>
  <si>
    <t>2.14.2</t>
  </si>
  <si>
    <t>2.15</t>
  </si>
  <si>
    <t>Vehicles, Vehicle Parts &amp; Transport Equipment</t>
  </si>
  <si>
    <t>2.16</t>
  </si>
  <si>
    <t>Gems &amp; Jewellery</t>
  </si>
  <si>
    <t>2.17</t>
  </si>
  <si>
    <t>Construction</t>
  </si>
  <si>
    <t>2.18</t>
  </si>
  <si>
    <t>Infrastructure</t>
  </si>
  <si>
    <t>2.18.1</t>
  </si>
  <si>
    <t>Power</t>
  </si>
  <si>
    <t>2.18.2</t>
  </si>
  <si>
    <t>Telecommunications</t>
  </si>
  <si>
    <t>2.18.3</t>
  </si>
  <si>
    <t xml:space="preserve">Roads </t>
  </si>
  <si>
    <t>2.18.4</t>
  </si>
  <si>
    <t>Other Infrastructure</t>
  </si>
  <si>
    <t>2.19</t>
  </si>
  <si>
    <t>Other Industries</t>
  </si>
  <si>
    <t>Industries</t>
  </si>
  <si>
    <t>Mar.31, 2017</t>
  </si>
  <si>
    <t>Statement 1: Deployment of Gross Bank Credit by Major Sectors</t>
  </si>
  <si>
    <t>Statement 2: Industry-wise Deployment of Gross Bank Credit</t>
  </si>
  <si>
    <r>
      <rPr>
        <b/>
        <sz val="8"/>
        <rFont val="Arial"/>
        <family val="2"/>
      </rPr>
      <t>Note</t>
    </r>
    <r>
      <rPr>
        <sz val="8"/>
        <rFont val="Arial"/>
        <family val="2"/>
      </rPr>
      <t>: 1. Data are provisional and relate to select banks which cover about 90 per cent of total non-food credit extended by all scheduled commercial banks.</t>
    </r>
  </si>
  <si>
    <t>Mar.30, 2018</t>
  </si>
  <si>
    <t>Variation (Year-on-Year)</t>
  </si>
  <si>
    <t>Variation (Financial Year)</t>
  </si>
  <si>
    <t>Apr.29, 2016</t>
  </si>
  <si>
    <t>Apr.28, 2017</t>
  </si>
  <si>
    <t>Apr.28, 2017 / Apr.29, 2016</t>
  </si>
  <si>
    <t>Apr.27, 2018 / Apr.28, 2017</t>
  </si>
  <si>
    <t>Apr.28, 2017 / Mar.31, 2017</t>
  </si>
  <si>
    <t>Apr.27, 2018 /  Mar.30, 2018</t>
  </si>
  <si>
    <t>Apr.28, 2017 *</t>
  </si>
  <si>
    <r>
      <rPr>
        <b/>
        <sz val="8"/>
        <color theme="1"/>
        <rFont val="Arial"/>
        <family val="2"/>
      </rPr>
      <t>*</t>
    </r>
    <r>
      <rPr>
        <sz val="8"/>
        <color theme="1"/>
        <rFont val="Arial"/>
        <family val="2"/>
      </rPr>
      <t>: Owing to non-availability of fully consolidated post-merger data from SBI, data in respect of its four erstwhile subsidiaries, viz., State Bank of Bikaner &amp; Jaipur, State Bank of Hyderabad, State Bank of Mysore and State Bank of Patiala available as on March 31, 2017 have been repeated for April 28, 2017.</t>
    </r>
  </si>
  <si>
    <t>Apr.27, 2018</t>
  </si>
  <si>
    <t>Apr. 27,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</si>
</sst>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 d\,\ yyyy;@"/>
    <numFmt numFmtId="165" formatCode="0.0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name val="Arial"/>
    </font>
    <font>
      <b/>
      <sz val="8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/>
    <xf numFmtId="0" fontId="8" fillId="0" borderId="0"/>
    <xf numFmtId="0" fontId="10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0" borderId="10" applyNumberFormat="0" applyFill="0" applyAlignment="0" applyProtection="0"/>
    <xf numFmtId="0" fontId="13" fillId="0" borderId="11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12" applyNumberFormat="0" applyAlignment="0" applyProtection="0"/>
    <xf numFmtId="0" fontId="18" fillId="11" borderId="13" applyNumberFormat="0" applyAlignment="0" applyProtection="0"/>
    <xf numFmtId="0" fontId="19" fillId="11" borderId="12" applyNumberFormat="0" applyAlignment="0" applyProtection="0"/>
    <xf numFmtId="0" fontId="20" fillId="0" borderId="14" applyNumberFormat="0" applyFill="0" applyAlignment="0" applyProtection="0"/>
    <xf numFmtId="0" fontId="21" fillId="12" borderId="15" applyNumberFormat="0" applyAlignment="0" applyProtection="0"/>
    <xf numFmtId="0" fontId="22" fillId="0" borderId="0" applyNumberFormat="0" applyFill="0" applyBorder="0" applyAlignment="0" applyProtection="0"/>
    <xf numFmtId="0" fontId="8" fillId="13" borderId="16" applyNumberFormat="0" applyFont="0" applyAlignment="0" applyProtection="0"/>
    <xf numFmtId="0" fontId="23" fillId="0" borderId="0" applyNumberFormat="0" applyFill="0" applyBorder="0" applyAlignment="0" applyProtection="0"/>
    <xf numFmtId="0" fontId="5" fillId="0" borderId="17" applyNumberFormat="0" applyFill="0" applyAlignment="0" applyProtection="0"/>
    <xf numFmtId="0" fontId="24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4" fillId="3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NumberFormat="0" applyFill="0" applyBorder="0" applyProtection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3" borderId="1" xfId="0" applyFont="1" applyFill="1" applyBorder="1"/>
    <xf numFmtId="164" fontId="0" fillId="0" borderId="1" xfId="0" applyNumberFormat="1" applyFont="1" applyBorder="1" applyAlignment="1">
      <alignment vertical="center"/>
    </xf>
    <xf numFmtId="0" fontId="1" fillId="4" borderId="1" xfId="0" applyFont="1" applyFill="1" applyBorder="1" applyAlignment="1">
      <alignment horizontal="left"/>
    </xf>
    <xf numFmtId="1" fontId="1" fillId="4" borderId="1" xfId="0" applyNumberFormat="1" applyFont="1" applyFill="1" applyBorder="1" applyAlignment="1"/>
    <xf numFmtId="1" fontId="1" fillId="4" borderId="1" xfId="0" applyNumberFormat="1" applyFont="1" applyFill="1" applyBorder="1" applyAlignment="1">
      <alignment horizontal="right"/>
    </xf>
    <xf numFmtId="1" fontId="0" fillId="0" borderId="1" xfId="0" applyNumberFormat="1" applyFont="1" applyBorder="1"/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 vertical="center"/>
    </xf>
    <xf numFmtId="1" fontId="0" fillId="0" borderId="1" xfId="0" applyNumberFormat="1" applyBorder="1" applyAlignment="1"/>
    <xf numFmtId="0" fontId="0" fillId="0" borderId="1" xfId="0" applyBorder="1"/>
    <xf numFmtId="16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/>
    </xf>
    <xf numFmtId="1" fontId="0" fillId="0" borderId="1" xfId="0" applyNumberFormat="1" applyFill="1" applyBorder="1"/>
    <xf numFmtId="0" fontId="1" fillId="5" borderId="1" xfId="0" applyFont="1" applyFill="1" applyBorder="1" applyAlignment="1">
      <alignment horizontal="left"/>
    </xf>
    <xf numFmtId="1" fontId="0" fillId="3" borderId="1" xfId="0" applyNumberFormat="1" applyFont="1" applyFill="1" applyBorder="1" applyAlignment="1"/>
    <xf numFmtId="0" fontId="0" fillId="3" borderId="2" xfId="0" applyFill="1" applyBorder="1" applyAlignment="1">
      <alignment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1" fillId="6" borderId="1" xfId="0" applyFont="1" applyFill="1" applyBorder="1"/>
    <xf numFmtId="1" fontId="5" fillId="5" borderId="1" xfId="0" applyNumberFormat="1" applyFont="1" applyFill="1" applyBorder="1"/>
    <xf numFmtId="1" fontId="2" fillId="3" borderId="1" xfId="0" applyNumberFormat="1" applyFont="1" applyFill="1" applyBorder="1" applyAlignment="1"/>
    <xf numFmtId="164" fontId="0" fillId="0" borderId="2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/>
    <xf numFmtId="165" fontId="1" fillId="6" borderId="1" xfId="0" applyNumberFormat="1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9" fillId="0" borderId="0" xfId="0" applyFont="1"/>
    <xf numFmtId="1" fontId="5" fillId="6" borderId="1" xfId="0" applyNumberFormat="1" applyFont="1" applyFill="1" applyBorder="1"/>
    <xf numFmtId="1" fontId="1" fillId="6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1" fontId="1" fillId="6" borderId="1" xfId="0" applyNumberFormat="1" applyFont="1" applyFill="1" applyBorder="1" applyAlignment="1"/>
    <xf numFmtId="165" fontId="5" fillId="5" borderId="1" xfId="0" applyNumberFormat="1" applyFont="1" applyFill="1" applyBorder="1"/>
    <xf numFmtId="165" fontId="0" fillId="0" borderId="1" xfId="0" applyNumberFormat="1" applyFill="1" applyBorder="1"/>
    <xf numFmtId="165" fontId="5" fillId="6" borderId="1" xfId="0" applyNumberFormat="1" applyFont="1" applyFill="1" applyBorder="1"/>
    <xf numFmtId="0" fontId="0" fillId="0" borderId="2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3" borderId="3" xfId="1" quotePrefix="1" applyFont="1" applyFill="1" applyBorder="1" applyAlignment="1">
      <alignment vertical="top"/>
    </xf>
    <xf numFmtId="0" fontId="3" fillId="3" borderId="4" xfId="1" quotePrefix="1" applyFont="1" applyFill="1" applyBorder="1" applyAlignment="1">
      <alignment vertical="top"/>
    </xf>
    <xf numFmtId="0" fontId="3" fillId="3" borderId="5" xfId="1" quotePrefix="1" applyFont="1" applyFill="1" applyBorder="1" applyAlignment="1">
      <alignment vertical="top"/>
    </xf>
    <xf numFmtId="0" fontId="7" fillId="3" borderId="3" xfId="1" applyFont="1" applyFill="1" applyBorder="1" applyAlignment="1">
      <alignment horizontal="left" vertical="top" wrapText="1"/>
    </xf>
    <xf numFmtId="0" fontId="3" fillId="3" borderId="4" xfId="1" applyFont="1" applyFill="1" applyBorder="1" applyAlignment="1">
      <alignment horizontal="left" vertical="top" wrapText="1"/>
    </xf>
    <xf numFmtId="0" fontId="3" fillId="3" borderId="5" xfId="1" applyFont="1" applyFill="1" applyBorder="1" applyAlignment="1">
      <alignment horizontal="left" vertical="top" wrapText="1"/>
    </xf>
    <xf numFmtId="0" fontId="3" fillId="3" borderId="3" xfId="1" applyFont="1" applyFill="1" applyBorder="1" applyAlignment="1">
      <alignment horizontal="left" vertical="top"/>
    </xf>
    <xf numFmtId="0" fontId="3" fillId="3" borderId="4" xfId="1" applyFont="1" applyFill="1" applyBorder="1" applyAlignment="1">
      <alignment horizontal="left" vertical="top"/>
    </xf>
    <xf numFmtId="0" fontId="3" fillId="3" borderId="5" xfId="1" applyFont="1" applyFill="1" applyBorder="1" applyAlignment="1">
      <alignment horizontal="left" vertical="top"/>
    </xf>
    <xf numFmtId="0" fontId="3" fillId="3" borderId="3" xfId="1" applyFont="1" applyFill="1" applyBorder="1" applyAlignment="1">
      <alignment horizontal="left" vertical="top" wrapText="1"/>
    </xf>
    <xf numFmtId="0" fontId="3" fillId="3" borderId="3" xfId="1" quotePrefix="1" applyFont="1" applyFill="1" applyBorder="1" applyAlignment="1">
      <alignment horizontal="left" vertical="top"/>
    </xf>
    <xf numFmtId="0" fontId="3" fillId="3" borderId="4" xfId="1" quotePrefix="1" applyFont="1" applyFill="1" applyBorder="1" applyAlignment="1">
      <alignment horizontal="left" vertical="top"/>
    </xf>
    <xf numFmtId="0" fontId="3" fillId="3" borderId="5" xfId="1" quotePrefix="1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1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right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50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3" xfId="2"/>
    <cellStyle name="Normal 3 2" xfId="44"/>
    <cellStyle name="Normal 4" xfId="46"/>
    <cellStyle name="Normal 5" xfId="47"/>
    <cellStyle name="Normal 6" xfId="48"/>
    <cellStyle name="Note" xfId="17" builtinId="10" customBuiltin="1"/>
    <cellStyle name="Output" xfId="12" builtinId="21" customBuiltin="1"/>
    <cellStyle name="Percent 2" xfId="45"/>
    <cellStyle name="Percent 3" xfId="49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2"/>
  <sheetViews>
    <sheetView tabSelected="1" workbookViewId="0">
      <selection sqref="A1:K1"/>
    </sheetView>
  </sheetViews>
  <sheetFormatPr defaultRowHeight="15" x14ac:dyDescent="0.25"/>
  <cols>
    <col min="1" max="1" width="6.42578125" style="32" customWidth="1"/>
    <col min="2" max="2" width="63" style="32" customWidth="1"/>
    <col min="3" max="3" width="11.85546875" style="32" bestFit="1" customWidth="1"/>
    <col min="4" max="4" width="12.140625" style="32" bestFit="1" customWidth="1"/>
    <col min="5" max="5" width="13.28515625" style="32" bestFit="1" customWidth="1"/>
    <col min="6" max="6" width="12.140625" style="32" bestFit="1" customWidth="1"/>
    <col min="7" max="7" width="11.85546875" style="32" bestFit="1" customWidth="1"/>
    <col min="8" max="8" width="14.42578125" style="32" customWidth="1"/>
    <col min="9" max="9" width="13.140625" style="32" customWidth="1"/>
    <col min="10" max="10" width="13.85546875" style="32" customWidth="1"/>
    <col min="11" max="11" width="14.7109375" style="32" customWidth="1"/>
    <col min="12" max="16384" width="9.140625" style="32"/>
  </cols>
  <sheetData>
    <row r="1" spans="1:11" x14ac:dyDescent="0.25">
      <c r="A1" s="62" t="s">
        <v>169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15" customHeight="1" x14ac:dyDescent="0.25">
      <c r="A2" s="63" t="s">
        <v>0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ht="15" customHeight="1" x14ac:dyDescent="0.25">
      <c r="A3" s="15"/>
      <c r="B3" s="15"/>
      <c r="C3" s="68"/>
      <c r="D3" s="69"/>
      <c r="E3" s="69"/>
      <c r="F3" s="69"/>
      <c r="G3" s="70"/>
      <c r="H3" s="64" t="s">
        <v>173</v>
      </c>
      <c r="I3" s="65"/>
      <c r="J3" s="66" t="s">
        <v>174</v>
      </c>
      <c r="K3" s="67"/>
    </row>
    <row r="4" spans="1:11" ht="15" customHeight="1" x14ac:dyDescent="0.25">
      <c r="A4" s="44" t="s">
        <v>1</v>
      </c>
      <c r="B4" s="44" t="s">
        <v>2</v>
      </c>
      <c r="C4" s="60" t="s">
        <v>175</v>
      </c>
      <c r="D4" s="60" t="s">
        <v>168</v>
      </c>
      <c r="E4" s="60" t="s">
        <v>181</v>
      </c>
      <c r="F4" s="60" t="s">
        <v>172</v>
      </c>
      <c r="G4" s="60" t="s">
        <v>183</v>
      </c>
      <c r="H4" s="58" t="s">
        <v>177</v>
      </c>
      <c r="I4" s="58" t="s">
        <v>178</v>
      </c>
      <c r="J4" s="58" t="s">
        <v>179</v>
      </c>
      <c r="K4" s="58" t="s">
        <v>180</v>
      </c>
    </row>
    <row r="5" spans="1:11" ht="16.5" customHeight="1" x14ac:dyDescent="0.25">
      <c r="A5" s="15"/>
      <c r="B5" s="15"/>
      <c r="C5" s="61"/>
      <c r="D5" s="61"/>
      <c r="E5" s="61"/>
      <c r="F5" s="61"/>
      <c r="G5" s="61"/>
      <c r="H5" s="59"/>
      <c r="I5" s="59"/>
      <c r="J5" s="59"/>
      <c r="K5" s="59"/>
    </row>
    <row r="6" spans="1:11" ht="16.5" customHeight="1" x14ac:dyDescent="0.25">
      <c r="A6" s="15"/>
      <c r="B6" s="15"/>
      <c r="C6" s="17"/>
      <c r="D6" s="17"/>
      <c r="E6" s="17"/>
      <c r="F6" s="16"/>
      <c r="G6" s="16"/>
      <c r="H6" s="44" t="s">
        <v>3</v>
      </c>
      <c r="I6" s="44" t="s">
        <v>3</v>
      </c>
      <c r="J6" s="44" t="s">
        <v>3</v>
      </c>
      <c r="K6" s="44" t="s">
        <v>3</v>
      </c>
    </row>
    <row r="7" spans="1:11" x14ac:dyDescent="0.25">
      <c r="A7" s="19" t="s">
        <v>4</v>
      </c>
      <c r="B7" s="19" t="s">
        <v>5</v>
      </c>
      <c r="C7" s="39">
        <v>66450.039999999994</v>
      </c>
      <c r="D7" s="28">
        <v>71345.33</v>
      </c>
      <c r="E7" s="28">
        <v>68980.615300000005</v>
      </c>
      <c r="F7" s="28">
        <v>77222.58</v>
      </c>
      <c r="G7" s="28">
        <v>76129.95</v>
      </c>
      <c r="H7" s="40">
        <v>3.8082374367269174</v>
      </c>
      <c r="I7" s="40">
        <v>10.364266350636614</v>
      </c>
      <c r="J7" s="40">
        <v>-3.3144631891113221</v>
      </c>
      <c r="K7" s="40">
        <v>-1.4149099913522762</v>
      </c>
    </row>
    <row r="8" spans="1:11" x14ac:dyDescent="0.25">
      <c r="A8" s="19" t="s">
        <v>6</v>
      </c>
      <c r="B8" s="19" t="s">
        <v>7</v>
      </c>
      <c r="C8" s="39">
        <v>934.84</v>
      </c>
      <c r="D8" s="28">
        <v>400.43</v>
      </c>
      <c r="E8" s="28">
        <v>491.86750000000001</v>
      </c>
      <c r="F8" s="28">
        <v>338.35</v>
      </c>
      <c r="G8" s="28">
        <v>326.02999999999997</v>
      </c>
      <c r="H8" s="40">
        <v>-47.384846604766587</v>
      </c>
      <c r="I8" s="40">
        <v>-33.715888933503443</v>
      </c>
      <c r="J8" s="40">
        <v>22.834827560372599</v>
      </c>
      <c r="K8" s="40">
        <v>-3.6411999408896256</v>
      </c>
    </row>
    <row r="9" spans="1:11" x14ac:dyDescent="0.25">
      <c r="A9" s="19" t="s">
        <v>8</v>
      </c>
      <c r="B9" s="19" t="s">
        <v>9</v>
      </c>
      <c r="C9" s="39">
        <v>65515.21</v>
      </c>
      <c r="D9" s="28">
        <v>70944.899999999994</v>
      </c>
      <c r="E9" s="28">
        <v>68488.747799999997</v>
      </c>
      <c r="F9" s="28">
        <v>76884.23</v>
      </c>
      <c r="G9" s="28">
        <v>75803.92</v>
      </c>
      <c r="H9" s="40">
        <v>4.5386984182756924</v>
      </c>
      <c r="I9" s="40">
        <v>10.680837998909947</v>
      </c>
      <c r="J9" s="40">
        <v>-3.4620560463119925</v>
      </c>
      <c r="K9" s="40">
        <v>-1.4051125959120587</v>
      </c>
    </row>
    <row r="10" spans="1:11" x14ac:dyDescent="0.25">
      <c r="A10" s="19" t="s">
        <v>10</v>
      </c>
      <c r="B10" s="19" t="s">
        <v>11</v>
      </c>
      <c r="C10" s="39">
        <v>9033.24</v>
      </c>
      <c r="D10" s="28">
        <v>9923.86</v>
      </c>
      <c r="E10" s="28">
        <v>9699.8246999999992</v>
      </c>
      <c r="F10" s="28">
        <v>10302.15</v>
      </c>
      <c r="G10" s="28">
        <v>10268.780000000001</v>
      </c>
      <c r="H10" s="40">
        <v>7.3792426637618345</v>
      </c>
      <c r="I10" s="40">
        <v>5.8656245612356424</v>
      </c>
      <c r="J10" s="40">
        <v>-2.2575419242109556</v>
      </c>
      <c r="K10" s="40">
        <v>-0.32391296962283583</v>
      </c>
    </row>
    <row r="11" spans="1:11" x14ac:dyDescent="0.25">
      <c r="A11" s="19" t="s">
        <v>12</v>
      </c>
      <c r="B11" s="19" t="s">
        <v>13</v>
      </c>
      <c r="C11" s="39">
        <v>26615.38</v>
      </c>
      <c r="D11" s="28">
        <v>26798.33</v>
      </c>
      <c r="E11" s="28">
        <v>26244.938199999997</v>
      </c>
      <c r="F11" s="28">
        <v>26992.67</v>
      </c>
      <c r="G11" s="28">
        <v>26510.78</v>
      </c>
      <c r="H11" s="40">
        <v>-1.3918335939595983</v>
      </c>
      <c r="I11" s="40">
        <v>1.0129259896676075</v>
      </c>
      <c r="J11" s="40">
        <v>-2.065023454819777</v>
      </c>
      <c r="K11" s="40">
        <v>-1.7852624434707625</v>
      </c>
    </row>
    <row r="12" spans="1:11" x14ac:dyDescent="0.25">
      <c r="A12" s="14" t="s">
        <v>14</v>
      </c>
      <c r="B12" s="14" t="s">
        <v>15</v>
      </c>
      <c r="C12" s="20">
        <v>3627.58</v>
      </c>
      <c r="D12" s="18">
        <v>3697.31</v>
      </c>
      <c r="E12" s="18">
        <v>3618.2815999999998</v>
      </c>
      <c r="F12" s="18">
        <v>3729.99</v>
      </c>
      <c r="G12" s="18">
        <v>3629.14</v>
      </c>
      <c r="H12" s="41">
        <v>-0.25632515340806072</v>
      </c>
      <c r="I12" s="41">
        <v>0.30009825658677519</v>
      </c>
      <c r="J12" s="41">
        <v>-2.1374566914865172</v>
      </c>
      <c r="K12" s="41">
        <v>-2.7037605998943675</v>
      </c>
    </row>
    <row r="13" spans="1:11" x14ac:dyDescent="0.25">
      <c r="A13" s="14" t="s">
        <v>16</v>
      </c>
      <c r="B13" s="14" t="s">
        <v>17</v>
      </c>
      <c r="C13" s="20">
        <v>1089.0899999999999</v>
      </c>
      <c r="D13" s="18">
        <v>1048.06</v>
      </c>
      <c r="E13" s="18">
        <v>991.13220000000001</v>
      </c>
      <c r="F13" s="18">
        <v>1036.8</v>
      </c>
      <c r="G13" s="18">
        <v>1027.17</v>
      </c>
      <c r="H13" s="41">
        <v>-8.9944632674985456</v>
      </c>
      <c r="I13" s="41">
        <v>3.6360235294545027</v>
      </c>
      <c r="J13" s="41">
        <v>-5.4317310077667251</v>
      </c>
      <c r="K13" s="41">
        <v>-0.92881944444443321</v>
      </c>
    </row>
    <row r="14" spans="1:11" x14ac:dyDescent="0.25">
      <c r="A14" s="14" t="s">
        <v>18</v>
      </c>
      <c r="B14" s="14" t="s">
        <v>19</v>
      </c>
      <c r="C14" s="20">
        <v>21898.71</v>
      </c>
      <c r="D14" s="18">
        <v>22052.959999999999</v>
      </c>
      <c r="E14" s="18">
        <v>21635.524399999998</v>
      </c>
      <c r="F14" s="18">
        <v>22225.89</v>
      </c>
      <c r="G14" s="18">
        <v>21854.47</v>
      </c>
      <c r="H14" s="41">
        <v>-1.201831523409373</v>
      </c>
      <c r="I14" s="41">
        <v>1.0119726980132857</v>
      </c>
      <c r="J14" s="41">
        <v>-1.8928778721767996</v>
      </c>
      <c r="K14" s="41">
        <v>-1.6711141826041533</v>
      </c>
    </row>
    <row r="15" spans="1:11" x14ac:dyDescent="0.25">
      <c r="A15" s="19" t="s">
        <v>20</v>
      </c>
      <c r="B15" s="19" t="s">
        <v>21</v>
      </c>
      <c r="C15" s="39">
        <v>15765.9</v>
      </c>
      <c r="D15" s="28">
        <v>18022.37</v>
      </c>
      <c r="E15" s="28">
        <v>16411.6744</v>
      </c>
      <c r="F15" s="28">
        <v>20504.71</v>
      </c>
      <c r="G15" s="28">
        <v>19812.939999999999</v>
      </c>
      <c r="H15" s="40">
        <v>4.096019891030644</v>
      </c>
      <c r="I15" s="40">
        <v>20.724671457045229</v>
      </c>
      <c r="J15" s="40">
        <v>-8.9372019329311261</v>
      </c>
      <c r="K15" s="40">
        <v>-3.3737126738198224</v>
      </c>
    </row>
    <row r="16" spans="1:11" x14ac:dyDescent="0.25">
      <c r="A16" s="14" t="s">
        <v>22</v>
      </c>
      <c r="B16" s="14" t="s">
        <v>23</v>
      </c>
      <c r="C16" s="20">
        <v>1042.48</v>
      </c>
      <c r="D16" s="18">
        <v>1104.46</v>
      </c>
      <c r="E16" s="18">
        <v>1088.3974000000001</v>
      </c>
      <c r="F16" s="18">
        <v>1212.68</v>
      </c>
      <c r="G16" s="18">
        <v>1214.3800000000001</v>
      </c>
      <c r="H16" s="41">
        <v>4.4046312639091436</v>
      </c>
      <c r="I16" s="41">
        <v>11.575055214207609</v>
      </c>
      <c r="J16" s="41">
        <v>-1.4543396773083657</v>
      </c>
      <c r="K16" s="41">
        <v>0.14018537454233973</v>
      </c>
    </row>
    <row r="17" spans="1:11" x14ac:dyDescent="0.25">
      <c r="A17" s="14" t="s">
        <v>24</v>
      </c>
      <c r="B17" s="14" t="s">
        <v>25</v>
      </c>
      <c r="C17" s="20">
        <v>190.86</v>
      </c>
      <c r="D17" s="18">
        <v>178.84</v>
      </c>
      <c r="E17" s="18">
        <v>174.84959999999998</v>
      </c>
      <c r="F17" s="18">
        <v>186.09</v>
      </c>
      <c r="G17" s="18">
        <v>179.27</v>
      </c>
      <c r="H17" s="41">
        <v>-8.3885570575290966</v>
      </c>
      <c r="I17" s="41">
        <v>2.5281155919144394</v>
      </c>
      <c r="J17" s="41">
        <v>-2.2312681726683192</v>
      </c>
      <c r="K17" s="41">
        <v>-3.6648933311838321</v>
      </c>
    </row>
    <row r="18" spans="1:11" x14ac:dyDescent="0.25">
      <c r="A18" s="14" t="s">
        <v>26</v>
      </c>
      <c r="B18" s="14" t="s">
        <v>27</v>
      </c>
      <c r="C18" s="20">
        <v>373.01</v>
      </c>
      <c r="D18" s="18">
        <v>375.03</v>
      </c>
      <c r="E18" s="18">
        <v>359.88389999999998</v>
      </c>
      <c r="F18" s="18">
        <v>364.89</v>
      </c>
      <c r="G18" s="18">
        <v>371.11</v>
      </c>
      <c r="H18" s="41">
        <v>-3.5189673199109968</v>
      </c>
      <c r="I18" s="41">
        <v>3.1193671070031281</v>
      </c>
      <c r="J18" s="41">
        <v>-4.0386369090472742</v>
      </c>
      <c r="K18" s="41">
        <v>1.7046233111348701</v>
      </c>
    </row>
    <row r="19" spans="1:11" x14ac:dyDescent="0.25">
      <c r="A19" s="14" t="s">
        <v>28</v>
      </c>
      <c r="B19" s="14" t="s">
        <v>29</v>
      </c>
      <c r="C19" s="20">
        <v>100.32</v>
      </c>
      <c r="D19" s="18">
        <v>83.75</v>
      </c>
      <c r="E19" s="18">
        <v>75.179900000000004</v>
      </c>
      <c r="F19" s="18">
        <v>63.08</v>
      </c>
      <c r="G19" s="18">
        <v>64.87</v>
      </c>
      <c r="H19" s="41">
        <v>-25.059908293460914</v>
      </c>
      <c r="I19" s="41">
        <v>-13.71363888486151</v>
      </c>
      <c r="J19" s="41">
        <v>-10.232955223880593</v>
      </c>
      <c r="K19" s="41">
        <v>2.8376664552948738</v>
      </c>
    </row>
    <row r="20" spans="1:11" x14ac:dyDescent="0.25">
      <c r="A20" s="14" t="s">
        <v>30</v>
      </c>
      <c r="B20" s="14" t="s">
        <v>31</v>
      </c>
      <c r="C20" s="20">
        <v>1211.2</v>
      </c>
      <c r="D20" s="18">
        <v>1376.5</v>
      </c>
      <c r="E20" s="18">
        <v>1343.4929999999999</v>
      </c>
      <c r="F20" s="18">
        <v>1554.07</v>
      </c>
      <c r="G20" s="18">
        <v>1532.43</v>
      </c>
      <c r="H20" s="41">
        <v>10.92247357992073</v>
      </c>
      <c r="I20" s="41">
        <v>14.06311755997241</v>
      </c>
      <c r="J20" s="41">
        <v>-2.3978932074101027</v>
      </c>
      <c r="K20" s="41">
        <v>-1.392472668541306</v>
      </c>
    </row>
    <row r="21" spans="1:11" x14ac:dyDescent="0.25">
      <c r="A21" s="14" t="s">
        <v>32</v>
      </c>
      <c r="B21" s="14" t="s">
        <v>33</v>
      </c>
      <c r="C21" s="20">
        <v>3841.33</v>
      </c>
      <c r="D21" s="18">
        <v>4278.93</v>
      </c>
      <c r="E21" s="18">
        <v>4052.4945000000002</v>
      </c>
      <c r="F21" s="18">
        <v>4669.38</v>
      </c>
      <c r="G21" s="18">
        <v>4605.46</v>
      </c>
      <c r="H21" s="41">
        <v>5.4971715525612304</v>
      </c>
      <c r="I21" s="41">
        <v>13.645064786639432</v>
      </c>
      <c r="J21" s="41">
        <v>-5.2918720334289189</v>
      </c>
      <c r="K21" s="41">
        <v>-1.3689183574693016</v>
      </c>
    </row>
    <row r="22" spans="1:11" x14ac:dyDescent="0.25">
      <c r="A22" s="14" t="s">
        <v>34</v>
      </c>
      <c r="B22" s="14" t="s">
        <v>35</v>
      </c>
      <c r="C22" s="20">
        <v>1683.28</v>
      </c>
      <c r="D22" s="18">
        <v>1932.08</v>
      </c>
      <c r="E22" s="18">
        <v>1777.1738</v>
      </c>
      <c r="F22" s="18">
        <v>2051.6</v>
      </c>
      <c r="G22" s="18">
        <v>1984.66</v>
      </c>
      <c r="H22" s="41">
        <v>5.5780262344945619</v>
      </c>
      <c r="I22" s="41">
        <v>11.675065207465925</v>
      </c>
      <c r="J22" s="41">
        <v>-8.0175872634673464</v>
      </c>
      <c r="K22" s="41">
        <v>-3.2628192630142245</v>
      </c>
    </row>
    <row r="23" spans="1:11" x14ac:dyDescent="0.25">
      <c r="A23" s="14" t="s">
        <v>36</v>
      </c>
      <c r="B23" s="14" t="s">
        <v>37</v>
      </c>
      <c r="C23" s="20">
        <v>2158.0500000000002</v>
      </c>
      <c r="D23" s="18">
        <v>2346.85</v>
      </c>
      <c r="E23" s="18">
        <v>2275.3207000000002</v>
      </c>
      <c r="F23" s="18">
        <v>2617.7800000000002</v>
      </c>
      <c r="G23" s="18">
        <v>2620.8000000000002</v>
      </c>
      <c r="H23" s="41">
        <v>5.4341048631866746</v>
      </c>
      <c r="I23" s="41">
        <v>15.183762886699881</v>
      </c>
      <c r="J23" s="41">
        <v>-3.0478854634936061</v>
      </c>
      <c r="K23" s="41">
        <v>0.11536492753401667</v>
      </c>
    </row>
    <row r="24" spans="1:11" x14ac:dyDescent="0.25">
      <c r="A24" s="14" t="s">
        <v>38</v>
      </c>
      <c r="B24" s="14" t="s">
        <v>39</v>
      </c>
      <c r="C24" s="20">
        <v>1840.78</v>
      </c>
      <c r="D24" s="18">
        <v>1855.64</v>
      </c>
      <c r="E24" s="18">
        <v>1820.8719000000001</v>
      </c>
      <c r="F24" s="18">
        <v>1858.01</v>
      </c>
      <c r="G24" s="18">
        <v>1849.45</v>
      </c>
      <c r="H24" s="41">
        <v>-1.0815034930844467</v>
      </c>
      <c r="I24" s="41">
        <v>1.5694733934880289</v>
      </c>
      <c r="J24" s="41">
        <v>-1.8736446724580198</v>
      </c>
      <c r="K24" s="41">
        <v>-0.46070796174401357</v>
      </c>
    </row>
    <row r="25" spans="1:11" x14ac:dyDescent="0.25">
      <c r="A25" s="14" t="s">
        <v>40</v>
      </c>
      <c r="B25" s="14" t="s">
        <v>41</v>
      </c>
      <c r="C25" s="20">
        <v>3653.9</v>
      </c>
      <c r="D25" s="18">
        <v>3910.32</v>
      </c>
      <c r="E25" s="18">
        <v>3493.4960999999998</v>
      </c>
      <c r="F25" s="18">
        <v>4963.93</v>
      </c>
      <c r="G25" s="18">
        <v>4523.87</v>
      </c>
      <c r="H25" s="41">
        <v>-4.3899367798790401</v>
      </c>
      <c r="I25" s="41">
        <v>29.494061836794383</v>
      </c>
      <c r="J25" s="41">
        <v>-10.659585404775065</v>
      </c>
      <c r="K25" s="41">
        <v>-8.8651532152951464</v>
      </c>
    </row>
    <row r="26" spans="1:11" x14ac:dyDescent="0.25">
      <c r="A26" s="34">
        <v>3.9</v>
      </c>
      <c r="B26" s="14" t="s">
        <v>42</v>
      </c>
      <c r="C26" s="20">
        <v>3512.03</v>
      </c>
      <c r="D26" s="18">
        <v>4858.92</v>
      </c>
      <c r="E26" s="18">
        <v>4003.0081</v>
      </c>
      <c r="F26" s="18">
        <v>5632.59</v>
      </c>
      <c r="G26" s="18">
        <v>5472.11</v>
      </c>
      <c r="H26" s="41">
        <v>13.979894818666121</v>
      </c>
      <c r="I26" s="41">
        <v>36.699948221438767</v>
      </c>
      <c r="J26" s="41">
        <v>-17.615270471627444</v>
      </c>
      <c r="K26" s="41">
        <v>-2.8491333471813229</v>
      </c>
    </row>
    <row r="27" spans="1:11" x14ac:dyDescent="0.25">
      <c r="A27" s="19" t="s">
        <v>43</v>
      </c>
      <c r="B27" s="19" t="s">
        <v>44</v>
      </c>
      <c r="C27" s="39">
        <v>14100.68</v>
      </c>
      <c r="D27" s="36">
        <v>16200.34</v>
      </c>
      <c r="E27" s="36">
        <v>16132.3105</v>
      </c>
      <c r="F27" s="36">
        <v>19084.689999999999</v>
      </c>
      <c r="G27" s="36">
        <v>19211.419999999998</v>
      </c>
      <c r="H27" s="42">
        <v>14.408032094906057</v>
      </c>
      <c r="I27" s="42">
        <v>19.08659952955901</v>
      </c>
      <c r="J27" s="42">
        <v>-0.41992637191565457</v>
      </c>
      <c r="K27" s="42">
        <v>0.66404012850090599</v>
      </c>
    </row>
    <row r="28" spans="1:11" x14ac:dyDescent="0.25">
      <c r="A28" s="14" t="s">
        <v>45</v>
      </c>
      <c r="B28" s="14" t="s">
        <v>46</v>
      </c>
      <c r="C28" s="20">
        <v>187.22</v>
      </c>
      <c r="D28" s="18">
        <v>207.91</v>
      </c>
      <c r="E28" s="18">
        <v>210.05500000000001</v>
      </c>
      <c r="F28" s="18">
        <v>197.03</v>
      </c>
      <c r="G28" s="18">
        <v>200.92</v>
      </c>
      <c r="H28" s="41">
        <v>12.196880675141548</v>
      </c>
      <c r="I28" s="41">
        <v>-4.3488610125919491</v>
      </c>
      <c r="J28" s="41">
        <v>1.0316964070992305</v>
      </c>
      <c r="K28" s="41">
        <v>1.9743186316804477</v>
      </c>
    </row>
    <row r="29" spans="1:11" x14ac:dyDescent="0.25">
      <c r="A29" s="14" t="s">
        <v>47</v>
      </c>
      <c r="B29" s="14" t="s">
        <v>48</v>
      </c>
      <c r="C29" s="20">
        <v>7582.03</v>
      </c>
      <c r="D29" s="18">
        <v>8600.86</v>
      </c>
      <c r="E29" s="18">
        <v>8578.4240000000009</v>
      </c>
      <c r="F29" s="18">
        <v>9745.65</v>
      </c>
      <c r="G29" s="18">
        <v>9854.9599999999991</v>
      </c>
      <c r="H29" s="41">
        <v>13.141520146979122</v>
      </c>
      <c r="I29" s="41">
        <v>14.880775303249152</v>
      </c>
      <c r="J29" s="41">
        <v>-0.26085763516671229</v>
      </c>
      <c r="K29" s="41">
        <v>1.1216286240527773</v>
      </c>
    </row>
    <row r="30" spans="1:11" x14ac:dyDescent="0.25">
      <c r="A30" s="14" t="s">
        <v>49</v>
      </c>
      <c r="B30" s="14" t="s">
        <v>50</v>
      </c>
      <c r="C30" s="20">
        <v>642.14</v>
      </c>
      <c r="D30" s="18">
        <v>661.15</v>
      </c>
      <c r="E30" s="18">
        <v>582.21489999999994</v>
      </c>
      <c r="F30" s="18">
        <v>724.93</v>
      </c>
      <c r="G30" s="18">
        <v>710.25</v>
      </c>
      <c r="H30" s="41">
        <v>-9.3320926900675936</v>
      </c>
      <c r="I30" s="41">
        <v>21.991038017062099</v>
      </c>
      <c r="J30" s="41">
        <v>-11.939060727520236</v>
      </c>
      <c r="K30" s="41">
        <v>-2.0250231056791623</v>
      </c>
    </row>
    <row r="31" spans="1:11" x14ac:dyDescent="0.25">
      <c r="A31" s="14" t="s">
        <v>51</v>
      </c>
      <c r="B31" s="14" t="s">
        <v>52</v>
      </c>
      <c r="C31" s="20">
        <v>50.26</v>
      </c>
      <c r="D31" s="18">
        <v>47.5</v>
      </c>
      <c r="E31" s="18">
        <v>51.110600000000005</v>
      </c>
      <c r="F31" s="18">
        <v>55.56</v>
      </c>
      <c r="G31" s="18">
        <v>53.61</v>
      </c>
      <c r="H31" s="41">
        <v>1.6923995224831023</v>
      </c>
      <c r="I31" s="41">
        <v>4.8901793365759634</v>
      </c>
      <c r="J31" s="41">
        <v>7.6012631578947474</v>
      </c>
      <c r="K31" s="41">
        <v>-3.5097192224622078</v>
      </c>
    </row>
    <row r="32" spans="1:11" x14ac:dyDescent="0.25">
      <c r="A32" s="14" t="s">
        <v>53</v>
      </c>
      <c r="B32" s="14" t="s">
        <v>54</v>
      </c>
      <c r="C32" s="20">
        <v>409.99</v>
      </c>
      <c r="D32" s="18">
        <v>521.32000000000005</v>
      </c>
      <c r="E32" s="18">
        <v>541.41</v>
      </c>
      <c r="F32" s="18">
        <v>686.28</v>
      </c>
      <c r="G32" s="18">
        <v>731.89</v>
      </c>
      <c r="H32" s="41">
        <v>32.054440352203699</v>
      </c>
      <c r="I32" s="41">
        <v>35.182209416154123</v>
      </c>
      <c r="J32" s="41">
        <v>3.8536791222281743</v>
      </c>
      <c r="K32" s="41">
        <v>6.6459754036253438</v>
      </c>
    </row>
    <row r="33" spans="1:11" x14ac:dyDescent="0.25">
      <c r="A33" s="14" t="s">
        <v>55</v>
      </c>
      <c r="B33" s="14" t="s">
        <v>56</v>
      </c>
      <c r="C33" s="20">
        <v>679.57</v>
      </c>
      <c r="D33" s="18">
        <v>700.88</v>
      </c>
      <c r="E33" s="18">
        <v>700.17130000000009</v>
      </c>
      <c r="F33" s="18">
        <v>697.12</v>
      </c>
      <c r="G33" s="18">
        <v>690.57</v>
      </c>
      <c r="H33" s="41">
        <v>3.0315199317215353</v>
      </c>
      <c r="I33" s="41">
        <v>-1.3712787142232246</v>
      </c>
      <c r="J33" s="41">
        <v>-0.10111574021229139</v>
      </c>
      <c r="K33" s="41">
        <v>-0.93957998622905015</v>
      </c>
    </row>
    <row r="34" spans="1:11" x14ac:dyDescent="0.25">
      <c r="A34" s="14" t="s">
        <v>57</v>
      </c>
      <c r="B34" s="14" t="s">
        <v>58</v>
      </c>
      <c r="C34" s="20">
        <v>1514.96</v>
      </c>
      <c r="D34" s="18">
        <v>1705.25</v>
      </c>
      <c r="E34" s="18">
        <v>1731.8612000000001</v>
      </c>
      <c r="F34" s="18">
        <v>1897.86</v>
      </c>
      <c r="G34" s="18">
        <v>1903.93</v>
      </c>
      <c r="H34" s="41">
        <v>14.317288905317632</v>
      </c>
      <c r="I34" s="41">
        <v>9.935484437205476</v>
      </c>
      <c r="J34" s="41">
        <v>1.5605453745785107</v>
      </c>
      <c r="K34" s="41">
        <v>0.31983391820261575</v>
      </c>
    </row>
    <row r="35" spans="1:11" x14ac:dyDescent="0.25">
      <c r="A35" s="14" t="s">
        <v>59</v>
      </c>
      <c r="B35" s="14" t="s">
        <v>60</v>
      </c>
      <c r="C35" s="20">
        <v>3034.52</v>
      </c>
      <c r="D35" s="18">
        <v>3755.47</v>
      </c>
      <c r="E35" s="18">
        <v>3737.0735</v>
      </c>
      <c r="F35" s="18">
        <v>5080.26</v>
      </c>
      <c r="G35" s="18">
        <v>5065.29</v>
      </c>
      <c r="H35" s="41">
        <v>23.152047111239998</v>
      </c>
      <c r="I35" s="41">
        <v>35.541621003707846</v>
      </c>
      <c r="J35" s="41">
        <v>-0.48985879264112969</v>
      </c>
      <c r="K35" s="41">
        <v>-0.2946699578368086</v>
      </c>
    </row>
    <row r="36" spans="1:11" x14ac:dyDescent="0.25">
      <c r="A36" s="19" t="s">
        <v>61</v>
      </c>
      <c r="B36" s="19" t="s">
        <v>62</v>
      </c>
      <c r="C36" s="39">
        <v>22462.19</v>
      </c>
      <c r="D36" s="36">
        <v>24356.47</v>
      </c>
      <c r="E36" s="36">
        <v>23733.849100000003</v>
      </c>
      <c r="F36" s="36">
        <v>25531.87</v>
      </c>
      <c r="G36" s="36">
        <v>24927.75</v>
      </c>
      <c r="H36" s="42">
        <v>5.6613317757529629</v>
      </c>
      <c r="I36" s="42">
        <v>5.0303720014803526</v>
      </c>
      <c r="J36" s="42">
        <v>-2.5562854551583132</v>
      </c>
      <c r="K36" s="42">
        <v>-2.3661408271309505</v>
      </c>
    </row>
    <row r="37" spans="1:11" x14ac:dyDescent="0.25">
      <c r="A37" s="14" t="s">
        <v>63</v>
      </c>
      <c r="B37" s="14" t="s">
        <v>11</v>
      </c>
      <c r="C37" s="20">
        <v>9022.19</v>
      </c>
      <c r="D37" s="18">
        <v>9909.2099999999991</v>
      </c>
      <c r="E37" s="18">
        <v>9679.9146999999994</v>
      </c>
      <c r="F37" s="18">
        <v>10215.91</v>
      </c>
      <c r="G37" s="18">
        <v>10239.73</v>
      </c>
      <c r="H37" s="41">
        <v>7.2900781295893653</v>
      </c>
      <c r="I37" s="41">
        <v>5.7832668711429891</v>
      </c>
      <c r="J37" s="41">
        <v>-2.3139614560595629</v>
      </c>
      <c r="K37" s="41">
        <v>0.23316571896189092</v>
      </c>
    </row>
    <row r="38" spans="1:11" x14ac:dyDescent="0.25">
      <c r="A38" s="14" t="s">
        <v>64</v>
      </c>
      <c r="B38" s="14" t="s">
        <v>65</v>
      </c>
      <c r="C38" s="29">
        <v>8449.4500000000007</v>
      </c>
      <c r="D38" s="18">
        <v>9019.7199999999993</v>
      </c>
      <c r="E38" s="18">
        <v>8749.0465999999997</v>
      </c>
      <c r="F38" s="18">
        <v>9963.64</v>
      </c>
      <c r="G38" s="18">
        <v>9525.93</v>
      </c>
      <c r="H38" s="41">
        <v>3.5457526821272261</v>
      </c>
      <c r="I38" s="41">
        <v>8.8796349535959802</v>
      </c>
      <c r="J38" s="41">
        <v>-3.0009069017663483</v>
      </c>
      <c r="K38" s="41">
        <v>-4.3930732142068472</v>
      </c>
    </row>
    <row r="39" spans="1:11" x14ac:dyDescent="0.25">
      <c r="A39" s="14" t="s">
        <v>66</v>
      </c>
      <c r="B39" s="14" t="s">
        <v>91</v>
      </c>
      <c r="C39" s="20">
        <v>3627.58</v>
      </c>
      <c r="D39" s="18">
        <v>3697.31</v>
      </c>
      <c r="E39" s="18">
        <v>3618.2815999999998</v>
      </c>
      <c r="F39" s="18">
        <v>3729.99</v>
      </c>
      <c r="G39" s="18">
        <v>3629.14</v>
      </c>
      <c r="H39" s="41">
        <v>-0.25632515340806072</v>
      </c>
      <c r="I39" s="41">
        <v>0.30009825658677519</v>
      </c>
      <c r="J39" s="41">
        <v>-2.1374566914865172</v>
      </c>
      <c r="K39" s="41">
        <v>-2.7037605998943675</v>
      </c>
    </row>
    <row r="40" spans="1:11" x14ac:dyDescent="0.25">
      <c r="A40" s="14" t="s">
        <v>68</v>
      </c>
      <c r="B40" s="14" t="s">
        <v>21</v>
      </c>
      <c r="C40" s="20">
        <v>4821.87</v>
      </c>
      <c r="D40" s="18">
        <v>5322.41</v>
      </c>
      <c r="E40" s="18">
        <v>5130.7650000000003</v>
      </c>
      <c r="F40" s="18">
        <v>6233.66</v>
      </c>
      <c r="G40" s="18">
        <v>5896.79</v>
      </c>
      <c r="H40" s="41">
        <v>6.4061245948148837</v>
      </c>
      <c r="I40" s="41">
        <v>14.930034799878763</v>
      </c>
      <c r="J40" s="41">
        <v>-3.600718471519472</v>
      </c>
      <c r="K40" s="41">
        <v>-5.4040483439905271</v>
      </c>
    </row>
    <row r="41" spans="1:11" x14ac:dyDescent="0.25">
      <c r="A41" s="14" t="s">
        <v>70</v>
      </c>
      <c r="B41" s="14" t="s">
        <v>71</v>
      </c>
      <c r="C41" s="20">
        <v>3448.32</v>
      </c>
      <c r="D41" s="18">
        <v>3683.44</v>
      </c>
      <c r="E41" s="18">
        <v>3623.2312999999999</v>
      </c>
      <c r="F41" s="18">
        <v>3755.87</v>
      </c>
      <c r="G41" s="18">
        <v>3667.01</v>
      </c>
      <c r="H41" s="41">
        <v>5.0723627737564883</v>
      </c>
      <c r="I41" s="41">
        <v>1.2082778154406069</v>
      </c>
      <c r="J41" s="41">
        <v>-1.6345780031709525</v>
      </c>
      <c r="K41" s="41">
        <v>-2.3658965832150654</v>
      </c>
    </row>
    <row r="42" spans="1:11" x14ac:dyDescent="0.25">
      <c r="A42" s="14" t="s">
        <v>72</v>
      </c>
      <c r="B42" s="14" t="s">
        <v>73</v>
      </c>
      <c r="C42" s="20">
        <v>189.41</v>
      </c>
      <c r="D42" s="18">
        <v>188.94</v>
      </c>
      <c r="E42" s="18">
        <v>181.92</v>
      </c>
      <c r="F42" s="18">
        <v>263.52</v>
      </c>
      <c r="G42" s="18">
        <v>254.73</v>
      </c>
      <c r="H42" s="41">
        <v>-3.9543846681801433</v>
      </c>
      <c r="I42" s="41">
        <v>40.023087071240113</v>
      </c>
      <c r="J42" s="41">
        <v>-3.7154652270562138</v>
      </c>
      <c r="K42" s="41">
        <v>-3.3356102003642958</v>
      </c>
    </row>
    <row r="43" spans="1:11" x14ac:dyDescent="0.25">
      <c r="A43" s="14" t="s">
        <v>74</v>
      </c>
      <c r="B43" s="14" t="s">
        <v>75</v>
      </c>
      <c r="C43" s="20">
        <v>596.15</v>
      </c>
      <c r="D43" s="18">
        <v>604.36</v>
      </c>
      <c r="E43" s="18">
        <v>604.90139999999997</v>
      </c>
      <c r="F43" s="18">
        <v>607.13</v>
      </c>
      <c r="G43" s="18">
        <v>593.36</v>
      </c>
      <c r="H43" s="41">
        <v>1.4679862450725472</v>
      </c>
      <c r="I43" s="41">
        <v>-1.9079803749834194</v>
      </c>
      <c r="J43" s="41">
        <v>8.9582368124950892E-2</v>
      </c>
      <c r="K43" s="41">
        <v>-2.2680480292523812</v>
      </c>
    </row>
    <row r="44" spans="1:11" x14ac:dyDescent="0.25">
      <c r="A44" s="14" t="s">
        <v>76</v>
      </c>
      <c r="B44" s="14" t="s">
        <v>77</v>
      </c>
      <c r="C44" s="20">
        <v>5.54</v>
      </c>
      <c r="D44" s="18">
        <v>6.36</v>
      </c>
      <c r="E44" s="18">
        <v>6.14</v>
      </c>
      <c r="F44" s="18">
        <v>2.96</v>
      </c>
      <c r="G44" s="18">
        <v>3.01</v>
      </c>
      <c r="H44" s="41">
        <v>10.830324909747285</v>
      </c>
      <c r="I44" s="41">
        <v>-50.977198697068403</v>
      </c>
      <c r="J44" s="41">
        <v>-3.4591194968553554</v>
      </c>
      <c r="K44" s="41">
        <v>1.689189189189183</v>
      </c>
    </row>
    <row r="45" spans="1:11" x14ac:dyDescent="0.25">
      <c r="A45" s="14" t="s">
        <v>78</v>
      </c>
      <c r="B45" s="14" t="s">
        <v>79</v>
      </c>
      <c r="C45" s="20">
        <v>4853.58</v>
      </c>
      <c r="D45" s="18">
        <v>5545.98</v>
      </c>
      <c r="E45" s="18">
        <v>5290.6293999999998</v>
      </c>
      <c r="F45" s="18">
        <v>5690.48</v>
      </c>
      <c r="G45" s="18">
        <v>5781.24</v>
      </c>
      <c r="H45" s="41">
        <v>9.0046810807692452</v>
      </c>
      <c r="I45" s="41">
        <v>9.2731991395957536</v>
      </c>
      <c r="J45" s="41">
        <v>-4.6042466795769146</v>
      </c>
      <c r="K45" s="41">
        <v>1.5949445389492667</v>
      </c>
    </row>
    <row r="46" spans="1:11" x14ac:dyDescent="0.25">
      <c r="A46" s="14" t="s">
        <v>80</v>
      </c>
      <c r="B46" s="14" t="s">
        <v>81</v>
      </c>
      <c r="C46" s="20">
        <v>452.43</v>
      </c>
      <c r="D46" s="18">
        <v>425.02</v>
      </c>
      <c r="E46" s="18">
        <v>421.28</v>
      </c>
      <c r="F46" s="18">
        <v>283.05</v>
      </c>
      <c r="G46" s="18">
        <v>201.25</v>
      </c>
      <c r="H46" s="41">
        <v>-6.8850429900758208</v>
      </c>
      <c r="I46" s="41">
        <v>-52.228921382453478</v>
      </c>
      <c r="J46" s="41">
        <v>-0.87995859018399347</v>
      </c>
      <c r="K46" s="41">
        <v>-28.899487723017138</v>
      </c>
    </row>
    <row r="47" spans="1:11" s="35" customFormat="1" ht="12.75" customHeight="1" x14ac:dyDescent="0.2">
      <c r="A47" s="51" t="s">
        <v>171</v>
      </c>
      <c r="B47" s="52"/>
      <c r="C47" s="52"/>
      <c r="D47" s="52"/>
      <c r="E47" s="52"/>
      <c r="F47" s="52"/>
      <c r="G47" s="52"/>
      <c r="H47" s="52"/>
      <c r="I47" s="52"/>
      <c r="J47" s="52"/>
      <c r="K47" s="53"/>
    </row>
    <row r="48" spans="1:11" s="35" customFormat="1" ht="12.75" customHeight="1" x14ac:dyDescent="0.2">
      <c r="A48" s="45" t="s">
        <v>82</v>
      </c>
      <c r="B48" s="46"/>
      <c r="C48" s="46"/>
      <c r="D48" s="46"/>
      <c r="E48" s="46"/>
      <c r="F48" s="46"/>
      <c r="G48" s="46"/>
      <c r="H48" s="46"/>
      <c r="I48" s="46"/>
      <c r="J48" s="46"/>
      <c r="K48" s="47"/>
    </row>
    <row r="49" spans="1:11" s="35" customFormat="1" ht="12" customHeight="1" x14ac:dyDescent="0.2">
      <c r="A49" s="51" t="s">
        <v>89</v>
      </c>
      <c r="B49" s="52"/>
      <c r="C49" s="52"/>
      <c r="D49" s="52"/>
      <c r="E49" s="52"/>
      <c r="F49" s="52"/>
      <c r="G49" s="52"/>
      <c r="H49" s="52"/>
      <c r="I49" s="52"/>
      <c r="J49" s="52"/>
      <c r="K49" s="53"/>
    </row>
    <row r="50" spans="1:11" s="35" customFormat="1" ht="11.25" customHeight="1" x14ac:dyDescent="0.2">
      <c r="A50" s="54" t="s">
        <v>90</v>
      </c>
      <c r="B50" s="49"/>
      <c r="C50" s="49"/>
      <c r="D50" s="49"/>
      <c r="E50" s="49"/>
      <c r="F50" s="49"/>
      <c r="G50" s="49"/>
      <c r="H50" s="49"/>
      <c r="I50" s="49"/>
      <c r="J50" s="49"/>
      <c r="K50" s="50"/>
    </row>
    <row r="51" spans="1:11" s="35" customFormat="1" ht="9.75" customHeight="1" x14ac:dyDescent="0.2">
      <c r="A51" s="55" t="s">
        <v>92</v>
      </c>
      <c r="B51" s="56"/>
      <c r="C51" s="56"/>
      <c r="D51" s="56"/>
      <c r="E51" s="56"/>
      <c r="F51" s="56"/>
      <c r="G51" s="56"/>
      <c r="H51" s="56"/>
      <c r="I51" s="56"/>
      <c r="J51" s="56"/>
      <c r="K51" s="57"/>
    </row>
    <row r="52" spans="1:11" s="35" customFormat="1" ht="24.75" customHeight="1" x14ac:dyDescent="0.2">
      <c r="A52" s="48" t="s">
        <v>182</v>
      </c>
      <c r="B52" s="49"/>
      <c r="C52" s="49"/>
      <c r="D52" s="49"/>
      <c r="E52" s="49"/>
      <c r="F52" s="49"/>
      <c r="G52" s="49"/>
      <c r="H52" s="49"/>
      <c r="I52" s="49"/>
      <c r="J52" s="49"/>
      <c r="K52" s="50"/>
    </row>
  </sheetData>
  <mergeCells count="19">
    <mergeCell ref="J4:J5"/>
    <mergeCell ref="K4:K5"/>
    <mergeCell ref="F4:F5"/>
    <mergeCell ref="G4:G5"/>
    <mergeCell ref="A1:K1"/>
    <mergeCell ref="A2:K2"/>
    <mergeCell ref="H3:I3"/>
    <mergeCell ref="J3:K3"/>
    <mergeCell ref="C3:G3"/>
    <mergeCell ref="C4:C5"/>
    <mergeCell ref="D4:D5"/>
    <mergeCell ref="E4:E5"/>
    <mergeCell ref="H4:H5"/>
    <mergeCell ref="I4:I5"/>
    <mergeCell ref="A52:K52"/>
    <mergeCell ref="A47:K47"/>
    <mergeCell ref="A49:K49"/>
    <mergeCell ref="A50:K50"/>
    <mergeCell ref="A51:K51"/>
  </mergeCells>
  <printOptions horizontalCentered="1"/>
  <pageMargins left="0.70866141732283472" right="0.27" top="0.31496062992125984" bottom="0.19" header="0.17" footer="0.15748031496062992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6"/>
  <sheetViews>
    <sheetView workbookViewId="0">
      <selection sqref="A1:K1"/>
    </sheetView>
  </sheetViews>
  <sheetFormatPr defaultRowHeight="15" x14ac:dyDescent="0.25"/>
  <cols>
    <col min="1" max="1" width="9.140625" style="32"/>
    <col min="2" max="2" width="24.28515625" style="32" customWidth="1"/>
    <col min="3" max="3" width="13.5703125" style="32" customWidth="1"/>
    <col min="4" max="4" width="13.28515625" style="32" customWidth="1"/>
    <col min="5" max="5" width="13.42578125" style="32" customWidth="1"/>
    <col min="6" max="6" width="14.42578125" style="32" customWidth="1"/>
    <col min="7" max="7" width="14.140625" style="32" customWidth="1"/>
    <col min="8" max="11" width="14.42578125" style="32" customWidth="1"/>
    <col min="12" max="16384" width="9.140625" style="32"/>
  </cols>
  <sheetData>
    <row r="1" spans="1:11" ht="15" customHeight="1" x14ac:dyDescent="0.25">
      <c r="A1" s="77" t="s">
        <v>170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x14ac:dyDescent="0.25">
      <c r="A2" s="78" t="s">
        <v>0</v>
      </c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1" ht="15" customHeight="1" x14ac:dyDescent="0.25">
      <c r="A3" s="44"/>
      <c r="B3" s="44"/>
      <c r="C3" s="68"/>
      <c r="D3" s="69"/>
      <c r="E3" s="69"/>
      <c r="F3" s="69"/>
      <c r="G3" s="70"/>
      <c r="H3" s="64" t="s">
        <v>173</v>
      </c>
      <c r="I3" s="65"/>
      <c r="J3" s="66" t="s">
        <v>174</v>
      </c>
      <c r="K3" s="67"/>
    </row>
    <row r="4" spans="1:11" ht="15" customHeight="1" x14ac:dyDescent="0.25">
      <c r="A4" s="71" t="s">
        <v>1</v>
      </c>
      <c r="B4" s="73" t="s">
        <v>93</v>
      </c>
      <c r="C4" s="60" t="s">
        <v>175</v>
      </c>
      <c r="D4" s="60" t="s">
        <v>168</v>
      </c>
      <c r="E4" s="60" t="s">
        <v>176</v>
      </c>
      <c r="F4" s="75" t="s">
        <v>172</v>
      </c>
      <c r="G4" s="60" t="s">
        <v>184</v>
      </c>
      <c r="H4" s="58" t="s">
        <v>177</v>
      </c>
      <c r="I4" s="58" t="s">
        <v>178</v>
      </c>
      <c r="J4" s="58" t="s">
        <v>179</v>
      </c>
      <c r="K4" s="58" t="s">
        <v>180</v>
      </c>
    </row>
    <row r="5" spans="1:11" ht="16.5" customHeight="1" x14ac:dyDescent="0.25">
      <c r="A5" s="72"/>
      <c r="B5" s="74"/>
      <c r="C5" s="61"/>
      <c r="D5" s="61"/>
      <c r="E5" s="61"/>
      <c r="F5" s="76"/>
      <c r="G5" s="61"/>
      <c r="H5" s="59"/>
      <c r="I5" s="59"/>
      <c r="J5" s="59"/>
      <c r="K5" s="59"/>
    </row>
    <row r="6" spans="1:11" ht="16.5" customHeight="1" x14ac:dyDescent="0.25">
      <c r="A6" s="72"/>
      <c r="B6" s="21"/>
      <c r="C6" s="31"/>
      <c r="D6" s="31"/>
      <c r="E6" s="43"/>
      <c r="F6" s="30"/>
      <c r="G6" s="30"/>
      <c r="H6" s="44" t="s">
        <v>3</v>
      </c>
      <c r="I6" s="44" t="s">
        <v>3</v>
      </c>
      <c r="J6" s="44" t="s">
        <v>3</v>
      </c>
      <c r="K6" s="44" t="s">
        <v>3</v>
      </c>
    </row>
    <row r="7" spans="1:11" ht="26.25" x14ac:dyDescent="0.25">
      <c r="A7" s="22" t="s">
        <v>14</v>
      </c>
      <c r="B7" s="23" t="s">
        <v>94</v>
      </c>
      <c r="C7" s="36">
        <v>367.88</v>
      </c>
      <c r="D7" s="37">
        <v>345.03</v>
      </c>
      <c r="E7" s="37">
        <v>352.87889999999999</v>
      </c>
      <c r="F7" s="37">
        <v>413.14</v>
      </c>
      <c r="G7" s="37">
        <v>375.29</v>
      </c>
      <c r="H7" s="33">
        <v>-4.0777155594215531</v>
      </c>
      <c r="I7" s="33">
        <v>6.3509322886690116</v>
      </c>
      <c r="J7" s="33">
        <v>2.2748456655943006</v>
      </c>
      <c r="K7" s="33">
        <v>-9.1615433025124577</v>
      </c>
    </row>
    <row r="8" spans="1:11" x14ac:dyDescent="0.25">
      <c r="A8" s="22" t="s">
        <v>16</v>
      </c>
      <c r="B8" s="23" t="s">
        <v>95</v>
      </c>
      <c r="C8" s="36">
        <v>1467.34</v>
      </c>
      <c r="D8" s="37">
        <v>1455.23</v>
      </c>
      <c r="E8" s="37">
        <v>1428.9773</v>
      </c>
      <c r="F8" s="37">
        <v>1553.58</v>
      </c>
      <c r="G8" s="37">
        <v>1509.38</v>
      </c>
      <c r="H8" s="33">
        <v>-2.6144383714749071</v>
      </c>
      <c r="I8" s="33">
        <v>5.6265904293931115</v>
      </c>
      <c r="J8" s="33">
        <v>-1.8040241061550408</v>
      </c>
      <c r="K8" s="33">
        <v>-2.8450417744821523</v>
      </c>
    </row>
    <row r="9" spans="1:11" x14ac:dyDescent="0.25">
      <c r="A9" s="24" t="s">
        <v>96</v>
      </c>
      <c r="B9" s="25" t="s">
        <v>97</v>
      </c>
      <c r="C9" s="38">
        <v>389.11</v>
      </c>
      <c r="D9" s="38">
        <v>327</v>
      </c>
      <c r="E9" s="38">
        <v>320.4907</v>
      </c>
      <c r="F9" s="38">
        <v>289.52999999999997</v>
      </c>
      <c r="G9" s="38">
        <v>277.95</v>
      </c>
      <c r="H9" s="13">
        <v>-17.634936136311072</v>
      </c>
      <c r="I9" s="13">
        <v>-13.273614491777769</v>
      </c>
      <c r="J9" s="13">
        <v>-1.9906116207951057</v>
      </c>
      <c r="K9" s="13">
        <v>-3.9995855351776965</v>
      </c>
    </row>
    <row r="10" spans="1:11" x14ac:dyDescent="0.25">
      <c r="A10" s="24" t="s">
        <v>98</v>
      </c>
      <c r="B10" s="25" t="s">
        <v>99</v>
      </c>
      <c r="C10" s="38">
        <v>194.03</v>
      </c>
      <c r="D10" s="38">
        <v>183.61</v>
      </c>
      <c r="E10" s="38">
        <v>184.6866</v>
      </c>
      <c r="F10" s="38">
        <v>211.17</v>
      </c>
      <c r="G10" s="38">
        <v>210.44</v>
      </c>
      <c r="H10" s="13">
        <v>-4.8154409111992997</v>
      </c>
      <c r="I10" s="13">
        <v>13.944379289022594</v>
      </c>
      <c r="J10" s="13">
        <v>0.586351505909256</v>
      </c>
      <c r="K10" s="13">
        <v>-0.34569304351943447</v>
      </c>
    </row>
    <row r="11" spans="1:11" x14ac:dyDescent="0.25">
      <c r="A11" s="24" t="s">
        <v>100</v>
      </c>
      <c r="B11" s="25" t="s">
        <v>101</v>
      </c>
      <c r="C11" s="38">
        <v>31.53</v>
      </c>
      <c r="D11" s="38">
        <v>35.4</v>
      </c>
      <c r="E11" s="38">
        <v>35.072600000000001</v>
      </c>
      <c r="F11" s="38">
        <v>44.5</v>
      </c>
      <c r="G11" s="38">
        <v>48.85</v>
      </c>
      <c r="H11" s="13">
        <v>11.235648588645734</v>
      </c>
      <c r="I11" s="13">
        <v>39.282516836504847</v>
      </c>
      <c r="J11" s="13">
        <v>-0.92485875706213916</v>
      </c>
      <c r="K11" s="13">
        <v>9.7752808988764084</v>
      </c>
    </row>
    <row r="12" spans="1:11" x14ac:dyDescent="0.25">
      <c r="A12" s="24" t="s">
        <v>102</v>
      </c>
      <c r="B12" s="25" t="s">
        <v>103</v>
      </c>
      <c r="C12" s="38">
        <v>852.67</v>
      </c>
      <c r="D12" s="38">
        <v>909.22</v>
      </c>
      <c r="E12" s="38">
        <v>888.7274000000001</v>
      </c>
      <c r="F12" s="38">
        <v>1008.39</v>
      </c>
      <c r="G12" s="38">
        <v>972.15</v>
      </c>
      <c r="H12" s="13">
        <v>4.2287637655834196</v>
      </c>
      <c r="I12" s="13">
        <v>9.3867478374133473</v>
      </c>
      <c r="J12" s="13">
        <v>-2.2538659510349444</v>
      </c>
      <c r="K12" s="13">
        <v>-3.5938476184809458</v>
      </c>
    </row>
    <row r="13" spans="1:11" x14ac:dyDescent="0.25">
      <c r="A13" s="22" t="s">
        <v>18</v>
      </c>
      <c r="B13" s="23" t="s">
        <v>104</v>
      </c>
      <c r="C13" s="36">
        <v>170.65</v>
      </c>
      <c r="D13" s="37">
        <v>172.58</v>
      </c>
      <c r="E13" s="37">
        <v>167.7628</v>
      </c>
      <c r="F13" s="37">
        <v>155.76</v>
      </c>
      <c r="G13" s="37">
        <v>146.72</v>
      </c>
      <c r="H13" s="33">
        <v>-1.6918839730442468</v>
      </c>
      <c r="I13" s="33">
        <v>-12.54318597448302</v>
      </c>
      <c r="J13" s="33">
        <v>-2.7912852010661799</v>
      </c>
      <c r="K13" s="33">
        <v>-5.8038007190549514</v>
      </c>
    </row>
    <row r="14" spans="1:11" x14ac:dyDescent="0.25">
      <c r="A14" s="22" t="s">
        <v>105</v>
      </c>
      <c r="B14" s="23" t="s">
        <v>106</v>
      </c>
      <c r="C14" s="36">
        <v>2039.38</v>
      </c>
      <c r="D14" s="37">
        <v>1962.95</v>
      </c>
      <c r="E14" s="37">
        <v>1951.7291</v>
      </c>
      <c r="F14" s="37">
        <v>2099.02</v>
      </c>
      <c r="G14" s="37">
        <v>2050.8200000000002</v>
      </c>
      <c r="H14" s="33">
        <v>-4.2979189753748734</v>
      </c>
      <c r="I14" s="33">
        <v>5.0770826750495317</v>
      </c>
      <c r="J14" s="33">
        <v>-0.5716345296619898</v>
      </c>
      <c r="K14" s="33">
        <v>-2.2963097064344224</v>
      </c>
    </row>
    <row r="15" spans="1:11" x14ac:dyDescent="0.25">
      <c r="A15" s="24" t="s">
        <v>107</v>
      </c>
      <c r="B15" s="25" t="s">
        <v>108</v>
      </c>
      <c r="C15" s="38">
        <v>1014.79</v>
      </c>
      <c r="D15" s="38">
        <v>963.55</v>
      </c>
      <c r="E15" s="38">
        <v>965.96179999999993</v>
      </c>
      <c r="F15" s="38">
        <v>1057.49</v>
      </c>
      <c r="G15" s="38">
        <v>1031</v>
      </c>
      <c r="H15" s="13">
        <v>-4.8116556134766846</v>
      </c>
      <c r="I15" s="13">
        <v>6.7329991724310503</v>
      </c>
      <c r="J15" s="13">
        <v>0.25030356494213807</v>
      </c>
      <c r="K15" s="13">
        <v>-2.5049882268390253</v>
      </c>
    </row>
    <row r="16" spans="1:11" x14ac:dyDescent="0.25">
      <c r="A16" s="24" t="s">
        <v>109</v>
      </c>
      <c r="B16" s="25" t="s">
        <v>110</v>
      </c>
      <c r="C16" s="38">
        <v>20.2</v>
      </c>
      <c r="D16" s="38">
        <v>23.13</v>
      </c>
      <c r="E16" s="38">
        <v>23.085000000000001</v>
      </c>
      <c r="F16" s="38">
        <v>22.06</v>
      </c>
      <c r="G16" s="38">
        <v>23.02</v>
      </c>
      <c r="H16" s="13">
        <v>14.282178217821789</v>
      </c>
      <c r="I16" s="13">
        <v>-0.28156811782543334</v>
      </c>
      <c r="J16" s="13">
        <v>-0.19455252918287141</v>
      </c>
      <c r="K16" s="13">
        <v>4.3517679057116991</v>
      </c>
    </row>
    <row r="17" spans="1:11" x14ac:dyDescent="0.25">
      <c r="A17" s="24" t="s">
        <v>111</v>
      </c>
      <c r="B17" s="25" t="s">
        <v>112</v>
      </c>
      <c r="C17" s="38">
        <v>201.19</v>
      </c>
      <c r="D17" s="38">
        <v>203.84</v>
      </c>
      <c r="E17" s="38">
        <v>200.08240000000001</v>
      </c>
      <c r="F17" s="38">
        <v>243.15</v>
      </c>
      <c r="G17" s="38">
        <v>237</v>
      </c>
      <c r="H17" s="13">
        <v>-0.55052437993935621</v>
      </c>
      <c r="I17" s="13">
        <v>18.451198106380168</v>
      </c>
      <c r="J17" s="13">
        <v>-1.8434065934065917</v>
      </c>
      <c r="K17" s="13">
        <v>-2.5293028994447893</v>
      </c>
    </row>
    <row r="18" spans="1:11" x14ac:dyDescent="0.25">
      <c r="A18" s="24" t="s">
        <v>113</v>
      </c>
      <c r="B18" s="25" t="s">
        <v>114</v>
      </c>
      <c r="C18" s="38">
        <v>803.2</v>
      </c>
      <c r="D18" s="38">
        <v>772.43</v>
      </c>
      <c r="E18" s="38">
        <v>762.59990000000005</v>
      </c>
      <c r="F18" s="38">
        <v>776.31</v>
      </c>
      <c r="G18" s="38">
        <v>759.8</v>
      </c>
      <c r="H18" s="13">
        <v>-5.0547933266932263</v>
      </c>
      <c r="I18" s="13">
        <v>-0.36715189708261081</v>
      </c>
      <c r="J18" s="13">
        <v>-1.272620172701721</v>
      </c>
      <c r="K18" s="13">
        <v>-2.1267277247491325</v>
      </c>
    </row>
    <row r="19" spans="1:11" ht="26.25" x14ac:dyDescent="0.25">
      <c r="A19" s="22" t="s">
        <v>115</v>
      </c>
      <c r="B19" s="23" t="s">
        <v>116</v>
      </c>
      <c r="C19" s="36">
        <v>104.25</v>
      </c>
      <c r="D19" s="37">
        <v>107.06</v>
      </c>
      <c r="E19" s="37">
        <v>102.7991</v>
      </c>
      <c r="F19" s="37">
        <v>113.13</v>
      </c>
      <c r="G19" s="37">
        <v>111.36</v>
      </c>
      <c r="H19" s="33">
        <v>-1.3917505995203878</v>
      </c>
      <c r="I19" s="33">
        <v>8.3277966441340467</v>
      </c>
      <c r="J19" s="33">
        <v>-3.9799178031010705</v>
      </c>
      <c r="K19" s="33">
        <v>-1.5645717316361674</v>
      </c>
    </row>
    <row r="20" spans="1:11" x14ac:dyDescent="0.25">
      <c r="A20" s="22" t="s">
        <v>117</v>
      </c>
      <c r="B20" s="23" t="s">
        <v>118</v>
      </c>
      <c r="C20" s="36">
        <v>100.77</v>
      </c>
      <c r="D20" s="37">
        <v>105.16</v>
      </c>
      <c r="E20" s="37">
        <v>102.1495</v>
      </c>
      <c r="F20" s="37">
        <v>108.64</v>
      </c>
      <c r="G20" s="37">
        <v>109.65</v>
      </c>
      <c r="H20" s="33">
        <v>1.3689590155800411</v>
      </c>
      <c r="I20" s="33">
        <v>7.3426693229041771</v>
      </c>
      <c r="J20" s="33">
        <v>-2.8627805249144096</v>
      </c>
      <c r="K20" s="33">
        <v>0.92967599410898849</v>
      </c>
    </row>
    <row r="21" spans="1:11" x14ac:dyDescent="0.25">
      <c r="A21" s="22" t="s">
        <v>119</v>
      </c>
      <c r="B21" s="23" t="s">
        <v>120</v>
      </c>
      <c r="C21" s="36">
        <v>341.62</v>
      </c>
      <c r="D21" s="37">
        <v>326.18</v>
      </c>
      <c r="E21" s="37">
        <v>322.61450000000002</v>
      </c>
      <c r="F21" s="37">
        <v>306.27</v>
      </c>
      <c r="G21" s="37">
        <v>299.58999999999997</v>
      </c>
      <c r="H21" s="33">
        <v>-5.5633452373982744</v>
      </c>
      <c r="I21" s="33">
        <v>-7.1368459880135724</v>
      </c>
      <c r="J21" s="33">
        <v>-1.0931080998221798</v>
      </c>
      <c r="K21" s="33">
        <v>-2.1810820517843754</v>
      </c>
    </row>
    <row r="22" spans="1:11" ht="26.25" x14ac:dyDescent="0.25">
      <c r="A22" s="22" t="s">
        <v>121</v>
      </c>
      <c r="B22" s="23" t="s">
        <v>122</v>
      </c>
      <c r="C22" s="36">
        <v>518.82000000000005</v>
      </c>
      <c r="D22" s="37">
        <v>595.42999999999995</v>
      </c>
      <c r="E22" s="37">
        <v>554.68110000000001</v>
      </c>
      <c r="F22" s="37">
        <v>651.29999999999995</v>
      </c>
      <c r="G22" s="37">
        <v>643.54999999999995</v>
      </c>
      <c r="H22" s="33">
        <v>6.9120504221117081</v>
      </c>
      <c r="I22" s="33">
        <v>16.021620350864659</v>
      </c>
      <c r="J22" s="33">
        <v>-6.8436088205162546</v>
      </c>
      <c r="K22" s="33">
        <v>-1.1899278366344235</v>
      </c>
    </row>
    <row r="23" spans="1:11" ht="26.25" x14ac:dyDescent="0.25">
      <c r="A23" s="22" t="s">
        <v>123</v>
      </c>
      <c r="B23" s="23" t="s">
        <v>124</v>
      </c>
      <c r="C23" s="36">
        <v>1573.67</v>
      </c>
      <c r="D23" s="37">
        <v>1724.26</v>
      </c>
      <c r="E23" s="37">
        <v>1579.6407000000002</v>
      </c>
      <c r="F23" s="37">
        <v>1629.92</v>
      </c>
      <c r="G23" s="37">
        <v>1551.97</v>
      </c>
      <c r="H23" s="33">
        <v>0.37941245623288739</v>
      </c>
      <c r="I23" s="33">
        <v>-1.7517084739586746</v>
      </c>
      <c r="J23" s="33">
        <v>-8.3873255773491131</v>
      </c>
      <c r="K23" s="33">
        <v>-4.7824433101011117</v>
      </c>
    </row>
    <row r="24" spans="1:11" x14ac:dyDescent="0.25">
      <c r="A24" s="24" t="s">
        <v>125</v>
      </c>
      <c r="B24" s="25" t="s">
        <v>126</v>
      </c>
      <c r="C24" s="38">
        <v>256.35000000000002</v>
      </c>
      <c r="D24" s="38">
        <v>334.5</v>
      </c>
      <c r="E24" s="38">
        <v>226.88470000000001</v>
      </c>
      <c r="F24" s="38">
        <v>305.87</v>
      </c>
      <c r="G24" s="38">
        <v>265.13</v>
      </c>
      <c r="H24" s="13">
        <v>-11.494168129510438</v>
      </c>
      <c r="I24" s="13">
        <v>16.856711801192407</v>
      </c>
      <c r="J24" s="13">
        <v>-32.17198804185351</v>
      </c>
      <c r="K24" s="13">
        <v>-13.319384052048258</v>
      </c>
    </row>
    <row r="25" spans="1:11" x14ac:dyDescent="0.25">
      <c r="A25" s="24" t="s">
        <v>127</v>
      </c>
      <c r="B25" s="25" t="s">
        <v>128</v>
      </c>
      <c r="C25" s="38">
        <v>517.26</v>
      </c>
      <c r="D25" s="38">
        <v>463.51</v>
      </c>
      <c r="E25" s="38">
        <v>446.07769999999999</v>
      </c>
      <c r="F25" s="38">
        <v>483.93</v>
      </c>
      <c r="G25" s="38">
        <v>479.84</v>
      </c>
      <c r="H25" s="13">
        <v>-13.761415922360129</v>
      </c>
      <c r="I25" s="13">
        <v>7.5687038379188163</v>
      </c>
      <c r="J25" s="13">
        <v>-3.7609328817069749</v>
      </c>
      <c r="K25" s="13">
        <v>-0.84516355671275434</v>
      </c>
    </row>
    <row r="26" spans="1:11" x14ac:dyDescent="0.25">
      <c r="A26" s="24" t="s">
        <v>129</v>
      </c>
      <c r="B26" s="25" t="s">
        <v>130</v>
      </c>
      <c r="C26" s="38">
        <v>350.26</v>
      </c>
      <c r="D26" s="38">
        <v>507.22</v>
      </c>
      <c r="E26" s="38">
        <v>492.29540000000003</v>
      </c>
      <c r="F26" s="38">
        <v>386.98</v>
      </c>
      <c r="G26" s="38">
        <v>357.28</v>
      </c>
      <c r="H26" s="13">
        <v>40.551418945925896</v>
      </c>
      <c r="I26" s="13">
        <v>-27.425687910145015</v>
      </c>
      <c r="J26" s="13">
        <v>-2.9424312921414764</v>
      </c>
      <c r="K26" s="13">
        <v>-7.6748152359295165</v>
      </c>
    </row>
    <row r="27" spans="1:11" x14ac:dyDescent="0.25">
      <c r="A27" s="24" t="s">
        <v>131</v>
      </c>
      <c r="B27" s="25" t="s">
        <v>103</v>
      </c>
      <c r="C27" s="38">
        <v>449.8</v>
      </c>
      <c r="D27" s="38">
        <v>419.03</v>
      </c>
      <c r="E27" s="38">
        <v>414.38290000000001</v>
      </c>
      <c r="F27" s="38">
        <v>453.14</v>
      </c>
      <c r="G27" s="38">
        <v>449.74</v>
      </c>
      <c r="H27" s="13">
        <v>-7.8739662072032024</v>
      </c>
      <c r="I27" s="13">
        <v>8.5324708138294323</v>
      </c>
      <c r="J27" s="13">
        <v>-1.1090136744385763</v>
      </c>
      <c r="K27" s="13">
        <v>-0.7503199894072422</v>
      </c>
    </row>
    <row r="28" spans="1:11" ht="26.25" x14ac:dyDescent="0.25">
      <c r="A28" s="22" t="s">
        <v>132</v>
      </c>
      <c r="B28" s="23" t="s">
        <v>133</v>
      </c>
      <c r="C28" s="36">
        <v>361.63</v>
      </c>
      <c r="D28" s="37">
        <v>391.71</v>
      </c>
      <c r="E28" s="37">
        <v>374.83870000000002</v>
      </c>
      <c r="F28" s="37">
        <v>423.81</v>
      </c>
      <c r="G28" s="37">
        <v>414.65</v>
      </c>
      <c r="H28" s="33">
        <v>3.6525454193512767</v>
      </c>
      <c r="I28" s="33">
        <v>10.620915076271462</v>
      </c>
      <c r="J28" s="33">
        <v>-4.3070894284036561</v>
      </c>
      <c r="K28" s="33">
        <v>-2.161345886128224</v>
      </c>
    </row>
    <row r="29" spans="1:11" x14ac:dyDescent="0.25">
      <c r="A29" s="22" t="s">
        <v>134</v>
      </c>
      <c r="B29" s="23" t="s">
        <v>135</v>
      </c>
      <c r="C29" s="36">
        <v>85.13</v>
      </c>
      <c r="D29" s="37">
        <v>79.34</v>
      </c>
      <c r="E29" s="37">
        <v>78.650599999999997</v>
      </c>
      <c r="F29" s="37">
        <v>84.53</v>
      </c>
      <c r="G29" s="37">
        <v>85.89</v>
      </c>
      <c r="H29" s="33">
        <v>-7.6111828967461523</v>
      </c>
      <c r="I29" s="33">
        <v>9.2045070221969123</v>
      </c>
      <c r="J29" s="33">
        <v>-0.86891857827074126</v>
      </c>
      <c r="K29" s="33">
        <v>1.6088962498521229</v>
      </c>
    </row>
    <row r="30" spans="1:11" ht="26.25" x14ac:dyDescent="0.25">
      <c r="A30" s="22" t="s">
        <v>136</v>
      </c>
      <c r="B30" s="23" t="s">
        <v>137</v>
      </c>
      <c r="C30" s="36">
        <v>543.12</v>
      </c>
      <c r="D30" s="37">
        <v>542.47</v>
      </c>
      <c r="E30" s="37">
        <v>538.65300000000002</v>
      </c>
      <c r="F30" s="37">
        <v>525.88</v>
      </c>
      <c r="G30" s="37">
        <v>526.04</v>
      </c>
      <c r="H30" s="33">
        <v>-0.82247017233760211</v>
      </c>
      <c r="I30" s="33">
        <v>-2.3415816861690284</v>
      </c>
      <c r="J30" s="33">
        <v>-0.70363338064777903</v>
      </c>
      <c r="K30" s="33">
        <v>3.0425192059018818E-2</v>
      </c>
    </row>
    <row r="31" spans="1:11" ht="26.25" x14ac:dyDescent="0.25">
      <c r="A31" s="22" t="s">
        <v>138</v>
      </c>
      <c r="B31" s="23" t="s">
        <v>139</v>
      </c>
      <c r="C31" s="36">
        <v>4187.3500000000004</v>
      </c>
      <c r="D31" s="37">
        <v>4209.58</v>
      </c>
      <c r="E31" s="37">
        <v>4145.4110000000001</v>
      </c>
      <c r="F31" s="37">
        <v>4160.18</v>
      </c>
      <c r="G31" s="37">
        <v>4108.8100000000004</v>
      </c>
      <c r="H31" s="33">
        <v>-1.0015642351367882</v>
      </c>
      <c r="I31" s="33">
        <v>-0.88292813426701611</v>
      </c>
      <c r="J31" s="33">
        <v>-1.5243563490894547</v>
      </c>
      <c r="K31" s="33">
        <v>-1.2348023402833503</v>
      </c>
    </row>
    <row r="32" spans="1:11" x14ac:dyDescent="0.25">
      <c r="A32" s="24" t="s">
        <v>140</v>
      </c>
      <c r="B32" s="25" t="s">
        <v>141</v>
      </c>
      <c r="C32" s="38">
        <v>3146.97</v>
      </c>
      <c r="D32" s="38">
        <v>3191.52</v>
      </c>
      <c r="E32" s="38">
        <v>3189.0409999999997</v>
      </c>
      <c r="F32" s="38">
        <v>3261.81</v>
      </c>
      <c r="G32" s="38">
        <v>3222.08</v>
      </c>
      <c r="H32" s="13">
        <v>1.3368732463290058</v>
      </c>
      <c r="I32" s="13">
        <v>1.0360167837290337</v>
      </c>
      <c r="J32" s="13">
        <v>-7.7674587657300259E-2</v>
      </c>
      <c r="K32" s="13">
        <v>-1.2180353852615577</v>
      </c>
    </row>
    <row r="33" spans="1:11" ht="30" x14ac:dyDescent="0.25">
      <c r="A33" s="24" t="s">
        <v>142</v>
      </c>
      <c r="B33" s="25" t="s">
        <v>143</v>
      </c>
      <c r="C33" s="38">
        <v>1040.3800000000001</v>
      </c>
      <c r="D33" s="38">
        <v>1018.07</v>
      </c>
      <c r="E33" s="38">
        <v>956.37</v>
      </c>
      <c r="F33" s="38">
        <v>898.37</v>
      </c>
      <c r="G33" s="38">
        <v>886.74</v>
      </c>
      <c r="H33" s="13">
        <v>-8.0749341586728018</v>
      </c>
      <c r="I33" s="13">
        <v>-7.2806549766303839</v>
      </c>
      <c r="J33" s="13">
        <v>-6.0604869999116016</v>
      </c>
      <c r="K33" s="13">
        <v>-1.2945668265859274</v>
      </c>
    </row>
    <row r="34" spans="1:11" x14ac:dyDescent="0.25">
      <c r="A34" s="3" t="s">
        <v>144</v>
      </c>
      <c r="B34" s="26" t="s">
        <v>145</v>
      </c>
      <c r="C34" s="36">
        <v>1525.69</v>
      </c>
      <c r="D34" s="37">
        <v>1496.2</v>
      </c>
      <c r="E34" s="37">
        <v>1448.4893999999999</v>
      </c>
      <c r="F34" s="37">
        <v>1553.2</v>
      </c>
      <c r="G34" s="37">
        <v>1512.2</v>
      </c>
      <c r="H34" s="33">
        <v>-5.0600449632625315</v>
      </c>
      <c r="I34" s="33">
        <v>4.398416722966707</v>
      </c>
      <c r="J34" s="33">
        <v>-3.1887849218019055</v>
      </c>
      <c r="K34" s="33">
        <v>-2.6397115632243109</v>
      </c>
    </row>
    <row r="35" spans="1:11" x14ac:dyDescent="0.25">
      <c r="A35" s="24" t="s">
        <v>146</v>
      </c>
      <c r="B35" s="25" t="s">
        <v>147</v>
      </c>
      <c r="C35" s="38">
        <v>375.82</v>
      </c>
      <c r="D35" s="38">
        <v>335.95</v>
      </c>
      <c r="E35" s="38">
        <v>325.60050000000001</v>
      </c>
      <c r="F35" s="38">
        <v>343.7</v>
      </c>
      <c r="G35" s="38">
        <v>338.42</v>
      </c>
      <c r="H35" s="13">
        <v>-13.362647011867379</v>
      </c>
      <c r="I35" s="13">
        <v>3.9371868286443061</v>
      </c>
      <c r="J35" s="13">
        <v>-3.0806667658877744</v>
      </c>
      <c r="K35" s="13">
        <v>-1.536223450683728</v>
      </c>
    </row>
    <row r="36" spans="1:11" x14ac:dyDescent="0.25">
      <c r="A36" s="24" t="s">
        <v>148</v>
      </c>
      <c r="B36" s="25" t="s">
        <v>103</v>
      </c>
      <c r="C36" s="38">
        <v>1149.8699999999999</v>
      </c>
      <c r="D36" s="38">
        <v>1160.26</v>
      </c>
      <c r="E36" s="38">
        <v>1122.8788999999999</v>
      </c>
      <c r="F36" s="38">
        <v>1209.5</v>
      </c>
      <c r="G36" s="38">
        <v>1173.77</v>
      </c>
      <c r="H36" s="13">
        <v>-2.347317522850406</v>
      </c>
      <c r="I36" s="13">
        <v>4.5321984409895011</v>
      </c>
      <c r="J36" s="13">
        <v>-3.221786496130183</v>
      </c>
      <c r="K36" s="13">
        <v>-2.9541132699462604</v>
      </c>
    </row>
    <row r="37" spans="1:11" ht="26.25" x14ac:dyDescent="0.25">
      <c r="A37" s="22" t="s">
        <v>149</v>
      </c>
      <c r="B37" s="23" t="s">
        <v>150</v>
      </c>
      <c r="C37" s="36">
        <v>681.59</v>
      </c>
      <c r="D37" s="37">
        <v>735.71</v>
      </c>
      <c r="E37" s="37">
        <v>717.50409999999999</v>
      </c>
      <c r="F37" s="37">
        <v>787.4</v>
      </c>
      <c r="G37" s="37">
        <v>745.12</v>
      </c>
      <c r="H37" s="33">
        <v>5.2691647471353686</v>
      </c>
      <c r="I37" s="33">
        <v>3.8488839297224935</v>
      </c>
      <c r="J37" s="33">
        <v>-2.4746027646763045</v>
      </c>
      <c r="K37" s="33">
        <v>-5.3695707391414746</v>
      </c>
    </row>
    <row r="38" spans="1:11" x14ac:dyDescent="0.25">
      <c r="A38" s="22" t="s">
        <v>151</v>
      </c>
      <c r="B38" s="23" t="s">
        <v>152</v>
      </c>
      <c r="C38" s="36">
        <v>703.82</v>
      </c>
      <c r="D38" s="37">
        <v>690.36</v>
      </c>
      <c r="E38" s="37">
        <v>704.25940000000003</v>
      </c>
      <c r="F38" s="37">
        <v>726.65</v>
      </c>
      <c r="G38" s="37">
        <v>694.25</v>
      </c>
      <c r="H38" s="33">
        <v>6.2430735131138324E-2</v>
      </c>
      <c r="I38" s="33">
        <v>-1.4212660846273444</v>
      </c>
      <c r="J38" s="33">
        <v>2.0133553508314526</v>
      </c>
      <c r="K38" s="33">
        <v>-4.4588178627950148</v>
      </c>
    </row>
    <row r="39" spans="1:11" x14ac:dyDescent="0.25">
      <c r="A39" s="22" t="s">
        <v>153</v>
      </c>
      <c r="B39" s="23" t="s">
        <v>154</v>
      </c>
      <c r="C39" s="36">
        <v>787.27</v>
      </c>
      <c r="D39" s="37">
        <v>822.27</v>
      </c>
      <c r="E39" s="37">
        <v>810.77269999999999</v>
      </c>
      <c r="F39" s="37">
        <v>900.74</v>
      </c>
      <c r="G39" s="37">
        <v>896.97</v>
      </c>
      <c r="H39" s="33">
        <v>2.9853417506065272</v>
      </c>
      <c r="I39" s="33">
        <v>10.631500049273988</v>
      </c>
      <c r="J39" s="33">
        <v>-1.3982390212460623</v>
      </c>
      <c r="K39" s="33">
        <v>-0.41854475209272174</v>
      </c>
    </row>
    <row r="40" spans="1:11" x14ac:dyDescent="0.25">
      <c r="A40" s="22" t="s">
        <v>155</v>
      </c>
      <c r="B40" s="23" t="s">
        <v>156</v>
      </c>
      <c r="C40" s="36">
        <v>9190.4</v>
      </c>
      <c r="D40" s="37">
        <v>9063.94</v>
      </c>
      <c r="E40" s="37">
        <v>8992.2309000000005</v>
      </c>
      <c r="F40" s="37">
        <v>8909.3700000000008</v>
      </c>
      <c r="G40" s="37">
        <v>8878.16</v>
      </c>
      <c r="H40" s="33">
        <v>-2.1562619690111329</v>
      </c>
      <c r="I40" s="33">
        <v>-1.268549498656675</v>
      </c>
      <c r="J40" s="33">
        <v>-0.79114711703740359</v>
      </c>
      <c r="K40" s="33">
        <v>-0.35030535267926849</v>
      </c>
    </row>
    <row r="41" spans="1:11" x14ac:dyDescent="0.25">
      <c r="A41" s="24" t="s">
        <v>157</v>
      </c>
      <c r="B41" s="25" t="s">
        <v>158</v>
      </c>
      <c r="C41" s="38">
        <v>5381.73</v>
      </c>
      <c r="D41" s="38">
        <v>5253.93</v>
      </c>
      <c r="E41" s="38">
        <v>5227.1346000000003</v>
      </c>
      <c r="F41" s="38">
        <v>5196.1899999999996</v>
      </c>
      <c r="G41" s="38">
        <v>5187.63</v>
      </c>
      <c r="H41" s="13">
        <v>-2.8725967300477588</v>
      </c>
      <c r="I41" s="13">
        <v>-0.7557601443819757</v>
      </c>
      <c r="J41" s="13">
        <v>-0.5100067949135213</v>
      </c>
      <c r="K41" s="13">
        <v>-0.16473608547800392</v>
      </c>
    </row>
    <row r="42" spans="1:11" x14ac:dyDescent="0.25">
      <c r="A42" s="24" t="s">
        <v>159</v>
      </c>
      <c r="B42" s="25" t="s">
        <v>160</v>
      </c>
      <c r="C42" s="38">
        <v>941.21</v>
      </c>
      <c r="D42" s="38">
        <v>850.66</v>
      </c>
      <c r="E42" s="38">
        <v>828.53190000000006</v>
      </c>
      <c r="F42" s="38">
        <v>845.6</v>
      </c>
      <c r="G42" s="38">
        <v>863.52</v>
      </c>
      <c r="H42" s="13">
        <v>-11.971621635979215</v>
      </c>
      <c r="I42" s="13">
        <v>4.222903185743351</v>
      </c>
      <c r="J42" s="13">
        <v>-2.6012860602355707</v>
      </c>
      <c r="K42" s="13">
        <v>2.1192052980132403</v>
      </c>
    </row>
    <row r="43" spans="1:11" x14ac:dyDescent="0.25">
      <c r="A43" s="24" t="s">
        <v>161</v>
      </c>
      <c r="B43" s="25" t="s">
        <v>162</v>
      </c>
      <c r="C43" s="38">
        <v>1755.59</v>
      </c>
      <c r="D43" s="38">
        <v>1799.72</v>
      </c>
      <c r="E43" s="38">
        <v>1774.4904999999999</v>
      </c>
      <c r="F43" s="38">
        <v>1665.4</v>
      </c>
      <c r="G43" s="38">
        <v>1632.27</v>
      </c>
      <c r="H43" s="13">
        <v>1.0765896365324459</v>
      </c>
      <c r="I43" s="13">
        <v>-8.014723099391059</v>
      </c>
      <c r="J43" s="13">
        <v>-1.4018569555264233</v>
      </c>
      <c r="K43" s="13">
        <v>-1.9893118770265468</v>
      </c>
    </row>
    <row r="44" spans="1:11" x14ac:dyDescent="0.25">
      <c r="A44" s="24" t="s">
        <v>163</v>
      </c>
      <c r="B44" s="25" t="s">
        <v>164</v>
      </c>
      <c r="C44" s="38">
        <v>1111.8599999999999</v>
      </c>
      <c r="D44" s="38">
        <v>1159.6400000000001</v>
      </c>
      <c r="E44" s="38">
        <v>1162.0739000000001</v>
      </c>
      <c r="F44" s="38">
        <v>1202.18</v>
      </c>
      <c r="G44" s="38">
        <v>1194.74</v>
      </c>
      <c r="H44" s="13">
        <v>4.5162070764305033</v>
      </c>
      <c r="I44" s="13">
        <v>2.8110174404570922</v>
      </c>
      <c r="J44" s="13">
        <v>0.20988410196267757</v>
      </c>
      <c r="K44" s="13">
        <v>-0.61887570912842127</v>
      </c>
    </row>
    <row r="45" spans="1:11" x14ac:dyDescent="0.25">
      <c r="A45" s="22" t="s">
        <v>165</v>
      </c>
      <c r="B45" s="23" t="s">
        <v>166</v>
      </c>
      <c r="C45" s="36">
        <v>1865.01</v>
      </c>
      <c r="D45" s="37">
        <v>1972.85</v>
      </c>
      <c r="E45" s="37">
        <v>1870.8754000000001</v>
      </c>
      <c r="F45" s="37">
        <v>1890.16</v>
      </c>
      <c r="G45" s="37">
        <v>1850.35</v>
      </c>
      <c r="H45" s="33">
        <v>0.31449697320658526</v>
      </c>
      <c r="I45" s="33">
        <v>-1.0971013890075316</v>
      </c>
      <c r="J45" s="33">
        <v>-5.1688977874648243</v>
      </c>
      <c r="K45" s="33">
        <v>-2.1061709061666831</v>
      </c>
    </row>
    <row r="46" spans="1:11" x14ac:dyDescent="0.25">
      <c r="A46" s="27"/>
      <c r="B46" s="27" t="s">
        <v>167</v>
      </c>
      <c r="C46" s="36">
        <v>26615.39</v>
      </c>
      <c r="D46" s="36">
        <v>26798.31</v>
      </c>
      <c r="E46" s="36">
        <v>26244.9182</v>
      </c>
      <c r="F46" s="36">
        <v>26992.68</v>
      </c>
      <c r="G46" s="36">
        <v>26510.77</v>
      </c>
      <c r="H46" s="42">
        <v>-1.3919457877566301</v>
      </c>
      <c r="I46" s="42">
        <v>1.012964864184642</v>
      </c>
      <c r="J46" s="42">
        <v>-2.0650249959792286</v>
      </c>
      <c r="K46" s="42">
        <v>-1.7853358762449665</v>
      </c>
    </row>
  </sheetData>
  <mergeCells count="16">
    <mergeCell ref="A1:K1"/>
    <mergeCell ref="A2:K2"/>
    <mergeCell ref="H3:I3"/>
    <mergeCell ref="J3:K3"/>
    <mergeCell ref="C3:G3"/>
    <mergeCell ref="H4:H5"/>
    <mergeCell ref="I4:I5"/>
    <mergeCell ref="J4:J5"/>
    <mergeCell ref="K4:K5"/>
    <mergeCell ref="A4:A6"/>
    <mergeCell ref="B4:B5"/>
    <mergeCell ref="C4:C5"/>
    <mergeCell ref="F4:F5"/>
    <mergeCell ref="G4:G5"/>
    <mergeCell ref="D4:D5"/>
    <mergeCell ref="E4:E5"/>
  </mergeCells>
  <printOptions horizontalCentered="1" verticalCentered="1"/>
  <pageMargins left="0.33" right="0.35" top="0.43" bottom="0.45" header="0.3" footer="0.3"/>
  <pageSetup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Q10" sqref="Q10"/>
    </sheetView>
  </sheetViews>
  <sheetFormatPr defaultRowHeight="15" x14ac:dyDescent="0.25"/>
  <cols>
    <col min="1" max="1" width="2.140625" customWidth="1"/>
    <col min="2" max="2" width="5.5703125" customWidth="1"/>
    <col min="3" max="3" width="2.140625" customWidth="1"/>
    <col min="4" max="4" width="36.42578125" customWidth="1"/>
    <col min="5" max="5" width="13.5703125" customWidth="1"/>
    <col min="6" max="6" width="13.7109375" customWidth="1"/>
    <col min="7" max="7" width="12.42578125" customWidth="1"/>
  </cols>
  <sheetData>
    <row r="1" spans="2:11" x14ac:dyDescent="0.25">
      <c r="D1" s="80" t="s">
        <v>88</v>
      </c>
      <c r="E1" s="80"/>
      <c r="F1" s="80"/>
      <c r="G1" s="80"/>
      <c r="H1" s="80"/>
      <c r="I1" s="80"/>
      <c r="J1" s="80"/>
      <c r="K1" s="80"/>
    </row>
    <row r="2" spans="2:11" x14ac:dyDescent="0.25">
      <c r="B2" s="12"/>
      <c r="C2" s="12"/>
      <c r="D2" s="12"/>
      <c r="E2" s="79" t="s">
        <v>85</v>
      </c>
      <c r="F2" s="79" t="s">
        <v>84</v>
      </c>
      <c r="G2" s="71" t="s">
        <v>83</v>
      </c>
      <c r="H2" s="8"/>
      <c r="I2" s="12"/>
      <c r="J2" s="12"/>
      <c r="K2" s="12"/>
    </row>
    <row r="3" spans="2:11" x14ac:dyDescent="0.25">
      <c r="B3" s="12"/>
      <c r="C3" s="12"/>
      <c r="D3" s="12"/>
      <c r="E3" s="79"/>
      <c r="F3" s="79"/>
      <c r="G3" s="71"/>
      <c r="H3" s="8" t="s">
        <v>87</v>
      </c>
      <c r="I3" s="12" t="s">
        <v>86</v>
      </c>
      <c r="J3" s="12" t="s">
        <v>3</v>
      </c>
      <c r="K3" s="12" t="s">
        <v>3</v>
      </c>
    </row>
    <row r="4" spans="2:11" x14ac:dyDescent="0.25">
      <c r="B4" s="12"/>
      <c r="C4" s="12"/>
      <c r="D4" s="12"/>
      <c r="E4" s="12"/>
      <c r="F4" s="2"/>
      <c r="G4" s="12"/>
      <c r="H4" s="12"/>
      <c r="I4" s="12"/>
      <c r="J4" s="12"/>
      <c r="K4" s="12"/>
    </row>
    <row r="5" spans="2:11" x14ac:dyDescent="0.25">
      <c r="B5" s="3" t="s">
        <v>4</v>
      </c>
      <c r="C5" s="3"/>
      <c r="D5" s="3" t="s">
        <v>5</v>
      </c>
      <c r="E5" s="9">
        <v>59020</v>
      </c>
      <c r="F5" s="5">
        <v>59330.239999999998</v>
      </c>
      <c r="G5" s="5">
        <v>59712.2</v>
      </c>
      <c r="H5" s="4">
        <f>F5-E5</f>
        <v>310.23999999999796</v>
      </c>
      <c r="I5" s="11">
        <f>G5-F5</f>
        <v>381.95999999999913</v>
      </c>
      <c r="J5" s="13">
        <f>H5/E5*100</f>
        <v>0.52565232124703143</v>
      </c>
      <c r="K5" s="13">
        <f>I5/F5*100</f>
        <v>0.64378637268279915</v>
      </c>
    </row>
    <row r="6" spans="2:11" x14ac:dyDescent="0.25">
      <c r="B6" s="3" t="s">
        <v>6</v>
      </c>
      <c r="C6" s="3"/>
      <c r="D6" s="3" t="s">
        <v>7</v>
      </c>
      <c r="E6" s="9">
        <v>1058</v>
      </c>
      <c r="F6" s="5">
        <v>1065.4000000000001</v>
      </c>
      <c r="G6" s="5">
        <v>1069.5899999999999</v>
      </c>
      <c r="H6" s="4">
        <f t="shared" ref="H6:H44" si="0">F6-E6</f>
        <v>7.4000000000000909</v>
      </c>
      <c r="I6" s="11">
        <f t="shared" ref="I6:I44" si="1">G6-F6</f>
        <v>4.1899999999998272</v>
      </c>
      <c r="J6" s="13">
        <f t="shared" ref="J6:J44" si="2">H6/E6*100</f>
        <v>0.69943289224953598</v>
      </c>
      <c r="K6" s="13">
        <f t="shared" ref="K6:K44" si="3">I6/F6*100</f>
        <v>0.39327951942930611</v>
      </c>
    </row>
    <row r="7" spans="2:11" x14ac:dyDescent="0.25">
      <c r="B7" s="3" t="s">
        <v>8</v>
      </c>
      <c r="C7" s="3"/>
      <c r="D7" s="3" t="s">
        <v>9</v>
      </c>
      <c r="E7" s="9">
        <v>57962</v>
      </c>
      <c r="F7" s="5">
        <v>58264.84</v>
      </c>
      <c r="G7" s="5">
        <v>58642.61</v>
      </c>
      <c r="H7" s="4">
        <f t="shared" si="0"/>
        <v>302.83999999999651</v>
      </c>
      <c r="I7" s="11">
        <f t="shared" si="1"/>
        <v>377.77000000000407</v>
      </c>
      <c r="J7" s="13">
        <f t="shared" si="2"/>
        <v>0.52248024567819695</v>
      </c>
      <c r="K7" s="13">
        <f t="shared" si="3"/>
        <v>0.64836700830209792</v>
      </c>
    </row>
    <row r="8" spans="2:11" x14ac:dyDescent="0.25">
      <c r="B8" s="3" t="s">
        <v>10</v>
      </c>
      <c r="C8" s="3"/>
      <c r="D8" s="3" t="s">
        <v>11</v>
      </c>
      <c r="E8" s="9">
        <v>7460</v>
      </c>
      <c r="F8" s="5">
        <v>7511.8</v>
      </c>
      <c r="G8" s="5">
        <v>7549.49</v>
      </c>
      <c r="H8" s="4">
        <f t="shared" si="0"/>
        <v>51.800000000000182</v>
      </c>
      <c r="I8" s="11">
        <f t="shared" si="1"/>
        <v>37.6899999999996</v>
      </c>
      <c r="J8" s="13">
        <f t="shared" si="2"/>
        <v>0.69436997319035099</v>
      </c>
      <c r="K8" s="13">
        <f t="shared" si="3"/>
        <v>0.50174392289464043</v>
      </c>
    </row>
    <row r="9" spans="2:11" x14ac:dyDescent="0.25">
      <c r="B9" s="3" t="s">
        <v>12</v>
      </c>
      <c r="C9" s="3"/>
      <c r="D9" s="3" t="s">
        <v>13</v>
      </c>
      <c r="E9" s="9">
        <v>25452</v>
      </c>
      <c r="F9" s="5">
        <v>25752.080000000002</v>
      </c>
      <c r="G9" s="5">
        <v>25877.19</v>
      </c>
      <c r="H9" s="4">
        <f t="shared" si="0"/>
        <v>300.08000000000175</v>
      </c>
      <c r="I9" s="11">
        <f t="shared" si="1"/>
        <v>125.10999999999694</v>
      </c>
      <c r="J9" s="13">
        <f t="shared" si="2"/>
        <v>1.1790036146471858</v>
      </c>
      <c r="K9" s="13">
        <f t="shared" si="3"/>
        <v>0.48582483434346635</v>
      </c>
    </row>
    <row r="10" spans="2:11" x14ac:dyDescent="0.25">
      <c r="B10" s="1" t="s">
        <v>14</v>
      </c>
      <c r="C10" s="1"/>
      <c r="D10" s="1" t="s">
        <v>15</v>
      </c>
      <c r="E10" s="10">
        <v>3589</v>
      </c>
      <c r="F10" s="6">
        <v>3684.34</v>
      </c>
      <c r="G10" s="6">
        <v>3720.59</v>
      </c>
      <c r="H10" s="4">
        <f t="shared" si="0"/>
        <v>95.340000000000146</v>
      </c>
      <c r="I10" s="11">
        <f t="shared" si="1"/>
        <v>36.25</v>
      </c>
      <c r="J10" s="13">
        <f t="shared" si="2"/>
        <v>2.6564502646976913</v>
      </c>
      <c r="K10" s="13">
        <f t="shared" si="3"/>
        <v>0.98389399458247606</v>
      </c>
    </row>
    <row r="11" spans="2:11" x14ac:dyDescent="0.25">
      <c r="B11" s="1" t="s">
        <v>16</v>
      </c>
      <c r="C11" s="1"/>
      <c r="D11" s="1" t="s">
        <v>17</v>
      </c>
      <c r="E11" s="10">
        <v>1258</v>
      </c>
      <c r="F11" s="6">
        <v>1267.55</v>
      </c>
      <c r="G11" s="6">
        <v>1284.72</v>
      </c>
      <c r="H11" s="4">
        <f t="shared" si="0"/>
        <v>9.5499999999999545</v>
      </c>
      <c r="I11" s="11">
        <f t="shared" si="1"/>
        <v>17.170000000000073</v>
      </c>
      <c r="J11" s="13">
        <f t="shared" si="2"/>
        <v>0.75914149443560852</v>
      </c>
      <c r="K11" s="13">
        <f t="shared" si="3"/>
        <v>1.3545816733067788</v>
      </c>
    </row>
    <row r="12" spans="2:11" x14ac:dyDescent="0.25">
      <c r="B12" s="1" t="s">
        <v>18</v>
      </c>
      <c r="C12" s="1"/>
      <c r="D12" s="1" t="s">
        <v>19</v>
      </c>
      <c r="E12" s="10">
        <v>20605</v>
      </c>
      <c r="F12" s="6">
        <v>20800.189999999999</v>
      </c>
      <c r="G12" s="6">
        <v>20871.89</v>
      </c>
      <c r="H12" s="4">
        <f t="shared" si="0"/>
        <v>195.18999999999869</v>
      </c>
      <c r="I12" s="11">
        <f t="shared" si="1"/>
        <v>71.700000000000728</v>
      </c>
      <c r="J12" s="13">
        <f t="shared" si="2"/>
        <v>0.94729434603251006</v>
      </c>
      <c r="K12" s="13">
        <f t="shared" si="3"/>
        <v>0.34470838968298234</v>
      </c>
    </row>
    <row r="13" spans="2:11" x14ac:dyDescent="0.25">
      <c r="B13" s="3" t="s">
        <v>20</v>
      </c>
      <c r="C13" s="3"/>
      <c r="D13" s="3" t="s">
        <v>21</v>
      </c>
      <c r="E13" s="9">
        <v>13693</v>
      </c>
      <c r="F13" s="5">
        <v>13501.74</v>
      </c>
      <c r="G13" s="5">
        <v>13511.09</v>
      </c>
      <c r="H13" s="4">
        <f t="shared" si="0"/>
        <v>-191.26000000000022</v>
      </c>
      <c r="I13" s="11">
        <f t="shared" si="1"/>
        <v>9.3500000000003638</v>
      </c>
      <c r="J13" s="13">
        <f t="shared" si="2"/>
        <v>-1.3967720733221369</v>
      </c>
      <c r="K13" s="13">
        <f t="shared" si="3"/>
        <v>6.9250333660701241E-2</v>
      </c>
    </row>
    <row r="14" spans="2:11" x14ac:dyDescent="0.25">
      <c r="B14" s="1" t="s">
        <v>22</v>
      </c>
      <c r="C14" s="1"/>
      <c r="D14" s="1" t="s">
        <v>23</v>
      </c>
      <c r="E14" s="10">
        <v>893</v>
      </c>
      <c r="F14" s="6">
        <v>882.78</v>
      </c>
      <c r="G14" s="6">
        <v>871.83</v>
      </c>
      <c r="H14" s="4">
        <f t="shared" si="0"/>
        <v>-10.220000000000027</v>
      </c>
      <c r="I14" s="11">
        <f t="shared" si="1"/>
        <v>-10.949999999999932</v>
      </c>
      <c r="J14" s="13">
        <f t="shared" si="2"/>
        <v>-1.1444568868980993</v>
      </c>
      <c r="K14" s="13">
        <f t="shared" si="3"/>
        <v>-1.2403996465710518</v>
      </c>
    </row>
    <row r="15" spans="2:11" x14ac:dyDescent="0.25">
      <c r="B15" s="1" t="s">
        <v>24</v>
      </c>
      <c r="C15" s="1"/>
      <c r="D15" s="1" t="s">
        <v>25</v>
      </c>
      <c r="E15" s="10">
        <v>168</v>
      </c>
      <c r="F15" s="6">
        <v>170.84</v>
      </c>
      <c r="G15" s="6">
        <v>168.67</v>
      </c>
      <c r="H15" s="4">
        <f t="shared" si="0"/>
        <v>2.8400000000000034</v>
      </c>
      <c r="I15" s="11">
        <f t="shared" si="1"/>
        <v>-2.1700000000000159</v>
      </c>
      <c r="J15" s="13">
        <f t="shared" si="2"/>
        <v>1.6904761904761927</v>
      </c>
      <c r="K15" s="13">
        <f t="shared" si="3"/>
        <v>-1.2701943338796629</v>
      </c>
    </row>
    <row r="16" spans="2:11" x14ac:dyDescent="0.25">
      <c r="B16" s="1" t="s">
        <v>26</v>
      </c>
      <c r="C16" s="1"/>
      <c r="D16" s="1" t="s">
        <v>27</v>
      </c>
      <c r="E16" s="10">
        <v>360</v>
      </c>
      <c r="F16" s="6">
        <v>359.68</v>
      </c>
      <c r="G16" s="6">
        <v>357.29</v>
      </c>
      <c r="H16" s="4">
        <f t="shared" si="0"/>
        <v>-0.31999999999999318</v>
      </c>
      <c r="I16" s="11">
        <f t="shared" si="1"/>
        <v>-2.3899999999999864</v>
      </c>
      <c r="J16" s="13">
        <f t="shared" si="2"/>
        <v>-8.8888888888886991E-2</v>
      </c>
      <c r="K16" s="13">
        <f t="shared" si="3"/>
        <v>-0.6644795373665443</v>
      </c>
    </row>
    <row r="17" spans="2:11" x14ac:dyDescent="0.25">
      <c r="B17" s="1" t="s">
        <v>28</v>
      </c>
      <c r="C17" s="1"/>
      <c r="D17" s="1" t="s">
        <v>29</v>
      </c>
      <c r="E17" s="10">
        <v>96</v>
      </c>
      <c r="F17" s="6">
        <v>95.77</v>
      </c>
      <c r="G17" s="6">
        <v>92.44</v>
      </c>
      <c r="H17" s="4">
        <f t="shared" si="0"/>
        <v>-0.23000000000000398</v>
      </c>
      <c r="I17" s="11">
        <f t="shared" si="1"/>
        <v>-3.3299999999999983</v>
      </c>
      <c r="J17" s="13">
        <f t="shared" si="2"/>
        <v>-0.23958333333333748</v>
      </c>
      <c r="K17" s="13">
        <f t="shared" si="3"/>
        <v>-3.4770805053774652</v>
      </c>
    </row>
    <row r="18" spans="2:11" x14ac:dyDescent="0.25">
      <c r="B18" s="1" t="s">
        <v>30</v>
      </c>
      <c r="C18" s="1"/>
      <c r="D18" s="1" t="s">
        <v>31</v>
      </c>
      <c r="E18" s="10">
        <v>716</v>
      </c>
      <c r="F18" s="6">
        <v>717.04</v>
      </c>
      <c r="G18" s="6">
        <v>722.87</v>
      </c>
      <c r="H18" s="4">
        <f t="shared" si="0"/>
        <v>1.0399999999999636</v>
      </c>
      <c r="I18" s="11">
        <f t="shared" si="1"/>
        <v>5.8300000000000409</v>
      </c>
      <c r="J18" s="13">
        <f t="shared" si="2"/>
        <v>0.1452513966480396</v>
      </c>
      <c r="K18" s="13">
        <f t="shared" si="3"/>
        <v>0.81306482204619568</v>
      </c>
    </row>
    <row r="19" spans="2:11" x14ac:dyDescent="0.25">
      <c r="B19" s="1" t="s">
        <v>32</v>
      </c>
      <c r="C19" s="1"/>
      <c r="D19" s="1" t="s">
        <v>33</v>
      </c>
      <c r="E19" s="10">
        <v>3269</v>
      </c>
      <c r="F19" s="6">
        <v>3312.5</v>
      </c>
      <c r="G19" s="6">
        <v>3390.49</v>
      </c>
      <c r="H19" s="4">
        <f t="shared" si="0"/>
        <v>43.5</v>
      </c>
      <c r="I19" s="11">
        <f t="shared" si="1"/>
        <v>77.989999999999782</v>
      </c>
      <c r="J19" s="13">
        <f t="shared" si="2"/>
        <v>1.3306821657999388</v>
      </c>
      <c r="K19" s="13">
        <f t="shared" si="3"/>
        <v>2.354415094339616</v>
      </c>
    </row>
    <row r="20" spans="2:11" x14ac:dyDescent="0.25">
      <c r="B20" s="1" t="s">
        <v>34</v>
      </c>
      <c r="C20" s="1"/>
      <c r="D20" s="1" t="s">
        <v>35</v>
      </c>
      <c r="E20" s="10">
        <v>1620</v>
      </c>
      <c r="F20" s="6">
        <v>1648.92</v>
      </c>
      <c r="G20" s="6">
        <v>1704.65</v>
      </c>
      <c r="H20" s="4">
        <f t="shared" si="0"/>
        <v>28.920000000000073</v>
      </c>
      <c r="I20" s="11">
        <f t="shared" si="1"/>
        <v>55.730000000000018</v>
      </c>
      <c r="J20" s="13">
        <f t="shared" si="2"/>
        <v>1.7851851851851896</v>
      </c>
      <c r="K20" s="13">
        <f t="shared" si="3"/>
        <v>3.3797879824369903</v>
      </c>
    </row>
    <row r="21" spans="2:11" x14ac:dyDescent="0.25">
      <c r="B21" s="1" t="s">
        <v>36</v>
      </c>
      <c r="C21" s="1"/>
      <c r="D21" s="1" t="s">
        <v>37</v>
      </c>
      <c r="E21" s="10">
        <v>1649</v>
      </c>
      <c r="F21" s="6">
        <v>1663.58</v>
      </c>
      <c r="G21" s="6">
        <v>1685.83</v>
      </c>
      <c r="H21" s="4">
        <f t="shared" si="0"/>
        <v>14.579999999999927</v>
      </c>
      <c r="I21" s="11">
        <f t="shared" si="1"/>
        <v>22.25</v>
      </c>
      <c r="J21" s="13">
        <f t="shared" si="2"/>
        <v>0.88417222559126296</v>
      </c>
      <c r="K21" s="13">
        <f t="shared" si="3"/>
        <v>1.3374770074177378</v>
      </c>
    </row>
    <row r="22" spans="2:11" x14ac:dyDescent="0.25">
      <c r="B22" s="1" t="s">
        <v>38</v>
      </c>
      <c r="C22" s="1"/>
      <c r="D22" s="1" t="s">
        <v>39</v>
      </c>
      <c r="E22" s="10">
        <v>1651</v>
      </c>
      <c r="F22" s="6">
        <v>1643.06</v>
      </c>
      <c r="G22" s="6">
        <v>1665.24</v>
      </c>
      <c r="H22" s="4">
        <f t="shared" si="0"/>
        <v>-7.9400000000000546</v>
      </c>
      <c r="I22" s="11">
        <f t="shared" si="1"/>
        <v>22.180000000000064</v>
      </c>
      <c r="J22" s="13">
        <f t="shared" si="2"/>
        <v>-0.48092065414900392</v>
      </c>
      <c r="K22" s="13">
        <f t="shared" si="3"/>
        <v>1.3499202707144027</v>
      </c>
    </row>
    <row r="23" spans="2:11" x14ac:dyDescent="0.25">
      <c r="B23" s="1" t="s">
        <v>40</v>
      </c>
      <c r="C23" s="1"/>
      <c r="D23" s="1" t="s">
        <v>41</v>
      </c>
      <c r="E23" s="10">
        <v>3048</v>
      </c>
      <c r="F23" s="6">
        <v>3000.33</v>
      </c>
      <c r="G23" s="6">
        <v>2962.18</v>
      </c>
      <c r="H23" s="4">
        <f t="shared" si="0"/>
        <v>-47.670000000000073</v>
      </c>
      <c r="I23" s="11">
        <f t="shared" si="1"/>
        <v>-38.150000000000091</v>
      </c>
      <c r="J23" s="13">
        <f t="shared" si="2"/>
        <v>-1.5639763779527582</v>
      </c>
      <c r="K23" s="13">
        <f t="shared" si="3"/>
        <v>-1.2715267987188106</v>
      </c>
    </row>
    <row r="24" spans="2:11" x14ac:dyDescent="0.25">
      <c r="B24" s="7">
        <v>3.9</v>
      </c>
      <c r="C24" s="7"/>
      <c r="D24" s="1" t="s">
        <v>42</v>
      </c>
      <c r="E24" s="10">
        <v>3493</v>
      </c>
      <c r="F24" s="6">
        <v>3319.74</v>
      </c>
      <c r="G24" s="6">
        <v>3280.08</v>
      </c>
      <c r="H24" s="4">
        <f t="shared" si="0"/>
        <v>-173.26000000000022</v>
      </c>
      <c r="I24" s="11">
        <f t="shared" si="1"/>
        <v>-39.659999999999854</v>
      </c>
      <c r="J24" s="13">
        <f t="shared" si="2"/>
        <v>-4.9602061265387976</v>
      </c>
      <c r="K24" s="13">
        <f t="shared" si="3"/>
        <v>-1.1946718718935778</v>
      </c>
    </row>
    <row r="25" spans="2:11" x14ac:dyDescent="0.25">
      <c r="B25" s="3" t="s">
        <v>43</v>
      </c>
      <c r="C25" s="3"/>
      <c r="D25" s="3" t="s">
        <v>44</v>
      </c>
      <c r="E25" s="9">
        <v>11357</v>
      </c>
      <c r="F25" s="5">
        <v>11499.22</v>
      </c>
      <c r="G25" s="5">
        <v>11704.83</v>
      </c>
      <c r="H25" s="4">
        <f t="shared" si="0"/>
        <v>142.21999999999935</v>
      </c>
      <c r="I25" s="11">
        <f t="shared" si="1"/>
        <v>205.61000000000058</v>
      </c>
      <c r="J25" s="13">
        <f t="shared" si="2"/>
        <v>1.2522673241172788</v>
      </c>
      <c r="K25" s="13">
        <f t="shared" si="3"/>
        <v>1.7880343188494574</v>
      </c>
    </row>
    <row r="26" spans="2:11" x14ac:dyDescent="0.25">
      <c r="B26" s="1" t="s">
        <v>45</v>
      </c>
      <c r="C26" s="1"/>
      <c r="D26" s="1" t="s">
        <v>46</v>
      </c>
      <c r="E26" s="10">
        <v>147</v>
      </c>
      <c r="F26" s="6">
        <v>147.38</v>
      </c>
      <c r="G26" s="6">
        <v>148.80000000000001</v>
      </c>
      <c r="H26" s="4">
        <f t="shared" si="0"/>
        <v>0.37999999999999545</v>
      </c>
      <c r="I26" s="11">
        <f t="shared" si="1"/>
        <v>1.4200000000000159</v>
      </c>
      <c r="J26" s="13">
        <f t="shared" si="2"/>
        <v>0.25850340136054112</v>
      </c>
      <c r="K26" s="13">
        <f t="shared" si="3"/>
        <v>0.96349572533587724</v>
      </c>
    </row>
    <row r="27" spans="2:11" x14ac:dyDescent="0.25">
      <c r="B27" s="1" t="s">
        <v>47</v>
      </c>
      <c r="C27" s="1"/>
      <c r="D27" s="1" t="s">
        <v>48</v>
      </c>
      <c r="E27" s="10">
        <v>5960</v>
      </c>
      <c r="F27" s="6">
        <v>6014.86</v>
      </c>
      <c r="G27" s="6">
        <v>6136.66</v>
      </c>
      <c r="H27" s="4">
        <f t="shared" si="0"/>
        <v>54.859999999999673</v>
      </c>
      <c r="I27" s="11">
        <f t="shared" si="1"/>
        <v>121.80000000000018</v>
      </c>
      <c r="J27" s="13">
        <f t="shared" si="2"/>
        <v>0.92046979865771272</v>
      </c>
      <c r="K27" s="13">
        <f t="shared" si="3"/>
        <v>2.0249847876758595</v>
      </c>
    </row>
    <row r="28" spans="2:11" x14ac:dyDescent="0.25">
      <c r="B28" s="1" t="s">
        <v>49</v>
      </c>
      <c r="C28" s="1"/>
      <c r="D28" s="1" t="s">
        <v>50</v>
      </c>
      <c r="E28" s="10">
        <v>557</v>
      </c>
      <c r="F28" s="6">
        <v>599.95000000000005</v>
      </c>
      <c r="G28" s="6">
        <v>629.26</v>
      </c>
      <c r="H28" s="4">
        <f t="shared" si="0"/>
        <v>42.950000000000045</v>
      </c>
      <c r="I28" s="11">
        <f t="shared" si="1"/>
        <v>29.309999999999945</v>
      </c>
      <c r="J28" s="13">
        <f t="shared" si="2"/>
        <v>7.710951526032324</v>
      </c>
      <c r="K28" s="13">
        <f t="shared" si="3"/>
        <v>4.8854071172597626</v>
      </c>
    </row>
    <row r="29" spans="2:11" x14ac:dyDescent="0.25">
      <c r="B29" s="1" t="s">
        <v>51</v>
      </c>
      <c r="C29" s="1"/>
      <c r="D29" s="1" t="s">
        <v>52</v>
      </c>
      <c r="E29" s="10">
        <v>40</v>
      </c>
      <c r="F29" s="6">
        <v>41.29</v>
      </c>
      <c r="G29" s="6">
        <v>44.86</v>
      </c>
      <c r="H29" s="4">
        <f t="shared" si="0"/>
        <v>1.2899999999999991</v>
      </c>
      <c r="I29" s="11">
        <f t="shared" si="1"/>
        <v>3.5700000000000003</v>
      </c>
      <c r="J29" s="13">
        <f t="shared" si="2"/>
        <v>3.2249999999999979</v>
      </c>
      <c r="K29" s="13">
        <f t="shared" si="3"/>
        <v>8.6461612981351426</v>
      </c>
    </row>
    <row r="30" spans="2:11" x14ac:dyDescent="0.25">
      <c r="B30" s="1" t="s">
        <v>53</v>
      </c>
      <c r="C30" s="1"/>
      <c r="D30" s="1" t="s">
        <v>54</v>
      </c>
      <c r="E30" s="10">
        <v>295</v>
      </c>
      <c r="F30" s="6">
        <v>302.7</v>
      </c>
      <c r="G30" s="6">
        <v>310.83999999999997</v>
      </c>
      <c r="H30" s="4">
        <f t="shared" si="0"/>
        <v>7.6999999999999886</v>
      </c>
      <c r="I30" s="11">
        <f t="shared" si="1"/>
        <v>8.1399999999999864</v>
      </c>
      <c r="J30" s="13">
        <f t="shared" si="2"/>
        <v>2.6101694915254199</v>
      </c>
      <c r="K30" s="13">
        <f t="shared" si="3"/>
        <v>2.6891311529567181</v>
      </c>
    </row>
    <row r="31" spans="2:11" x14ac:dyDescent="0.25">
      <c r="B31" s="1" t="s">
        <v>55</v>
      </c>
      <c r="C31" s="1"/>
      <c r="D31" s="1" t="s">
        <v>56</v>
      </c>
      <c r="E31" s="10">
        <v>628</v>
      </c>
      <c r="F31" s="6">
        <v>629.69000000000005</v>
      </c>
      <c r="G31" s="6">
        <v>635.91</v>
      </c>
      <c r="H31" s="4">
        <f t="shared" si="0"/>
        <v>1.6900000000000546</v>
      </c>
      <c r="I31" s="11">
        <f t="shared" si="1"/>
        <v>6.2199999999999136</v>
      </c>
      <c r="J31" s="13">
        <f t="shared" si="2"/>
        <v>0.26910828025478578</v>
      </c>
      <c r="K31" s="13">
        <f t="shared" si="3"/>
        <v>0.9877876415378859</v>
      </c>
    </row>
    <row r="32" spans="2:11" x14ac:dyDescent="0.25">
      <c r="B32" s="1" t="s">
        <v>57</v>
      </c>
      <c r="C32" s="1"/>
      <c r="D32" s="1" t="s">
        <v>58</v>
      </c>
      <c r="E32" s="10">
        <v>1459</v>
      </c>
      <c r="F32" s="6">
        <v>1456.73</v>
      </c>
      <c r="G32" s="6">
        <v>1479.18</v>
      </c>
      <c r="H32" s="4">
        <f t="shared" si="0"/>
        <v>-2.2699999999999818</v>
      </c>
      <c r="I32" s="11">
        <f t="shared" si="1"/>
        <v>22.450000000000045</v>
      </c>
      <c r="J32" s="13">
        <f t="shared" si="2"/>
        <v>-0.15558601782042369</v>
      </c>
      <c r="K32" s="13">
        <f t="shared" si="3"/>
        <v>1.5411229260055086</v>
      </c>
    </row>
    <row r="33" spans="2:11" x14ac:dyDescent="0.25">
      <c r="B33" s="1" t="s">
        <v>59</v>
      </c>
      <c r="C33" s="1"/>
      <c r="D33" s="1" t="s">
        <v>60</v>
      </c>
      <c r="E33" s="10">
        <v>2271</v>
      </c>
      <c r="F33" s="6">
        <v>2306.61</v>
      </c>
      <c r="G33" s="6">
        <v>2319.31</v>
      </c>
      <c r="H33" s="4">
        <f t="shared" si="0"/>
        <v>35.610000000000127</v>
      </c>
      <c r="I33" s="11">
        <f t="shared" si="1"/>
        <v>12.699999999999818</v>
      </c>
      <c r="J33" s="13">
        <f t="shared" si="2"/>
        <v>1.5680317040951179</v>
      </c>
      <c r="K33" s="13">
        <f t="shared" si="3"/>
        <v>0.550591560775329</v>
      </c>
    </row>
    <row r="34" spans="2:11" x14ac:dyDescent="0.25">
      <c r="B34" s="3" t="s">
        <v>61</v>
      </c>
      <c r="C34" s="3"/>
      <c r="D34" s="3" t="s">
        <v>62</v>
      </c>
      <c r="E34" s="9">
        <v>18927</v>
      </c>
      <c r="F34" s="5">
        <v>19551.939999999999</v>
      </c>
      <c r="G34" s="5">
        <v>19758.64</v>
      </c>
      <c r="H34" s="4">
        <f t="shared" si="0"/>
        <v>624.93999999999869</v>
      </c>
      <c r="I34" s="11">
        <f t="shared" si="1"/>
        <v>206.70000000000073</v>
      </c>
      <c r="J34" s="13">
        <f t="shared" si="2"/>
        <v>3.3018439266656028</v>
      </c>
      <c r="K34" s="13">
        <f t="shared" si="3"/>
        <v>1.057184095286712</v>
      </c>
    </row>
    <row r="35" spans="2:11" x14ac:dyDescent="0.25">
      <c r="B35" s="1" t="s">
        <v>63</v>
      </c>
      <c r="C35" s="1"/>
      <c r="D35" s="1" t="s">
        <v>11</v>
      </c>
      <c r="E35" s="10">
        <v>7460</v>
      </c>
      <c r="F35" s="6">
        <v>7511.8</v>
      </c>
      <c r="G35" s="6">
        <v>7549.49</v>
      </c>
      <c r="H35" s="4">
        <f t="shared" si="0"/>
        <v>51.800000000000182</v>
      </c>
      <c r="I35" s="11">
        <f t="shared" si="1"/>
        <v>37.6899999999996</v>
      </c>
      <c r="J35" s="13">
        <f t="shared" si="2"/>
        <v>0.69436997319035099</v>
      </c>
      <c r="K35" s="13">
        <f t="shared" si="3"/>
        <v>0.50174392289464043</v>
      </c>
    </row>
    <row r="36" spans="2:11" x14ac:dyDescent="0.25">
      <c r="B36" s="1" t="s">
        <v>64</v>
      </c>
      <c r="C36" s="1"/>
      <c r="D36" s="1" t="s">
        <v>65</v>
      </c>
      <c r="E36" s="10">
        <v>7565</v>
      </c>
      <c r="F36" s="6">
        <v>7656.73</v>
      </c>
      <c r="G36" s="6">
        <v>7799.5</v>
      </c>
      <c r="H36" s="4">
        <f t="shared" si="0"/>
        <v>91.729999999999563</v>
      </c>
      <c r="I36" s="11">
        <f t="shared" si="1"/>
        <v>142.77000000000044</v>
      </c>
      <c r="J36" s="13">
        <f t="shared" si="2"/>
        <v>1.2125578321216068</v>
      </c>
      <c r="K36" s="13">
        <f t="shared" si="3"/>
        <v>1.8646341192650184</v>
      </c>
    </row>
    <row r="37" spans="2:11" x14ac:dyDescent="0.25">
      <c r="B37" s="1" t="s">
        <v>66</v>
      </c>
      <c r="C37" s="1"/>
      <c r="D37" s="1" t="s">
        <v>67</v>
      </c>
      <c r="E37" s="10">
        <v>3589</v>
      </c>
      <c r="F37" s="6">
        <v>3684.34</v>
      </c>
      <c r="G37" s="6">
        <v>3720.59</v>
      </c>
      <c r="H37" s="4">
        <f t="shared" si="0"/>
        <v>95.340000000000146</v>
      </c>
      <c r="I37" s="11">
        <f t="shared" si="1"/>
        <v>36.25</v>
      </c>
      <c r="J37" s="13">
        <f t="shared" si="2"/>
        <v>2.6564502646976913</v>
      </c>
      <c r="K37" s="13">
        <f t="shared" si="3"/>
        <v>0.98389399458247606</v>
      </c>
    </row>
    <row r="38" spans="2:11" x14ac:dyDescent="0.25">
      <c r="B38" s="1" t="s">
        <v>68</v>
      </c>
      <c r="C38" s="1"/>
      <c r="D38" s="1" t="s">
        <v>69</v>
      </c>
      <c r="E38" s="10">
        <v>3977</v>
      </c>
      <c r="F38" s="6">
        <v>3972.38</v>
      </c>
      <c r="G38" s="6">
        <v>4078.92</v>
      </c>
      <c r="H38" s="4">
        <f t="shared" si="0"/>
        <v>-4.6199999999998909</v>
      </c>
      <c r="I38" s="11">
        <f t="shared" si="1"/>
        <v>106.53999999999996</v>
      </c>
      <c r="J38" s="13">
        <f t="shared" si="2"/>
        <v>-0.11616796580336664</v>
      </c>
      <c r="K38" s="13">
        <f t="shared" si="3"/>
        <v>2.6820193435673314</v>
      </c>
    </row>
    <row r="39" spans="2:11" x14ac:dyDescent="0.25">
      <c r="B39" s="1" t="s">
        <v>70</v>
      </c>
      <c r="C39" s="1"/>
      <c r="D39" s="1" t="s">
        <v>71</v>
      </c>
      <c r="E39" s="10">
        <v>3211</v>
      </c>
      <c r="F39" s="6">
        <v>3201.31</v>
      </c>
      <c r="G39" s="6">
        <v>3225.81</v>
      </c>
      <c r="H39" s="4">
        <f t="shared" si="0"/>
        <v>-9.6900000000000546</v>
      </c>
      <c r="I39" s="11">
        <f t="shared" si="1"/>
        <v>24.5</v>
      </c>
      <c r="J39" s="13">
        <f t="shared" si="2"/>
        <v>-0.30177514792899579</v>
      </c>
      <c r="K39" s="13">
        <f t="shared" si="3"/>
        <v>0.76531170052259856</v>
      </c>
    </row>
    <row r="40" spans="2:11" x14ac:dyDescent="0.25">
      <c r="B40" s="1" t="s">
        <v>72</v>
      </c>
      <c r="C40" s="1"/>
      <c r="D40" s="1" t="s">
        <v>73</v>
      </c>
      <c r="E40" s="10">
        <v>172</v>
      </c>
      <c r="F40" s="6">
        <v>172.93</v>
      </c>
      <c r="G40" s="6">
        <v>172.2</v>
      </c>
      <c r="H40" s="4">
        <f t="shared" si="0"/>
        <v>0.93000000000000682</v>
      </c>
      <c r="I40" s="11">
        <f t="shared" si="1"/>
        <v>-0.73000000000001819</v>
      </c>
      <c r="J40" s="13">
        <f t="shared" si="2"/>
        <v>0.54069767441860861</v>
      </c>
      <c r="K40" s="13">
        <f t="shared" si="3"/>
        <v>-0.42213612444342696</v>
      </c>
    </row>
    <row r="41" spans="2:11" x14ac:dyDescent="0.25">
      <c r="B41" s="1" t="s">
        <v>74</v>
      </c>
      <c r="C41" s="1"/>
      <c r="D41" s="1" t="s">
        <v>75</v>
      </c>
      <c r="E41" s="10">
        <v>592</v>
      </c>
      <c r="F41" s="6">
        <v>591.17999999999995</v>
      </c>
      <c r="G41" s="6">
        <v>595.91999999999996</v>
      </c>
      <c r="H41" s="4">
        <f t="shared" si="0"/>
        <v>-0.82000000000005002</v>
      </c>
      <c r="I41" s="11">
        <f t="shared" si="1"/>
        <v>4.7400000000000091</v>
      </c>
      <c r="J41" s="13">
        <f t="shared" si="2"/>
        <v>-0.13851351351352195</v>
      </c>
      <c r="K41" s="13">
        <f t="shared" si="3"/>
        <v>0.80178625799249126</v>
      </c>
    </row>
    <row r="42" spans="2:11" x14ac:dyDescent="0.25">
      <c r="B42" s="1" t="s">
        <v>76</v>
      </c>
      <c r="C42" s="1"/>
      <c r="D42" s="1" t="s">
        <v>77</v>
      </c>
      <c r="E42" s="10">
        <v>4</v>
      </c>
      <c r="F42" s="6">
        <v>3.49</v>
      </c>
      <c r="G42" s="6">
        <v>3.52</v>
      </c>
      <c r="H42" s="4">
        <f t="shared" si="0"/>
        <v>-0.50999999999999979</v>
      </c>
      <c r="I42" s="11">
        <f t="shared" si="1"/>
        <v>2.9999999999999805E-2</v>
      </c>
      <c r="J42" s="13">
        <f t="shared" si="2"/>
        <v>-12.749999999999995</v>
      </c>
      <c r="K42" s="13">
        <f t="shared" si="3"/>
        <v>0.85959885386818913</v>
      </c>
    </row>
    <row r="43" spans="2:11" x14ac:dyDescent="0.25">
      <c r="B43" s="1" t="s">
        <v>78</v>
      </c>
      <c r="C43" s="1"/>
      <c r="D43" s="1" t="s">
        <v>79</v>
      </c>
      <c r="E43" s="10">
        <v>3901</v>
      </c>
      <c r="F43" s="6">
        <v>3956.32</v>
      </c>
      <c r="G43" s="6">
        <v>3965.3</v>
      </c>
      <c r="H43" s="4">
        <f t="shared" si="0"/>
        <v>55.320000000000164</v>
      </c>
      <c r="I43" s="11">
        <f t="shared" si="1"/>
        <v>8.9800000000000182</v>
      </c>
      <c r="J43" s="13">
        <f t="shared" si="2"/>
        <v>1.4180979236093352</v>
      </c>
      <c r="K43" s="13">
        <f t="shared" si="3"/>
        <v>0.22697860638168846</v>
      </c>
    </row>
    <row r="44" spans="2:11" x14ac:dyDescent="0.25">
      <c r="B44" s="1" t="s">
        <v>80</v>
      </c>
      <c r="C44" s="1"/>
      <c r="D44" s="1" t="s">
        <v>81</v>
      </c>
      <c r="E44" s="10">
        <v>416</v>
      </c>
      <c r="F44" s="6">
        <v>406.3</v>
      </c>
      <c r="G44" s="6">
        <v>391.39</v>
      </c>
      <c r="H44" s="4">
        <f t="shared" si="0"/>
        <v>-9.6999999999999886</v>
      </c>
      <c r="I44" s="11">
        <f t="shared" si="1"/>
        <v>-14.910000000000025</v>
      </c>
      <c r="J44" s="13">
        <f t="shared" si="2"/>
        <v>-2.3317307692307665</v>
      </c>
      <c r="K44" s="13">
        <f t="shared" si="3"/>
        <v>-3.6697021904996365</v>
      </c>
    </row>
  </sheetData>
  <mergeCells count="4">
    <mergeCell ref="F2:F3"/>
    <mergeCell ref="G2:G3"/>
    <mergeCell ref="E2:E3"/>
    <mergeCell ref="D1:K1"/>
  </mergeCells>
  <pageMargins left="0.25" right="0.17" top="0.56000000000000005" bottom="0.75" header="0.3" footer="0.3"/>
  <pageSetup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Statement I</vt:lpstr>
      <vt:lpstr>Statement II</vt:lpstr>
      <vt:lpstr>Sheet1</vt:lpstr>
      <vt:lpstr>'Statement I'!Print_Area</vt:lpstr>
      <vt:lpstr>'Statement II'!Print_Area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2018-05-31T11:21:57Z</dcterms:modified>
</cp:coreProperties>
</file>