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defaultThemeVersion="124226"/>
  <bookViews>
    <workbookView xWindow="0" yWindow="0" windowWidth="16815" windowHeight="6555"/>
  </bookViews>
  <sheets>
    <sheet name="Statement I" sheetId="4" r:id="rId1"/>
    <sheet name="Statement II" sheetId="7" r:id="rId2"/>
    <sheet name="Sheet1" sheetId="3" state="hidden" r:id="rId3"/>
  </sheets>
  <definedNames>
    <definedName name="_xlnm.Print_Area" localSheetId="0">'Statement I'!$A$1:$G$51</definedName>
    <definedName name="_xlnm.Print_Area" localSheetId="1">'Statement II'!$A$1:$G$46</definedName>
  </definedNames>
  <calcPr calcId="152511"/>
</workbook>
</file>

<file path=xl/calcChain.xml><?xml version="1.0" encoding="utf-8"?>
<calcChain xmlns="http://schemas.openxmlformats.org/spreadsheetml/2006/main">
  <c r="H6" i="3" l="1"/>
  <c r="J6" i="3"/>
  <c r="H7" i="3"/>
  <c r="J7" i="3"/>
  <c r="H8" i="3"/>
  <c r="J8" i="3"/>
  <c r="H9" i="3"/>
  <c r="J9" i="3"/>
  <c r="H10" i="3"/>
  <c r="J10" i="3"/>
  <c r="H11" i="3"/>
  <c r="J11" i="3"/>
  <c r="H12" i="3"/>
  <c r="J12" i="3"/>
  <c r="H13" i="3"/>
  <c r="J13" i="3"/>
  <c r="H14" i="3"/>
  <c r="J14" i="3"/>
  <c r="H15" i="3"/>
  <c r="J15" i="3"/>
  <c r="H16" i="3"/>
  <c r="J16" i="3"/>
  <c r="H17" i="3"/>
  <c r="J17" i="3"/>
  <c r="H18" i="3"/>
  <c r="J18" i="3"/>
  <c r="H19" i="3"/>
  <c r="J19" i="3"/>
  <c r="H20" i="3"/>
  <c r="J20" i="3"/>
  <c r="H21" i="3"/>
  <c r="J21" i="3"/>
  <c r="H22" i="3"/>
  <c r="J22" i="3"/>
  <c r="H23" i="3"/>
  <c r="J23" i="3"/>
  <c r="H24" i="3"/>
  <c r="J24" i="3"/>
  <c r="H25" i="3"/>
  <c r="J25" i="3"/>
  <c r="H26" i="3"/>
  <c r="J26" i="3"/>
  <c r="H27" i="3"/>
  <c r="J27" i="3"/>
  <c r="H28" i="3"/>
  <c r="J28" i="3"/>
  <c r="H29" i="3"/>
  <c r="J29" i="3"/>
  <c r="H30" i="3"/>
  <c r="J30" i="3"/>
  <c r="H31" i="3"/>
  <c r="J31" i="3"/>
  <c r="H32" i="3"/>
  <c r="J32" i="3"/>
  <c r="H33" i="3"/>
  <c r="J33" i="3"/>
  <c r="H34" i="3"/>
  <c r="J34" i="3"/>
  <c r="H35" i="3"/>
  <c r="J35" i="3"/>
  <c r="H36" i="3"/>
  <c r="J36" i="3"/>
  <c r="H37" i="3"/>
  <c r="J37" i="3"/>
  <c r="H38" i="3"/>
  <c r="J38" i="3"/>
  <c r="H39" i="3"/>
  <c r="J39" i="3"/>
  <c r="H40" i="3"/>
  <c r="J40" i="3"/>
  <c r="H41" i="3"/>
  <c r="J41" i="3"/>
  <c r="H42" i="3"/>
  <c r="J42" i="3"/>
  <c r="H43" i="3"/>
  <c r="J43" i="3"/>
  <c r="H44" i="3"/>
  <c r="J44" i="3"/>
  <c r="H5" i="3"/>
  <c r="J5" i="3"/>
  <c r="I6" i="3"/>
  <c r="K6" i="3"/>
  <c r="I7" i="3"/>
  <c r="K7" i="3"/>
  <c r="I8" i="3"/>
  <c r="K8" i="3"/>
  <c r="I9" i="3"/>
  <c r="K9" i="3"/>
  <c r="I10" i="3"/>
  <c r="K10" i="3"/>
  <c r="I11" i="3"/>
  <c r="K11" i="3"/>
  <c r="I12" i="3"/>
  <c r="K12" i="3"/>
  <c r="I13" i="3"/>
  <c r="K13" i="3"/>
  <c r="I14" i="3"/>
  <c r="K14" i="3"/>
  <c r="I15" i="3"/>
  <c r="K15" i="3"/>
  <c r="I16" i="3"/>
  <c r="K16" i="3"/>
  <c r="I17" i="3"/>
  <c r="K17" i="3"/>
  <c r="I18" i="3"/>
  <c r="K18" i="3"/>
  <c r="I19" i="3"/>
  <c r="K19" i="3"/>
  <c r="I20" i="3"/>
  <c r="K20" i="3"/>
  <c r="I21" i="3"/>
  <c r="K21" i="3"/>
  <c r="I22" i="3"/>
  <c r="K22" i="3"/>
  <c r="I23" i="3"/>
  <c r="K23" i="3"/>
  <c r="I24" i="3"/>
  <c r="K24" i="3"/>
  <c r="I25" i="3"/>
  <c r="K25" i="3"/>
  <c r="I26" i="3"/>
  <c r="K26" i="3"/>
  <c r="I27" i="3"/>
  <c r="K27" i="3"/>
  <c r="I28" i="3"/>
  <c r="K28" i="3"/>
  <c r="I29" i="3"/>
  <c r="K29" i="3"/>
  <c r="I30" i="3"/>
  <c r="K30" i="3"/>
  <c r="I31" i="3"/>
  <c r="K31" i="3"/>
  <c r="I32" i="3"/>
  <c r="K32" i="3"/>
  <c r="I33" i="3"/>
  <c r="K33" i="3"/>
  <c r="I34" i="3"/>
  <c r="K34" i="3"/>
  <c r="I35" i="3"/>
  <c r="K35" i="3"/>
  <c r="I36" i="3"/>
  <c r="K36" i="3"/>
  <c r="I37" i="3"/>
  <c r="K37" i="3"/>
  <c r="I38" i="3"/>
  <c r="K38" i="3"/>
  <c r="I39" i="3"/>
  <c r="K39" i="3"/>
  <c r="I40" i="3"/>
  <c r="K40" i="3"/>
  <c r="I41" i="3"/>
  <c r="K41" i="3"/>
  <c r="I42" i="3"/>
  <c r="K42" i="3"/>
  <c r="I43" i="3"/>
  <c r="K43" i="3"/>
  <c r="I44" i="3"/>
  <c r="K44" i="3"/>
  <c r="I5" i="3"/>
  <c r="K5" i="3"/>
</calcChain>
</file>

<file path=xl/sharedStrings.xml><?xml version="1.0" encoding="utf-8"?>
<sst xmlns="http://schemas.openxmlformats.org/spreadsheetml/2006/main" count="289" uniqueCount="184">
  <si>
    <t>(Rs. billion)</t>
  </si>
  <si>
    <t>Sr.No</t>
  </si>
  <si>
    <t>Sector</t>
  </si>
  <si>
    <t>%</t>
  </si>
  <si>
    <t>I</t>
  </si>
  <si>
    <t>Gross Bank Credit (II + III)</t>
  </si>
  <si>
    <t>II</t>
  </si>
  <si>
    <t>Food Credit</t>
  </si>
  <si>
    <t>III</t>
  </si>
  <si>
    <t>Non-food Credit (1 to 4)</t>
  </si>
  <si>
    <t>1</t>
  </si>
  <si>
    <t>Agriculture &amp; Allied Activities</t>
  </si>
  <si>
    <t>2</t>
  </si>
  <si>
    <t>Industry (Micro &amp; Small, Medium and Large )</t>
  </si>
  <si>
    <t>2.1</t>
  </si>
  <si>
    <t>Micro &amp; Small</t>
  </si>
  <si>
    <t>2.2</t>
  </si>
  <si>
    <t>Medium</t>
  </si>
  <si>
    <t>2.3</t>
  </si>
  <si>
    <t>Large</t>
  </si>
  <si>
    <t>3</t>
  </si>
  <si>
    <t>Services</t>
  </si>
  <si>
    <t>3.1</t>
  </si>
  <si>
    <t>Transport Operators</t>
  </si>
  <si>
    <t>3.2</t>
  </si>
  <si>
    <t>Computer Software</t>
  </si>
  <si>
    <t>3.3</t>
  </si>
  <si>
    <t>Tourism, Hotels &amp; Restaurants</t>
  </si>
  <si>
    <t>3.4</t>
  </si>
  <si>
    <t>Shipping</t>
  </si>
  <si>
    <t>3.5</t>
  </si>
  <si>
    <t>Professional Services</t>
  </si>
  <si>
    <t>3.6</t>
  </si>
  <si>
    <t>Trade</t>
  </si>
  <si>
    <t>3.6.1</t>
  </si>
  <si>
    <t>Wholesale Trade (other than food procurement)</t>
  </si>
  <si>
    <t>3.6.2</t>
  </si>
  <si>
    <t>Retail Trade</t>
  </si>
  <si>
    <t>3.7</t>
  </si>
  <si>
    <t>Commercial Real Estate</t>
  </si>
  <si>
    <t>3.8</t>
  </si>
  <si>
    <t>Non-Banking Financial Companies (NBFCs)</t>
  </si>
  <si>
    <t>Other Services</t>
  </si>
  <si>
    <t>4</t>
  </si>
  <si>
    <t>Personal Loans</t>
  </si>
  <si>
    <t>4.1</t>
  </si>
  <si>
    <t>Consumer Durables</t>
  </si>
  <si>
    <t>4.2</t>
  </si>
  <si>
    <t>Housing (Including Priority Sector Housing)</t>
  </si>
  <si>
    <t>4.3</t>
  </si>
  <si>
    <t>Advances against Fixed Deposits (Including FCNR (B), NRNR Deposits etc.)</t>
  </si>
  <si>
    <t>4.4</t>
  </si>
  <si>
    <t>Advances to Individuals against share, bonds, etc.</t>
  </si>
  <si>
    <t>4.5</t>
  </si>
  <si>
    <t>Credit Card Outstanding</t>
  </si>
  <si>
    <t>4.6</t>
  </si>
  <si>
    <t>Education</t>
  </si>
  <si>
    <t>4.7</t>
  </si>
  <si>
    <t>Vehicle Loans</t>
  </si>
  <si>
    <t>4.8</t>
  </si>
  <si>
    <t>Other Personal Loans</t>
  </si>
  <si>
    <t>5</t>
  </si>
  <si>
    <t>Priority Sector</t>
  </si>
  <si>
    <t>5.1</t>
  </si>
  <si>
    <t>5.2</t>
  </si>
  <si>
    <t>Micro &amp; Small Enterprises</t>
  </si>
  <si>
    <t>5.2(a)</t>
  </si>
  <si>
    <t>Manufacturing*</t>
  </si>
  <si>
    <t>5.2(b)</t>
  </si>
  <si>
    <t>Services**</t>
  </si>
  <si>
    <t>5.3</t>
  </si>
  <si>
    <t>Housing</t>
  </si>
  <si>
    <t>5.4</t>
  </si>
  <si>
    <t>Micro-Credit</t>
  </si>
  <si>
    <t>5.5</t>
  </si>
  <si>
    <t>Education Loans</t>
  </si>
  <si>
    <t>5.6</t>
  </si>
  <si>
    <t>State-Sponsored Orgs. for SC/ST</t>
  </si>
  <si>
    <t>5.7</t>
  </si>
  <si>
    <t>Weaker Sections</t>
  </si>
  <si>
    <t>5.8</t>
  </si>
  <si>
    <t>Export Credit</t>
  </si>
  <si>
    <t>2. Export credit under priority sector relates to foreign banks only.</t>
  </si>
  <si>
    <t>Jan.23, 2015</t>
  </si>
  <si>
    <t>Dec.26, 2014</t>
  </si>
  <si>
    <t>Nov.28, 2014</t>
  </si>
  <si>
    <t>Jan/Dec</t>
  </si>
  <si>
    <t>Dec/Nov</t>
  </si>
  <si>
    <t>comparison of Dec  2014 and Jan 2015 statement 1</t>
  </si>
  <si>
    <t xml:space="preserve">3. Micro &amp; small under item 2.1 includes credit to micro &amp; small industries in manufacturing sector. </t>
  </si>
  <si>
    <t xml:space="preserve">4. Micro &amp; small enterprises under item 5.2 includes credit to micro &amp; small enterprises in manufacturing as well as services sector. </t>
  </si>
  <si>
    <t>Manufacturing</t>
  </si>
  <si>
    <t>5.Priority Sector is as per old definition and does not conform to FIDD Circular  FIDD.CO.Plan.BC.54/04.09.01/2014-15 dated April 23, 2015.</t>
  </si>
  <si>
    <t>Industry</t>
  </si>
  <si>
    <t>Mining &amp; Quarrying (incl. Coal)</t>
  </si>
  <si>
    <t>Food Processing</t>
  </si>
  <si>
    <t>2.2.1</t>
  </si>
  <si>
    <t>Sugar</t>
  </si>
  <si>
    <t>2.2.2</t>
  </si>
  <si>
    <t>Edible Oils &amp; Vanaspati</t>
  </si>
  <si>
    <t>2.2.3</t>
  </si>
  <si>
    <t>Tea</t>
  </si>
  <si>
    <t>2.2.4</t>
  </si>
  <si>
    <t>Others</t>
  </si>
  <si>
    <t>Beverage &amp; Tobacco</t>
  </si>
  <si>
    <t>2.4</t>
  </si>
  <si>
    <t>Textiles</t>
  </si>
  <si>
    <t>2.4.1</t>
  </si>
  <si>
    <t>Cotton Textiles</t>
  </si>
  <si>
    <t>2.4.2</t>
  </si>
  <si>
    <t>Jute Textiles</t>
  </si>
  <si>
    <t>2.4.3</t>
  </si>
  <si>
    <t>Man-Made Textiles</t>
  </si>
  <si>
    <t>2.4.4</t>
  </si>
  <si>
    <t>Other Textiles</t>
  </si>
  <si>
    <t>2.5</t>
  </si>
  <si>
    <t>Leather &amp; Leather Products</t>
  </si>
  <si>
    <t>2.6</t>
  </si>
  <si>
    <t>Wood &amp; Wood Products</t>
  </si>
  <si>
    <t>2.7</t>
  </si>
  <si>
    <t>Paper &amp; Paper Products</t>
  </si>
  <si>
    <t>2.8</t>
  </si>
  <si>
    <t>Petroleum, Coal Products &amp; Nuclear Fuels</t>
  </si>
  <si>
    <t>2.9</t>
  </si>
  <si>
    <t>Chemicals &amp; Chemical Products</t>
  </si>
  <si>
    <t>2.9.1</t>
  </si>
  <si>
    <t>Fertiliser</t>
  </si>
  <si>
    <t>2.9.2</t>
  </si>
  <si>
    <t>Drugs &amp; Pharmaceuticals</t>
  </si>
  <si>
    <t>2.9.3</t>
  </si>
  <si>
    <t>Petro Chemicals</t>
  </si>
  <si>
    <t>2.9.4</t>
  </si>
  <si>
    <t>2.10</t>
  </si>
  <si>
    <t>Rubber, Plastic &amp; their Products</t>
  </si>
  <si>
    <t>2.11</t>
  </si>
  <si>
    <t>Glass &amp; Glassware</t>
  </si>
  <si>
    <t>2.12</t>
  </si>
  <si>
    <t>Cement &amp; Cement Products</t>
  </si>
  <si>
    <t>2.13</t>
  </si>
  <si>
    <t>Basic Metal &amp; Metal Product</t>
  </si>
  <si>
    <t>2.13.1</t>
  </si>
  <si>
    <t>Iron &amp; Steel</t>
  </si>
  <si>
    <t>2.13.2</t>
  </si>
  <si>
    <t>Other Metal &amp; Metal Product</t>
  </si>
  <si>
    <t>2.14</t>
  </si>
  <si>
    <t>All Engineering</t>
  </si>
  <si>
    <t>2.14.1</t>
  </si>
  <si>
    <t>Electronics</t>
  </si>
  <si>
    <t>2.14.2</t>
  </si>
  <si>
    <t>2.15</t>
  </si>
  <si>
    <t>Vehicles, Vehicle Parts &amp; Transport Equipment</t>
  </si>
  <si>
    <t>2.16</t>
  </si>
  <si>
    <t>Gems &amp; Jewellery</t>
  </si>
  <si>
    <t>2.17</t>
  </si>
  <si>
    <t>Construction</t>
  </si>
  <si>
    <t>2.18</t>
  </si>
  <si>
    <t>Infrastructure</t>
  </si>
  <si>
    <t>2.18.1</t>
  </si>
  <si>
    <t>Power</t>
  </si>
  <si>
    <t>2.18.2</t>
  </si>
  <si>
    <t>Telecommunications</t>
  </si>
  <si>
    <t>2.18.3</t>
  </si>
  <si>
    <t xml:space="preserve">Roads </t>
  </si>
  <si>
    <t>2.18.4</t>
  </si>
  <si>
    <t>Other Infrastructure</t>
  </si>
  <si>
    <t>2.19</t>
  </si>
  <si>
    <t>Other Industries</t>
  </si>
  <si>
    <t>Industries</t>
  </si>
  <si>
    <t>Mar.31, 2017</t>
  </si>
  <si>
    <t>Statement 1: Deployment of Gross Bank Credit by Major Sectors</t>
  </si>
  <si>
    <t>Statement 2: Industry-wise Deployment of Gross Bank Credit</t>
  </si>
  <si>
    <r>
      <rPr>
        <b/>
        <sz val="8"/>
        <rFont val="Arial"/>
        <family val="2"/>
      </rPr>
      <t>Note</t>
    </r>
    <r>
      <rPr>
        <sz val="8"/>
        <rFont val="Arial"/>
        <family val="2"/>
      </rPr>
      <t>: 1. Data are provisional and relate to select banks which cover about 90 per cent of total non-food credit extended by all scheduled commercial banks.</t>
    </r>
  </si>
  <si>
    <t>Variation (Year-on-Year)</t>
  </si>
  <si>
    <t>Variation (Financial Year)</t>
  </si>
  <si>
    <t>May 27, 2016</t>
  </si>
  <si>
    <t>May 26, 2017 *</t>
  </si>
  <si>
    <t>May 25, 2018</t>
  </si>
  <si>
    <t>May 26, 2017 / May 27, 2016</t>
  </si>
  <si>
    <t>May 25, 2018 / May 26, 2017</t>
  </si>
  <si>
    <t>May. 26, 2017 / Mar.31, 2017</t>
  </si>
  <si>
    <t>May 25, 2018 /  Mar.30, 2018</t>
  </si>
  <si>
    <t>*:  As data in respect of erstwhile subsidiary of SBI, viz., State Bank of Hyderabad, were not available as on May 26, 2017, data available as on March 31, 2017 have been repeated.</t>
  </si>
  <si>
    <t>Mar. 30, 2018</t>
  </si>
  <si>
    <t>Mar.30,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</si>
</sst>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0.0"/>
  </numFmts>
  <fonts count="26" x14ac:knownFonts="1">
    <font>
      <sz val="11"/>
      <color theme="1"/>
      <name val="Calibri"/>
      <family val="2"/>
      <scheme val="minor"/>
    </font>
    <font>
      <b/>
      <sz val="10"/>
      <name val="Arial"/>
      <family val="2"/>
    </font>
    <font>
      <sz val="10"/>
      <name val="Arial"/>
      <family val="2"/>
    </font>
    <font>
      <sz val="8"/>
      <name val="Arial"/>
      <family val="2"/>
    </font>
    <font>
      <b/>
      <sz val="10"/>
      <color indexed="8"/>
      <name val="Arial"/>
      <family val="2"/>
    </font>
    <font>
      <b/>
      <sz val="11"/>
      <color theme="1"/>
      <name val="Calibri"/>
      <family val="2"/>
      <scheme val="minor"/>
    </font>
    <font>
      <sz val="10"/>
      <color theme="1"/>
      <name val="Arial"/>
      <family val="2"/>
    </font>
    <font>
      <sz val="8"/>
      <color theme="1"/>
      <name val="Arial"/>
      <family val="2"/>
    </font>
    <font>
      <sz val="11"/>
      <color theme="1"/>
      <name val="Calibri"/>
      <family val="2"/>
      <scheme val="minor"/>
    </font>
    <font>
      <sz val="8"/>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8"/>
      <name val="Arial"/>
      <family val="2"/>
    </font>
  </fonts>
  <fills count="3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xf numFmtId="0" fontId="8" fillId="0" borderId="0"/>
    <xf numFmtId="0" fontId="10" fillId="0" borderId="0" applyNumberFormat="0" applyFill="0" applyBorder="0" applyAlignment="0" applyProtection="0"/>
    <xf numFmtId="0" fontId="11" fillId="0" borderId="9" applyNumberFormat="0" applyFill="0" applyAlignment="0" applyProtection="0"/>
    <xf numFmtId="0" fontId="12" fillId="0" borderId="10" applyNumberFormat="0" applyFill="0" applyAlignment="0" applyProtection="0"/>
    <xf numFmtId="0" fontId="13" fillId="0" borderId="11"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12" applyNumberFormat="0" applyAlignment="0" applyProtection="0"/>
    <xf numFmtId="0" fontId="18" fillId="11" borderId="13" applyNumberFormat="0" applyAlignment="0" applyProtection="0"/>
    <xf numFmtId="0" fontId="19" fillId="11" borderId="12" applyNumberFormat="0" applyAlignment="0" applyProtection="0"/>
    <xf numFmtId="0" fontId="20" fillId="0" borderId="14" applyNumberFormat="0" applyFill="0" applyAlignment="0" applyProtection="0"/>
    <xf numFmtId="0" fontId="21" fillId="12" borderId="15" applyNumberFormat="0" applyAlignment="0" applyProtection="0"/>
    <xf numFmtId="0" fontId="22" fillId="0" borderId="0" applyNumberFormat="0" applyFill="0" applyBorder="0" applyAlignment="0" applyProtection="0"/>
    <xf numFmtId="0" fontId="8" fillId="13" borderId="16" applyNumberFormat="0" applyFont="0" applyAlignment="0" applyProtection="0"/>
    <xf numFmtId="0" fontId="23" fillId="0" borderId="0" applyNumberFormat="0" applyFill="0" applyBorder="0" applyAlignment="0" applyProtection="0"/>
    <xf numFmtId="0" fontId="5" fillId="0" borderId="17" applyNumberFormat="0" applyFill="0" applyAlignment="0" applyProtection="0"/>
    <xf numFmtId="0" fontId="24"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4" fillId="37" borderId="0" applyNumberFormat="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applyNumberFormat="0" applyFill="0" applyBorder="0" applyProtection="0"/>
    <xf numFmtId="9" fontId="2" fillId="0" borderId="0" applyFont="0" applyFill="0" applyBorder="0" applyAlignment="0" applyProtection="0"/>
  </cellStyleXfs>
  <cellXfs count="79">
    <xf numFmtId="0" fontId="0" fillId="0" borderId="0" xfId="0"/>
    <xf numFmtId="0" fontId="0" fillId="3" borderId="1" xfId="0" applyFont="1" applyFill="1" applyBorder="1"/>
    <xf numFmtId="164" fontId="0" fillId="0" borderId="1" xfId="0" applyNumberFormat="1" applyFont="1" applyBorder="1" applyAlignment="1">
      <alignment vertical="center"/>
    </xf>
    <xf numFmtId="0" fontId="1" fillId="4" borderId="1" xfId="0" applyFont="1" applyFill="1" applyBorder="1" applyAlignment="1">
      <alignment horizontal="left"/>
    </xf>
    <xf numFmtId="1" fontId="1" fillId="4" borderId="1" xfId="0" applyNumberFormat="1" applyFont="1" applyFill="1" applyBorder="1" applyAlignment="1"/>
    <xf numFmtId="1" fontId="1" fillId="4" borderId="1" xfId="0" applyNumberFormat="1" applyFont="1" applyFill="1" applyBorder="1" applyAlignment="1">
      <alignment horizontal="right"/>
    </xf>
    <xf numFmtId="1" fontId="0" fillId="0" borderId="1" xfId="0" applyNumberFormat="1" applyFont="1" applyBorder="1"/>
    <xf numFmtId="0" fontId="0" fillId="3" borderId="1" xfId="0" applyFont="1" applyFill="1" applyBorder="1" applyAlignment="1">
      <alignment horizontal="left"/>
    </xf>
    <xf numFmtId="0" fontId="1" fillId="3" borderId="1" xfId="0" applyFont="1" applyFill="1" applyBorder="1" applyAlignment="1">
      <alignment horizontal="center" vertical="center" wrapText="1"/>
    </xf>
    <xf numFmtId="0" fontId="1" fillId="4" borderId="1" xfId="0" applyFont="1" applyFill="1" applyBorder="1" applyAlignment="1">
      <alignment horizontal="right" vertical="center"/>
    </xf>
    <xf numFmtId="0" fontId="0" fillId="3" borderId="1" xfId="0" applyFont="1" applyFill="1" applyBorder="1" applyAlignment="1">
      <alignment horizontal="right" vertical="center"/>
    </xf>
    <xf numFmtId="1" fontId="0" fillId="0" borderId="1" xfId="0" applyNumberFormat="1" applyBorder="1" applyAlignment="1"/>
    <xf numFmtId="0" fontId="0" fillId="0" borderId="1" xfId="0" applyBorder="1"/>
    <xf numFmtId="165" fontId="0" fillId="0" borderId="1" xfId="0" applyNumberFormat="1" applyBorder="1"/>
    <xf numFmtId="0" fontId="6" fillId="3" borderId="1" xfId="0" applyFont="1" applyFill="1" applyBorder="1"/>
    <xf numFmtId="0" fontId="6" fillId="3" borderId="1" xfId="0" applyFont="1" applyFill="1" applyBorder="1" applyAlignment="1">
      <alignment vertical="center"/>
    </xf>
    <xf numFmtId="164" fontId="6" fillId="0" borderId="2" xfId="0" applyNumberFormat="1" applyFont="1" applyBorder="1" applyAlignment="1">
      <alignment vertical="center"/>
    </xf>
    <xf numFmtId="0" fontId="6" fillId="0" borderId="2" xfId="0" applyFont="1" applyBorder="1" applyAlignment="1">
      <alignment vertical="center"/>
    </xf>
    <xf numFmtId="1" fontId="0" fillId="0" borderId="1" xfId="0" applyNumberFormat="1" applyFill="1" applyBorder="1"/>
    <xf numFmtId="0" fontId="1" fillId="5" borderId="1" xfId="0" applyFont="1" applyFill="1" applyBorder="1" applyAlignment="1">
      <alignment horizontal="left"/>
    </xf>
    <xf numFmtId="1" fontId="0" fillId="3" borderId="1" xfId="0" applyNumberFormat="1" applyFont="1" applyFill="1" applyBorder="1" applyAlignment="1"/>
    <xf numFmtId="0" fontId="0" fillId="3" borderId="2" xfId="0" applyFill="1" applyBorder="1" applyAlignment="1">
      <alignment vertical="center"/>
    </xf>
    <xf numFmtId="0" fontId="1" fillId="6" borderId="1" xfId="0" applyFont="1" applyFill="1" applyBorder="1" applyAlignment="1">
      <alignment horizontal="left"/>
    </xf>
    <xf numFmtId="0" fontId="1" fillId="6" borderId="1" xfId="0" applyFont="1" applyFill="1" applyBorder="1" applyAlignment="1">
      <alignment horizontal="left" wrapText="1"/>
    </xf>
    <xf numFmtId="0" fontId="0" fillId="3" borderId="1" xfId="0" applyFill="1" applyBorder="1"/>
    <xf numFmtId="0" fontId="0" fillId="3" borderId="1" xfId="0" applyFill="1" applyBorder="1" applyAlignment="1">
      <alignment wrapText="1"/>
    </xf>
    <xf numFmtId="0" fontId="1" fillId="4" borderId="1" xfId="0" applyFont="1" applyFill="1" applyBorder="1" applyAlignment="1">
      <alignment horizontal="left" wrapText="1"/>
    </xf>
    <xf numFmtId="0" fontId="1" fillId="6" borderId="1" xfId="0" applyFont="1" applyFill="1" applyBorder="1"/>
    <xf numFmtId="1" fontId="5" fillId="5" borderId="1" xfId="0" applyNumberFormat="1" applyFont="1" applyFill="1" applyBorder="1"/>
    <xf numFmtId="1" fontId="2" fillId="3" borderId="1" xfId="0" applyNumberFormat="1" applyFont="1" applyFill="1" applyBorder="1" applyAlignment="1"/>
    <xf numFmtId="164" fontId="0" fillId="0" borderId="2" xfId="0" applyNumberFormat="1" applyFont="1" applyBorder="1" applyAlignment="1">
      <alignment vertical="center"/>
    </xf>
    <xf numFmtId="0" fontId="0" fillId="0" borderId="1" xfId="0" applyFont="1" applyBorder="1" applyAlignment="1">
      <alignment vertical="center"/>
    </xf>
    <xf numFmtId="0" fontId="0" fillId="0" borderId="0" xfId="0"/>
    <xf numFmtId="165" fontId="1" fillId="6" borderId="1" xfId="0" applyNumberFormat="1" applyFont="1" applyFill="1" applyBorder="1" applyAlignment="1">
      <alignment horizontal="right"/>
    </xf>
    <xf numFmtId="0" fontId="6" fillId="3" borderId="1" xfId="0" applyFont="1" applyFill="1" applyBorder="1" applyAlignment="1">
      <alignment horizontal="left"/>
    </xf>
    <xf numFmtId="0" fontId="9" fillId="0" borderId="0" xfId="0" applyFont="1"/>
    <xf numFmtId="1" fontId="5" fillId="6" borderId="1" xfId="0" applyNumberFormat="1" applyFont="1" applyFill="1" applyBorder="1"/>
    <xf numFmtId="1" fontId="1" fillId="6" borderId="1" xfId="0" applyNumberFormat="1" applyFont="1" applyFill="1" applyBorder="1" applyAlignment="1">
      <alignment horizontal="right"/>
    </xf>
    <xf numFmtId="1" fontId="0" fillId="0" borderId="1" xfId="0" applyNumberFormat="1" applyBorder="1"/>
    <xf numFmtId="165" fontId="5" fillId="5" borderId="1" xfId="0" applyNumberFormat="1" applyFont="1" applyFill="1" applyBorder="1"/>
    <xf numFmtId="165" fontId="0" fillId="0" borderId="1" xfId="0" applyNumberFormat="1" applyFill="1" applyBorder="1"/>
    <xf numFmtId="165" fontId="5" fillId="6" borderId="1" xfId="0" applyNumberFormat="1" applyFont="1" applyFill="1" applyBorder="1"/>
    <xf numFmtId="0" fontId="0" fillId="0" borderId="2" xfId="0" applyFont="1" applyBorder="1" applyAlignment="1">
      <alignment vertical="center"/>
    </xf>
    <xf numFmtId="0" fontId="1" fillId="3" borderId="1" xfId="0" applyFont="1" applyFill="1" applyBorder="1" applyAlignment="1">
      <alignment horizontal="center" vertical="center" wrapText="1"/>
    </xf>
    <xf numFmtId="0" fontId="3" fillId="3" borderId="3" xfId="1" quotePrefix="1" applyFont="1" applyFill="1" applyBorder="1" applyAlignment="1">
      <alignment vertical="top"/>
    </xf>
    <xf numFmtId="0" fontId="3" fillId="3" borderId="4" xfId="1" quotePrefix="1" applyFont="1" applyFill="1" applyBorder="1" applyAlignment="1">
      <alignment vertical="top"/>
    </xf>
    <xf numFmtId="0" fontId="3" fillId="3" borderId="5" xfId="1" quotePrefix="1" applyFont="1" applyFill="1" applyBorder="1" applyAlignment="1">
      <alignment vertical="top"/>
    </xf>
    <xf numFmtId="1" fontId="1" fillId="5" borderId="1" xfId="0" applyNumberFormat="1" applyFont="1" applyFill="1" applyBorder="1" applyAlignment="1"/>
    <xf numFmtId="164" fontId="7" fillId="3" borderId="1" xfId="0" applyNumberFormat="1" applyFont="1" applyFill="1" applyBorder="1" applyAlignment="1">
      <alignment horizontal="left" wrapText="1"/>
    </xf>
    <xf numFmtId="0" fontId="3" fillId="3" borderId="3" xfId="1" applyFont="1" applyFill="1" applyBorder="1" applyAlignment="1">
      <alignment horizontal="left" vertical="top"/>
    </xf>
    <xf numFmtId="0" fontId="3" fillId="3" borderId="4" xfId="1" applyFont="1" applyFill="1" applyBorder="1" applyAlignment="1">
      <alignment horizontal="left" vertical="top"/>
    </xf>
    <xf numFmtId="0" fontId="3" fillId="3" borderId="5" xfId="1" applyFont="1" applyFill="1" applyBorder="1" applyAlignment="1">
      <alignment horizontal="left" vertical="top"/>
    </xf>
    <xf numFmtId="0" fontId="3" fillId="3" borderId="3" xfId="1" applyFont="1" applyFill="1" applyBorder="1" applyAlignment="1">
      <alignment horizontal="left" vertical="top" wrapText="1"/>
    </xf>
    <xf numFmtId="0" fontId="3" fillId="3" borderId="4" xfId="1" applyFont="1" applyFill="1" applyBorder="1" applyAlignment="1">
      <alignment horizontal="left" vertical="top" wrapText="1"/>
    </xf>
    <xf numFmtId="0" fontId="3" fillId="3" borderId="5" xfId="1" applyFont="1" applyFill="1" applyBorder="1" applyAlignment="1">
      <alignment horizontal="left" vertical="top" wrapText="1"/>
    </xf>
    <xf numFmtId="164" fontId="7" fillId="3" borderId="3" xfId="0" applyNumberFormat="1" applyFont="1" applyFill="1" applyBorder="1" applyAlignment="1">
      <alignment horizontal="left"/>
    </xf>
    <xf numFmtId="164" fontId="7" fillId="3" borderId="4" xfId="0" applyNumberFormat="1" applyFont="1" applyFill="1" applyBorder="1" applyAlignment="1">
      <alignment horizontal="left"/>
    </xf>
    <xf numFmtId="164" fontId="7" fillId="3" borderId="5" xfId="0" applyNumberFormat="1" applyFont="1" applyFill="1" applyBorder="1" applyAlignment="1">
      <alignment horizontal="left"/>
    </xf>
    <xf numFmtId="0" fontId="1" fillId="3" borderId="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 fillId="3" borderId="1" xfId="0" applyFont="1" applyFill="1" applyBorder="1" applyAlignment="1">
      <alignment horizontal="center"/>
    </xf>
    <xf numFmtId="0" fontId="6" fillId="3" borderId="1" xfId="0" applyFont="1" applyFill="1" applyBorder="1" applyAlignment="1">
      <alignment horizontal="right"/>
    </xf>
    <xf numFmtId="0" fontId="4" fillId="2" borderId="3" xfId="0" applyFont="1" applyFill="1" applyBorder="1" applyAlignment="1">
      <alignment horizontal="center" vertical="top"/>
    </xf>
    <xf numFmtId="0" fontId="4" fillId="2" borderId="5" xfId="0" applyFont="1" applyFill="1" applyBorder="1" applyAlignment="1">
      <alignment horizontal="center" vertical="top"/>
    </xf>
    <xf numFmtId="0" fontId="1" fillId="2" borderId="3" xfId="0" applyFont="1" applyFill="1" applyBorder="1" applyAlignment="1">
      <alignment horizontal="center" vertical="top"/>
    </xf>
    <xf numFmtId="0" fontId="1" fillId="2" borderId="5" xfId="0" applyFont="1" applyFill="1" applyBorder="1" applyAlignment="1">
      <alignment horizontal="center" vertical="top"/>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3" borderId="1" xfId="0" applyFill="1" applyBorder="1" applyAlignment="1">
      <alignment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1" xfId="0" applyFont="1" applyFill="1" applyBorder="1" applyAlignment="1">
      <alignment horizontal="center" wrapText="1"/>
    </xf>
    <xf numFmtId="0" fontId="0" fillId="3" borderId="1" xfId="0" applyFont="1" applyFill="1" applyBorder="1" applyAlignment="1">
      <alignment horizontal="right"/>
    </xf>
    <xf numFmtId="164" fontId="1" fillId="0" borderId="1" xfId="0" applyNumberFormat="1" applyFont="1" applyBorder="1" applyAlignment="1">
      <alignment horizontal="center" vertical="center" wrapText="1"/>
    </xf>
    <xf numFmtId="0" fontId="0" fillId="0" borderId="8" xfId="0" applyBorder="1"/>
  </cellXfs>
  <cellStyles count="50">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cellStyle name="Normal 3" xfId="2"/>
    <cellStyle name="Normal 3 2" xfId="44"/>
    <cellStyle name="Normal 4" xfId="46"/>
    <cellStyle name="Normal 5" xfId="47"/>
    <cellStyle name="Normal 6" xfId="48"/>
    <cellStyle name="Note" xfId="17" builtinId="10" customBuiltin="1"/>
    <cellStyle name="Output" xfId="12" builtinId="21" customBuiltin="1"/>
    <cellStyle name="Percent 2" xfId="45"/>
    <cellStyle name="Percent 3" xfId="49"/>
    <cellStyle name="Title" xfId="3" builtinId="15" customBuiltin="1"/>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2"/>
  <sheetViews>
    <sheetView tabSelected="1" workbookViewId="0">
      <selection sqref="A1:K1"/>
    </sheetView>
  </sheetViews>
  <sheetFormatPr defaultRowHeight="15" x14ac:dyDescent="0.25"/>
  <cols>
    <col min="1" max="1" width="6.42578125" style="32" customWidth="1"/>
    <col min="2" max="2" width="41.85546875" style="32" customWidth="1"/>
    <col min="3" max="3" width="13.140625" style="32" customWidth="1"/>
    <col min="4" max="4" width="13" style="32" customWidth="1"/>
    <col min="5" max="5" width="13.7109375" style="32" customWidth="1"/>
    <col min="6" max="6" width="13" style="32" customWidth="1"/>
    <col min="7" max="7" width="13.42578125" style="32" customWidth="1"/>
    <col min="8" max="8" width="14.28515625" style="32" customWidth="1"/>
    <col min="9" max="9" width="13.85546875" style="32" customWidth="1"/>
    <col min="10" max="10" width="14" style="32" customWidth="1"/>
    <col min="11" max="11" width="13.85546875" style="32" customWidth="1"/>
    <col min="12" max="16384" width="9.140625" style="32"/>
  </cols>
  <sheetData>
    <row r="1" spans="1:11" x14ac:dyDescent="0.25">
      <c r="A1" s="62" t="s">
        <v>169</v>
      </c>
      <c r="B1" s="62"/>
      <c r="C1" s="62"/>
      <c r="D1" s="62"/>
      <c r="E1" s="62"/>
      <c r="F1" s="62"/>
      <c r="G1" s="62"/>
      <c r="H1" s="62"/>
      <c r="I1" s="62"/>
      <c r="J1" s="62"/>
      <c r="K1" s="62"/>
    </row>
    <row r="2" spans="1:11" ht="15" customHeight="1" x14ac:dyDescent="0.25">
      <c r="A2" s="63" t="s">
        <v>0</v>
      </c>
      <c r="B2" s="63"/>
      <c r="C2" s="63"/>
      <c r="D2" s="63"/>
      <c r="E2" s="63"/>
      <c r="F2" s="63"/>
      <c r="G2" s="63"/>
      <c r="H2" s="63"/>
      <c r="I2" s="63"/>
      <c r="J2" s="63"/>
      <c r="K2" s="63"/>
    </row>
    <row r="3" spans="1:11" ht="15" customHeight="1" x14ac:dyDescent="0.25">
      <c r="A3" s="15"/>
      <c r="B3" s="15"/>
      <c r="C3" s="68"/>
      <c r="D3" s="69"/>
      <c r="E3" s="69"/>
      <c r="F3" s="69"/>
      <c r="G3" s="70"/>
      <c r="H3" s="64" t="s">
        <v>172</v>
      </c>
      <c r="I3" s="65"/>
      <c r="J3" s="66" t="s">
        <v>173</v>
      </c>
      <c r="K3" s="67"/>
    </row>
    <row r="4" spans="1:11" ht="15" customHeight="1" x14ac:dyDescent="0.25">
      <c r="A4" s="43" t="s">
        <v>1</v>
      </c>
      <c r="B4" s="43" t="s">
        <v>2</v>
      </c>
      <c r="C4" s="60" t="s">
        <v>174</v>
      </c>
      <c r="D4" s="60" t="s">
        <v>168</v>
      </c>
      <c r="E4" s="60" t="s">
        <v>175</v>
      </c>
      <c r="F4" s="60" t="s">
        <v>183</v>
      </c>
      <c r="G4" s="60" t="s">
        <v>176</v>
      </c>
      <c r="H4" s="58" t="s">
        <v>177</v>
      </c>
      <c r="I4" s="58" t="s">
        <v>178</v>
      </c>
      <c r="J4" s="58" t="s">
        <v>179</v>
      </c>
      <c r="K4" s="58" t="s">
        <v>180</v>
      </c>
    </row>
    <row r="5" spans="1:11" ht="16.5" customHeight="1" x14ac:dyDescent="0.25">
      <c r="A5" s="15"/>
      <c r="B5" s="15"/>
      <c r="C5" s="61"/>
      <c r="D5" s="61"/>
      <c r="E5" s="61"/>
      <c r="F5" s="61"/>
      <c r="G5" s="61"/>
      <c r="H5" s="59"/>
      <c r="I5" s="59"/>
      <c r="J5" s="59"/>
      <c r="K5" s="59"/>
    </row>
    <row r="6" spans="1:11" ht="16.5" customHeight="1" x14ac:dyDescent="0.25">
      <c r="A6" s="15"/>
      <c r="B6" s="15"/>
      <c r="C6" s="17"/>
      <c r="D6" s="17"/>
      <c r="E6" s="17"/>
      <c r="F6" s="16"/>
      <c r="G6" s="16"/>
      <c r="H6" s="43" t="s">
        <v>3</v>
      </c>
      <c r="I6" s="43" t="s">
        <v>3</v>
      </c>
      <c r="J6" s="43" t="s">
        <v>3</v>
      </c>
      <c r="K6" s="43" t="s">
        <v>3</v>
      </c>
    </row>
    <row r="7" spans="1:11" x14ac:dyDescent="0.25">
      <c r="A7" s="19" t="s">
        <v>4</v>
      </c>
      <c r="B7" s="19" t="s">
        <v>5</v>
      </c>
      <c r="C7" s="47">
        <v>66603.369200000001</v>
      </c>
      <c r="D7" s="47">
        <v>71455.415199999989</v>
      </c>
      <c r="E7" s="47">
        <v>68847.9666</v>
      </c>
      <c r="F7" s="47">
        <v>77302.842099999994</v>
      </c>
      <c r="G7" s="47">
        <v>76365.039000000004</v>
      </c>
      <c r="H7" s="39">
        <v>3.3700958779724899</v>
      </c>
      <c r="I7" s="39">
        <v>10.918365162000303</v>
      </c>
      <c r="J7" s="39">
        <v>-3.6490566777925446</v>
      </c>
      <c r="K7" s="39">
        <v>-1.2131547489377368</v>
      </c>
    </row>
    <row r="8" spans="1:11" x14ac:dyDescent="0.25">
      <c r="A8" s="19" t="s">
        <v>6</v>
      </c>
      <c r="B8" s="19" t="s">
        <v>7</v>
      </c>
      <c r="C8" s="47">
        <v>1038.0291999999999</v>
      </c>
      <c r="D8" s="47">
        <v>510.51519999999999</v>
      </c>
      <c r="E8" s="47">
        <v>605.20659999999998</v>
      </c>
      <c r="F8" s="47">
        <v>418.61209999999994</v>
      </c>
      <c r="G8" s="47">
        <v>527.45899999999983</v>
      </c>
      <c r="H8" s="39">
        <v>-41.696572697569586</v>
      </c>
      <c r="I8" s="39">
        <v>-12.846456069712417</v>
      </c>
      <c r="J8" s="39">
        <v>18.548203853675655</v>
      </c>
      <c r="K8" s="39">
        <v>26.001852311483571</v>
      </c>
    </row>
    <row r="9" spans="1:11" x14ac:dyDescent="0.25">
      <c r="A9" s="19" t="s">
        <v>8</v>
      </c>
      <c r="B9" s="19" t="s">
        <v>9</v>
      </c>
      <c r="C9" s="47">
        <v>65565.34</v>
      </c>
      <c r="D9" s="28">
        <v>70944.899999999994</v>
      </c>
      <c r="E9" s="28">
        <v>68242.759999999995</v>
      </c>
      <c r="F9" s="28">
        <v>76884.23</v>
      </c>
      <c r="G9" s="28">
        <v>75837.58</v>
      </c>
      <c r="H9" s="39">
        <v>4.0835905068135059</v>
      </c>
      <c r="I9" s="39">
        <v>11.12912197572315</v>
      </c>
      <c r="J9" s="39">
        <v>-3.808786819066627</v>
      </c>
      <c r="K9" s="39">
        <v>-1.3613324865190095</v>
      </c>
    </row>
    <row r="10" spans="1:11" x14ac:dyDescent="0.25">
      <c r="A10" s="19" t="s">
        <v>10</v>
      </c>
      <c r="B10" s="19" t="s">
        <v>11</v>
      </c>
      <c r="C10" s="47">
        <v>8992.27</v>
      </c>
      <c r="D10" s="28">
        <v>9923.86</v>
      </c>
      <c r="E10" s="28">
        <v>9657.06</v>
      </c>
      <c r="F10" s="28">
        <v>10302.15</v>
      </c>
      <c r="G10" s="28">
        <v>10278.799999999999</v>
      </c>
      <c r="H10" s="39">
        <v>7.392905239722551</v>
      </c>
      <c r="I10" s="39">
        <v>6.43819133359428</v>
      </c>
      <c r="J10" s="39">
        <v>-2.688470010661185</v>
      </c>
      <c r="K10" s="39">
        <v>-0.22665171833064326</v>
      </c>
    </row>
    <row r="11" spans="1:11" x14ac:dyDescent="0.25">
      <c r="A11" s="19" t="s">
        <v>12</v>
      </c>
      <c r="B11" s="19" t="s">
        <v>13</v>
      </c>
      <c r="C11" s="47">
        <v>26632.79</v>
      </c>
      <c r="D11" s="28">
        <v>26798.33</v>
      </c>
      <c r="E11" s="28">
        <v>26068.240000000002</v>
      </c>
      <c r="F11" s="28">
        <v>26992.67</v>
      </c>
      <c r="G11" s="28">
        <v>26445.68</v>
      </c>
      <c r="H11" s="39">
        <v>-2.1197553842462589</v>
      </c>
      <c r="I11" s="39">
        <v>1.4478921476862214</v>
      </c>
      <c r="J11" s="39">
        <v>-2.7243861837659291</v>
      </c>
      <c r="K11" s="39">
        <v>-2.026439029558758</v>
      </c>
    </row>
    <row r="12" spans="1:11" x14ac:dyDescent="0.25">
      <c r="A12" s="14" t="s">
        <v>14</v>
      </c>
      <c r="B12" s="14" t="s">
        <v>15</v>
      </c>
      <c r="C12" s="20">
        <v>3601.89</v>
      </c>
      <c r="D12" s="18">
        <v>3697.31</v>
      </c>
      <c r="E12" s="18">
        <v>3605.05</v>
      </c>
      <c r="F12" s="18">
        <v>3729.99</v>
      </c>
      <c r="G12" s="18">
        <v>3613.33</v>
      </c>
      <c r="H12" s="40">
        <v>8.7731718625507979E-2</v>
      </c>
      <c r="I12" s="40">
        <v>0.22967781306777285</v>
      </c>
      <c r="J12" s="40">
        <v>-2.4953276841811958</v>
      </c>
      <c r="K12" s="40">
        <v>-3.1276223260652136</v>
      </c>
    </row>
    <row r="13" spans="1:11" x14ac:dyDescent="0.25">
      <c r="A13" s="14" t="s">
        <v>16</v>
      </c>
      <c r="B13" s="14" t="s">
        <v>17</v>
      </c>
      <c r="C13" s="20">
        <v>1088.05</v>
      </c>
      <c r="D13" s="18">
        <v>1048.06</v>
      </c>
      <c r="E13" s="18">
        <v>983.15</v>
      </c>
      <c r="F13" s="18">
        <v>1036.8</v>
      </c>
      <c r="G13" s="18">
        <v>1023.19</v>
      </c>
      <c r="H13" s="40">
        <v>-9.6411010523413427</v>
      </c>
      <c r="I13" s="40">
        <v>4.0726237095051703</v>
      </c>
      <c r="J13" s="40">
        <v>-6.193347709100621</v>
      </c>
      <c r="K13" s="40">
        <v>-1.3126929012345583</v>
      </c>
    </row>
    <row r="14" spans="1:11" x14ac:dyDescent="0.25">
      <c r="A14" s="14" t="s">
        <v>18</v>
      </c>
      <c r="B14" s="14" t="s">
        <v>19</v>
      </c>
      <c r="C14" s="20">
        <v>21942.86</v>
      </c>
      <c r="D14" s="18">
        <v>22052.959999999999</v>
      </c>
      <c r="E14" s="18">
        <v>21480.04</v>
      </c>
      <c r="F14" s="18">
        <v>22225.89</v>
      </c>
      <c r="G14" s="18">
        <v>21809.16</v>
      </c>
      <c r="H14" s="40">
        <v>-2.1092054545305383</v>
      </c>
      <c r="I14" s="40">
        <v>1.5322131616142194</v>
      </c>
      <c r="J14" s="40">
        <v>-2.597927897207442</v>
      </c>
      <c r="K14" s="40">
        <v>-1.874975535287899</v>
      </c>
    </row>
    <row r="15" spans="1:11" x14ac:dyDescent="0.25">
      <c r="A15" s="19" t="s">
        <v>20</v>
      </c>
      <c r="B15" s="19" t="s">
        <v>21</v>
      </c>
      <c r="C15" s="47">
        <v>15713.11</v>
      </c>
      <c r="D15" s="28">
        <v>18022.37</v>
      </c>
      <c r="E15" s="28">
        <v>16344.77</v>
      </c>
      <c r="F15" s="28">
        <v>20504.71</v>
      </c>
      <c r="G15" s="28">
        <v>19932.330000000002</v>
      </c>
      <c r="H15" s="39">
        <v>4.0199553112019188</v>
      </c>
      <c r="I15" s="39">
        <v>21.949284082920723</v>
      </c>
      <c r="J15" s="39">
        <v>-9.3084316879522433</v>
      </c>
      <c r="K15" s="39">
        <v>-2.7914562068909894</v>
      </c>
    </row>
    <row r="16" spans="1:11" x14ac:dyDescent="0.25">
      <c r="A16" s="14" t="s">
        <v>22</v>
      </c>
      <c r="B16" s="14" t="s">
        <v>23</v>
      </c>
      <c r="C16" s="20">
        <v>1051.27</v>
      </c>
      <c r="D16" s="18">
        <v>1104.46</v>
      </c>
      <c r="E16" s="18">
        <v>1093.82</v>
      </c>
      <c r="F16" s="18">
        <v>1212.68</v>
      </c>
      <c r="G16" s="18">
        <v>1217.71</v>
      </c>
      <c r="H16" s="40">
        <v>4.0474854223938621</v>
      </c>
      <c r="I16" s="40">
        <v>11.326360827192785</v>
      </c>
      <c r="J16" s="40">
        <v>-0.96336671314489419</v>
      </c>
      <c r="K16" s="40">
        <v>0.41478378467526245</v>
      </c>
    </row>
    <row r="17" spans="1:11" x14ac:dyDescent="0.25">
      <c r="A17" s="14" t="s">
        <v>24</v>
      </c>
      <c r="B17" s="14" t="s">
        <v>25</v>
      </c>
      <c r="C17" s="20">
        <v>188.52</v>
      </c>
      <c r="D17" s="18">
        <v>178.84</v>
      </c>
      <c r="E17" s="18">
        <v>172.18</v>
      </c>
      <c r="F17" s="18">
        <v>186.09</v>
      </c>
      <c r="G17" s="18">
        <v>182.36</v>
      </c>
      <c r="H17" s="40">
        <v>-8.6675153829832396</v>
      </c>
      <c r="I17" s="40">
        <v>5.9124172377744255</v>
      </c>
      <c r="J17" s="40">
        <v>-3.7239991053455581</v>
      </c>
      <c r="K17" s="40">
        <v>-2.0044064699876349</v>
      </c>
    </row>
    <row r="18" spans="1:11" x14ac:dyDescent="0.25">
      <c r="A18" s="14" t="s">
        <v>26</v>
      </c>
      <c r="B18" s="14" t="s">
        <v>27</v>
      </c>
      <c r="C18" s="20">
        <v>373.02</v>
      </c>
      <c r="D18" s="18">
        <v>375.03</v>
      </c>
      <c r="E18" s="18">
        <v>360.62</v>
      </c>
      <c r="F18" s="18">
        <v>364.89</v>
      </c>
      <c r="G18" s="18">
        <v>372.36</v>
      </c>
      <c r="H18" s="40">
        <v>-3.324218540560822</v>
      </c>
      <c r="I18" s="40">
        <v>3.2555044090732648</v>
      </c>
      <c r="J18" s="40">
        <v>-3.8423592779244244</v>
      </c>
      <c r="K18" s="40">
        <v>2.0471923045301397</v>
      </c>
    </row>
    <row r="19" spans="1:11" x14ac:dyDescent="0.25">
      <c r="A19" s="14" t="s">
        <v>28</v>
      </c>
      <c r="B19" s="14" t="s">
        <v>29</v>
      </c>
      <c r="C19" s="20">
        <v>100.54</v>
      </c>
      <c r="D19" s="18">
        <v>83.75</v>
      </c>
      <c r="E19" s="18">
        <v>74.66</v>
      </c>
      <c r="F19" s="18">
        <v>63.08</v>
      </c>
      <c r="G19" s="18">
        <v>65.900000000000006</v>
      </c>
      <c r="H19" s="40">
        <v>-25.740998607519405</v>
      </c>
      <c r="I19" s="40">
        <v>-11.733190463434223</v>
      </c>
      <c r="J19" s="40">
        <v>-10.853731343283586</v>
      </c>
      <c r="K19" s="40">
        <v>4.4705136334813051</v>
      </c>
    </row>
    <row r="20" spans="1:11" x14ac:dyDescent="0.25">
      <c r="A20" s="14" t="s">
        <v>30</v>
      </c>
      <c r="B20" s="14" t="s">
        <v>31</v>
      </c>
      <c r="C20" s="20">
        <v>1132.72</v>
      </c>
      <c r="D20" s="18">
        <v>1376.5</v>
      </c>
      <c r="E20" s="18">
        <v>1295.71</v>
      </c>
      <c r="F20" s="18">
        <v>1554.07</v>
      </c>
      <c r="G20" s="18">
        <v>1546.3</v>
      </c>
      <c r="H20" s="40">
        <v>14.389257715940392</v>
      </c>
      <c r="I20" s="40">
        <v>19.339975766182242</v>
      </c>
      <c r="J20" s="40">
        <v>-5.8692335633853956</v>
      </c>
      <c r="K20" s="40">
        <v>-0.49997747849195873</v>
      </c>
    </row>
    <row r="21" spans="1:11" x14ac:dyDescent="0.25">
      <c r="A21" s="14" t="s">
        <v>32</v>
      </c>
      <c r="B21" s="14" t="s">
        <v>33</v>
      </c>
      <c r="C21" s="20">
        <v>3858.36</v>
      </c>
      <c r="D21" s="18">
        <v>4278.93</v>
      </c>
      <c r="E21" s="18">
        <v>4095.01</v>
      </c>
      <c r="F21" s="18">
        <v>4669.38</v>
      </c>
      <c r="G21" s="18">
        <v>4729.3500000000004</v>
      </c>
      <c r="H21" s="40">
        <v>6.1334349309032872</v>
      </c>
      <c r="I21" s="40">
        <v>15.490560462611816</v>
      </c>
      <c r="J21" s="40">
        <v>-4.2982708293895913</v>
      </c>
      <c r="K21" s="40">
        <v>1.2843246855042907</v>
      </c>
    </row>
    <row r="22" spans="1:11" x14ac:dyDescent="0.25">
      <c r="A22" s="14" t="s">
        <v>34</v>
      </c>
      <c r="B22" s="14" t="s">
        <v>35</v>
      </c>
      <c r="C22" s="20">
        <v>1705.31</v>
      </c>
      <c r="D22" s="18">
        <v>1932.08</v>
      </c>
      <c r="E22" s="18">
        <v>1805.89</v>
      </c>
      <c r="F22" s="18">
        <v>2051.6</v>
      </c>
      <c r="G22" s="18">
        <v>2100.4299999999998</v>
      </c>
      <c r="H22" s="40">
        <v>5.8980478622655212</v>
      </c>
      <c r="I22" s="40">
        <v>16.30996350829783</v>
      </c>
      <c r="J22" s="40">
        <v>-6.5313030516334631</v>
      </c>
      <c r="K22" s="40">
        <v>2.3800935854942451</v>
      </c>
    </row>
    <row r="23" spans="1:11" x14ac:dyDescent="0.25">
      <c r="A23" s="14" t="s">
        <v>36</v>
      </c>
      <c r="B23" s="14" t="s">
        <v>37</v>
      </c>
      <c r="C23" s="20">
        <v>2153.0500000000002</v>
      </c>
      <c r="D23" s="18">
        <v>2346.85</v>
      </c>
      <c r="E23" s="18">
        <v>2289.11</v>
      </c>
      <c r="F23" s="18">
        <v>2617.7800000000002</v>
      </c>
      <c r="G23" s="18">
        <v>2628.92</v>
      </c>
      <c r="H23" s="40">
        <v>6.319407352360602</v>
      </c>
      <c r="I23" s="40">
        <v>14.844633940701843</v>
      </c>
      <c r="J23" s="40">
        <v>-2.4603191512026665</v>
      </c>
      <c r="K23" s="40">
        <v>0.42555142143342345</v>
      </c>
    </row>
    <row r="24" spans="1:11" x14ac:dyDescent="0.25">
      <c r="A24" s="14" t="s">
        <v>38</v>
      </c>
      <c r="B24" s="14" t="s">
        <v>39</v>
      </c>
      <c r="C24" s="20">
        <v>1825.03</v>
      </c>
      <c r="D24" s="18">
        <v>1855.64</v>
      </c>
      <c r="E24" s="18">
        <v>1781.17</v>
      </c>
      <c r="F24" s="18">
        <v>1858.01</v>
      </c>
      <c r="G24" s="18">
        <v>1839.79</v>
      </c>
      <c r="H24" s="40">
        <v>-2.4032481657835709</v>
      </c>
      <c r="I24" s="40">
        <v>3.2910951790115424</v>
      </c>
      <c r="J24" s="40">
        <v>-4.0131706581017879</v>
      </c>
      <c r="K24" s="40">
        <v>-0.98061904941308331</v>
      </c>
    </row>
    <row r="25" spans="1:11" x14ac:dyDescent="0.25">
      <c r="A25" s="14" t="s">
        <v>40</v>
      </c>
      <c r="B25" s="14" t="s">
        <v>41</v>
      </c>
      <c r="C25" s="20">
        <v>3484.34</v>
      </c>
      <c r="D25" s="18">
        <v>3910.32</v>
      </c>
      <c r="E25" s="18">
        <v>3415.07</v>
      </c>
      <c r="F25" s="18">
        <v>4963.93</v>
      </c>
      <c r="G25" s="18">
        <v>4438.7700000000004</v>
      </c>
      <c r="H25" s="40">
        <v>-1.9880379067484799</v>
      </c>
      <c r="I25" s="40">
        <v>29.975959497169903</v>
      </c>
      <c r="J25" s="40">
        <v>-12.665203870782953</v>
      </c>
      <c r="K25" s="40">
        <v>-10.579520662056069</v>
      </c>
    </row>
    <row r="26" spans="1:11" x14ac:dyDescent="0.25">
      <c r="A26" s="34">
        <v>3.9</v>
      </c>
      <c r="B26" s="14" t="s">
        <v>42</v>
      </c>
      <c r="C26" s="20">
        <v>3699.3</v>
      </c>
      <c r="D26" s="18">
        <v>4858.92</v>
      </c>
      <c r="E26" s="18">
        <v>4056.54</v>
      </c>
      <c r="F26" s="18">
        <v>5632.59</v>
      </c>
      <c r="G26" s="18">
        <v>5539.78</v>
      </c>
      <c r="H26" s="40">
        <v>9.6569621279701501</v>
      </c>
      <c r="I26" s="40">
        <v>36.564165520369571</v>
      </c>
      <c r="J26" s="40">
        <v>-16.513546220147688</v>
      </c>
      <c r="K26" s="40">
        <v>-1.6477322155527101</v>
      </c>
    </row>
    <row r="27" spans="1:11" x14ac:dyDescent="0.25">
      <c r="A27" s="19" t="s">
        <v>43</v>
      </c>
      <c r="B27" s="19" t="s">
        <v>44</v>
      </c>
      <c r="C27" s="47">
        <v>14227.17</v>
      </c>
      <c r="D27" s="28">
        <v>16200.34</v>
      </c>
      <c r="E27" s="28">
        <v>16172.7</v>
      </c>
      <c r="F27" s="28">
        <v>19084.689999999999</v>
      </c>
      <c r="G27" s="28">
        <v>19180.78</v>
      </c>
      <c r="H27" s="39">
        <v>13.674750495003579</v>
      </c>
      <c r="I27" s="39">
        <v>18.599739066451477</v>
      </c>
      <c r="J27" s="39">
        <v>-0.17061370316918914</v>
      </c>
      <c r="K27" s="39">
        <v>0.50349259013376768</v>
      </c>
    </row>
    <row r="28" spans="1:11" x14ac:dyDescent="0.25">
      <c r="A28" s="14" t="s">
        <v>45</v>
      </c>
      <c r="B28" s="14" t="s">
        <v>46</v>
      </c>
      <c r="C28" s="20">
        <v>186.27</v>
      </c>
      <c r="D28" s="18">
        <v>207.91</v>
      </c>
      <c r="E28" s="18">
        <v>171.78</v>
      </c>
      <c r="F28" s="18">
        <v>197.03</v>
      </c>
      <c r="G28" s="18">
        <v>201.06</v>
      </c>
      <c r="H28" s="40">
        <v>-7.7790304396843339</v>
      </c>
      <c r="I28" s="40">
        <v>17.0450576318547</v>
      </c>
      <c r="J28" s="40">
        <v>-17.37771150978789</v>
      </c>
      <c r="K28" s="40">
        <v>2.0453738009440192</v>
      </c>
    </row>
    <row r="29" spans="1:11" x14ac:dyDescent="0.25">
      <c r="A29" s="14" t="s">
        <v>47</v>
      </c>
      <c r="B29" s="14" t="s">
        <v>48</v>
      </c>
      <c r="C29" s="20">
        <v>7663.27</v>
      </c>
      <c r="D29" s="18">
        <v>8600.86</v>
      </c>
      <c r="E29" s="18">
        <v>8587.9599999999991</v>
      </c>
      <c r="F29" s="18">
        <v>9745.65</v>
      </c>
      <c r="G29" s="18">
        <v>9918.83</v>
      </c>
      <c r="H29" s="40">
        <v>12.066519905993117</v>
      </c>
      <c r="I29" s="40">
        <v>15.496928257700326</v>
      </c>
      <c r="J29" s="40">
        <v>-0.14998500149986693</v>
      </c>
      <c r="K29" s="40">
        <v>1.7769979426718616</v>
      </c>
    </row>
    <row r="30" spans="1:11" x14ac:dyDescent="0.25">
      <c r="A30" s="14" t="s">
        <v>49</v>
      </c>
      <c r="B30" s="14" t="s">
        <v>50</v>
      </c>
      <c r="C30" s="20">
        <v>623.82000000000005</v>
      </c>
      <c r="D30" s="18">
        <v>661.15</v>
      </c>
      <c r="E30" s="18">
        <v>571.94000000000005</v>
      </c>
      <c r="F30" s="18">
        <v>724.93</v>
      </c>
      <c r="G30" s="18">
        <v>632.26</v>
      </c>
      <c r="H30" s="40">
        <v>-8.3165015549357157</v>
      </c>
      <c r="I30" s="40">
        <v>10.546560828058874</v>
      </c>
      <c r="J30" s="40">
        <v>-13.493155864781054</v>
      </c>
      <c r="K30" s="40">
        <v>-12.783303215482869</v>
      </c>
    </row>
    <row r="31" spans="1:11" x14ac:dyDescent="0.25">
      <c r="A31" s="14" t="s">
        <v>51</v>
      </c>
      <c r="B31" s="14" t="s">
        <v>52</v>
      </c>
      <c r="C31" s="20">
        <v>57.38</v>
      </c>
      <c r="D31" s="18">
        <v>47.5</v>
      </c>
      <c r="E31" s="18">
        <v>50.76</v>
      </c>
      <c r="F31" s="18">
        <v>55.56</v>
      </c>
      <c r="G31" s="18">
        <v>54.55</v>
      </c>
      <c r="H31" s="40">
        <v>-11.537120948065535</v>
      </c>
      <c r="I31" s="40">
        <v>7.4665090622537411</v>
      </c>
      <c r="J31" s="40">
        <v>6.8631578947368377</v>
      </c>
      <c r="K31" s="40">
        <v>-1.8178545716342784</v>
      </c>
    </row>
    <row r="32" spans="1:11" x14ac:dyDescent="0.25">
      <c r="A32" s="14" t="s">
        <v>53</v>
      </c>
      <c r="B32" s="14" t="s">
        <v>54</v>
      </c>
      <c r="C32" s="20">
        <v>420.91</v>
      </c>
      <c r="D32" s="18">
        <v>521.32000000000005</v>
      </c>
      <c r="E32" s="18">
        <v>557.94000000000005</v>
      </c>
      <c r="F32" s="18">
        <v>686.28</v>
      </c>
      <c r="G32" s="18">
        <v>742.7</v>
      </c>
      <c r="H32" s="40">
        <v>32.555653227530826</v>
      </c>
      <c r="I32" s="40">
        <v>33.114671828512023</v>
      </c>
      <c r="J32" s="40">
        <v>7.0244763293178858</v>
      </c>
      <c r="K32" s="40">
        <v>8.2211342309261646</v>
      </c>
    </row>
    <row r="33" spans="1:11" x14ac:dyDescent="0.25">
      <c r="A33" s="14" t="s">
        <v>55</v>
      </c>
      <c r="B33" s="14" t="s">
        <v>56</v>
      </c>
      <c r="C33" s="20">
        <v>679.35</v>
      </c>
      <c r="D33" s="18">
        <v>700.88</v>
      </c>
      <c r="E33" s="18">
        <v>697.28</v>
      </c>
      <c r="F33" s="18">
        <v>697.12</v>
      </c>
      <c r="G33" s="18">
        <v>691.69</v>
      </c>
      <c r="H33" s="40">
        <v>2.6392875542798189</v>
      </c>
      <c r="I33" s="40">
        <v>-0.80168655346488038</v>
      </c>
      <c r="J33" s="40">
        <v>-0.51363999543431438</v>
      </c>
      <c r="K33" s="40">
        <v>-0.77891898095018786</v>
      </c>
    </row>
    <row r="34" spans="1:11" x14ac:dyDescent="0.25">
      <c r="A34" s="14" t="s">
        <v>57</v>
      </c>
      <c r="B34" s="14" t="s">
        <v>58</v>
      </c>
      <c r="C34" s="20">
        <v>1546.12</v>
      </c>
      <c r="D34" s="18">
        <v>1705.25</v>
      </c>
      <c r="E34" s="18">
        <v>1730.59</v>
      </c>
      <c r="F34" s="18">
        <v>1897.86</v>
      </c>
      <c r="G34" s="18">
        <v>1910.81</v>
      </c>
      <c r="H34" s="40">
        <v>11.931156701937756</v>
      </c>
      <c r="I34" s="40">
        <v>10.413789516869972</v>
      </c>
      <c r="J34" s="40">
        <v>1.4859991203635783</v>
      </c>
      <c r="K34" s="40">
        <v>0.68234748611594354</v>
      </c>
    </row>
    <row r="35" spans="1:11" x14ac:dyDescent="0.25">
      <c r="A35" s="14" t="s">
        <v>59</v>
      </c>
      <c r="B35" s="14" t="s">
        <v>60</v>
      </c>
      <c r="C35" s="20">
        <v>3050.05</v>
      </c>
      <c r="D35" s="18">
        <v>3755.47</v>
      </c>
      <c r="E35" s="18">
        <v>3804.44</v>
      </c>
      <c r="F35" s="18">
        <v>5080.26</v>
      </c>
      <c r="G35" s="18">
        <v>5028.8599999999997</v>
      </c>
      <c r="H35" s="40">
        <v>24.73369289028048</v>
      </c>
      <c r="I35" s="40">
        <v>32.183974513988908</v>
      </c>
      <c r="J35" s="40">
        <v>1.3039646169454224</v>
      </c>
      <c r="K35" s="40">
        <v>-1.0117592406687954</v>
      </c>
    </row>
    <row r="36" spans="1:11" x14ac:dyDescent="0.25">
      <c r="A36" s="19" t="s">
        <v>61</v>
      </c>
      <c r="B36" s="19" t="s">
        <v>62</v>
      </c>
      <c r="C36" s="47">
        <v>22451.68</v>
      </c>
      <c r="D36" s="28">
        <v>24356.47</v>
      </c>
      <c r="E36" s="28">
        <v>23379.01</v>
      </c>
      <c r="F36" s="28">
        <v>25531.87</v>
      </c>
      <c r="G36" s="28">
        <v>24827.78</v>
      </c>
      <c r="H36" s="39">
        <v>4.1303367943957783</v>
      </c>
      <c r="I36" s="39">
        <v>6.1968834437386375</v>
      </c>
      <c r="J36" s="39">
        <v>-4.0131431196721152</v>
      </c>
      <c r="K36" s="39">
        <v>-2.7576906822727834</v>
      </c>
    </row>
    <row r="37" spans="1:11" x14ac:dyDescent="0.25">
      <c r="A37" s="14" t="s">
        <v>63</v>
      </c>
      <c r="B37" s="14" t="s">
        <v>11</v>
      </c>
      <c r="C37" s="20">
        <v>8990.2099999999991</v>
      </c>
      <c r="D37" s="18">
        <v>9909.2099999999991</v>
      </c>
      <c r="E37" s="18">
        <v>9639.5499999999993</v>
      </c>
      <c r="F37" s="18">
        <v>10215.91</v>
      </c>
      <c r="G37" s="18">
        <v>10227.530000000001</v>
      </c>
      <c r="H37" s="40">
        <v>7.2227456310809224</v>
      </c>
      <c r="I37" s="40">
        <v>6.0996623286356879</v>
      </c>
      <c r="J37" s="40">
        <v>-2.7213067439281224</v>
      </c>
      <c r="K37" s="40">
        <v>0.11374415005614576</v>
      </c>
    </row>
    <row r="38" spans="1:11" x14ac:dyDescent="0.25">
      <c r="A38" s="14" t="s">
        <v>64</v>
      </c>
      <c r="B38" s="14" t="s">
        <v>65</v>
      </c>
      <c r="C38" s="29">
        <v>8480.41</v>
      </c>
      <c r="D38" s="18">
        <v>9019.7199999999993</v>
      </c>
      <c r="E38" s="18">
        <v>8728.41</v>
      </c>
      <c r="F38" s="18">
        <v>9963.64</v>
      </c>
      <c r="G38" s="18">
        <v>9503.09</v>
      </c>
      <c r="H38" s="40">
        <v>2.9243869105385234</v>
      </c>
      <c r="I38" s="40">
        <v>8.8753850930467326</v>
      </c>
      <c r="J38" s="40">
        <v>-3.2297011437162078</v>
      </c>
      <c r="K38" s="40">
        <v>-4.6223067071873265</v>
      </c>
    </row>
    <row r="39" spans="1:11" x14ac:dyDescent="0.25">
      <c r="A39" s="14" t="s">
        <v>66</v>
      </c>
      <c r="B39" s="14" t="s">
        <v>91</v>
      </c>
      <c r="C39" s="20">
        <v>3601.89</v>
      </c>
      <c r="D39" s="18">
        <v>3697.31</v>
      </c>
      <c r="E39" s="18">
        <v>3605.05</v>
      </c>
      <c r="F39" s="18">
        <v>3729.99</v>
      </c>
      <c r="G39" s="18">
        <v>3613.33</v>
      </c>
      <c r="H39" s="40">
        <v>8.7731718625507979E-2</v>
      </c>
      <c r="I39" s="40">
        <v>0.22967781306777285</v>
      </c>
      <c r="J39" s="40">
        <v>-2.4953276841811958</v>
      </c>
      <c r="K39" s="40">
        <v>-3.1276223260652136</v>
      </c>
    </row>
    <row r="40" spans="1:11" x14ac:dyDescent="0.25">
      <c r="A40" s="14" t="s">
        <v>68</v>
      </c>
      <c r="B40" s="14" t="s">
        <v>21</v>
      </c>
      <c r="C40" s="20">
        <v>4878.5200000000004</v>
      </c>
      <c r="D40" s="18">
        <v>5322.41</v>
      </c>
      <c r="E40" s="18">
        <v>5123.3500000000004</v>
      </c>
      <c r="F40" s="18">
        <v>6233.66</v>
      </c>
      <c r="G40" s="18">
        <v>5889.77</v>
      </c>
      <c r="H40" s="40">
        <v>5.0185302099817131</v>
      </c>
      <c r="I40" s="40">
        <v>14.959352767232378</v>
      </c>
      <c r="J40" s="40">
        <v>-3.7400350593058311</v>
      </c>
      <c r="K40" s="40">
        <v>-5.5166627631279122</v>
      </c>
    </row>
    <row r="41" spans="1:11" x14ac:dyDescent="0.25">
      <c r="A41" s="14" t="s">
        <v>70</v>
      </c>
      <c r="B41" s="14" t="s">
        <v>71</v>
      </c>
      <c r="C41" s="20">
        <v>3474.25</v>
      </c>
      <c r="D41" s="18">
        <v>3683.44</v>
      </c>
      <c r="E41" s="18">
        <v>3525.59</v>
      </c>
      <c r="F41" s="18">
        <v>3755.87</v>
      </c>
      <c r="G41" s="18">
        <v>3699.06</v>
      </c>
      <c r="H41" s="40">
        <v>1.4777290062603481</v>
      </c>
      <c r="I41" s="40">
        <v>4.9203112103222386</v>
      </c>
      <c r="J41" s="40">
        <v>-4.2853962600178068</v>
      </c>
      <c r="K41" s="40">
        <v>-1.5125656638808038</v>
      </c>
    </row>
    <row r="42" spans="1:11" x14ac:dyDescent="0.25">
      <c r="A42" s="14" t="s">
        <v>72</v>
      </c>
      <c r="B42" s="14" t="s">
        <v>73</v>
      </c>
      <c r="C42" s="20">
        <v>186.56</v>
      </c>
      <c r="D42" s="18">
        <v>188.94</v>
      </c>
      <c r="E42" s="18">
        <v>142.44</v>
      </c>
      <c r="F42" s="18">
        <v>263.52</v>
      </c>
      <c r="G42" s="18">
        <v>197.09</v>
      </c>
      <c r="H42" s="40">
        <v>-23.649228130360207</v>
      </c>
      <c r="I42" s="40">
        <v>38.36703173265937</v>
      </c>
      <c r="J42" s="40">
        <v>-24.61098761511591</v>
      </c>
      <c r="K42" s="40">
        <v>-25.208712811171818</v>
      </c>
    </row>
    <row r="43" spans="1:11" x14ac:dyDescent="0.25">
      <c r="A43" s="14" t="s">
        <v>74</v>
      </c>
      <c r="B43" s="14" t="s">
        <v>75</v>
      </c>
      <c r="C43" s="20">
        <v>582.49</v>
      </c>
      <c r="D43" s="18">
        <v>604.36</v>
      </c>
      <c r="E43" s="18">
        <v>592.89</v>
      </c>
      <c r="F43" s="18">
        <v>607.13</v>
      </c>
      <c r="G43" s="18">
        <v>572.38</v>
      </c>
      <c r="H43" s="40">
        <v>1.7854383766244875</v>
      </c>
      <c r="I43" s="40">
        <v>-3.4593263505877969</v>
      </c>
      <c r="J43" s="40">
        <v>-1.8978754384803804</v>
      </c>
      <c r="K43" s="40">
        <v>-5.7236506184836857</v>
      </c>
    </row>
    <row r="44" spans="1:11" x14ac:dyDescent="0.25">
      <c r="A44" s="14" t="s">
        <v>76</v>
      </c>
      <c r="B44" s="14" t="s">
        <v>77</v>
      </c>
      <c r="C44" s="20">
        <v>5.71</v>
      </c>
      <c r="D44" s="18">
        <v>6.36</v>
      </c>
      <c r="E44" s="18">
        <v>2.57</v>
      </c>
      <c r="F44" s="18">
        <v>2.96</v>
      </c>
      <c r="G44" s="18">
        <v>3.05</v>
      </c>
      <c r="H44" s="40">
        <v>-54.991243432574436</v>
      </c>
      <c r="I44" s="40">
        <v>18.677042801556421</v>
      </c>
      <c r="J44" s="40">
        <v>-59.591194968553459</v>
      </c>
      <c r="K44" s="40">
        <v>3.0405405405405359</v>
      </c>
    </row>
    <row r="45" spans="1:11" x14ac:dyDescent="0.25">
      <c r="A45" s="14" t="s">
        <v>78</v>
      </c>
      <c r="B45" s="14" t="s">
        <v>79</v>
      </c>
      <c r="C45" s="20">
        <v>4885.6000000000004</v>
      </c>
      <c r="D45" s="18">
        <v>5545.98</v>
      </c>
      <c r="E45" s="18">
        <v>5152.63</v>
      </c>
      <c r="F45" s="18">
        <v>5690.48</v>
      </c>
      <c r="G45" s="18">
        <v>5717.58</v>
      </c>
      <c r="H45" s="40">
        <v>5.4656541673489389</v>
      </c>
      <c r="I45" s="40">
        <v>10.96430366628304</v>
      </c>
      <c r="J45" s="40">
        <v>-7.0925246755307354</v>
      </c>
      <c r="K45" s="40">
        <v>0.47623399080570294</v>
      </c>
    </row>
    <row r="46" spans="1:11" x14ac:dyDescent="0.25">
      <c r="A46" s="14" t="s">
        <v>80</v>
      </c>
      <c r="B46" s="14" t="s">
        <v>81</v>
      </c>
      <c r="C46" s="20">
        <v>442.37</v>
      </c>
      <c r="D46" s="18">
        <v>425.02</v>
      </c>
      <c r="E46" s="18">
        <v>400.85</v>
      </c>
      <c r="F46" s="18">
        <v>283.05</v>
      </c>
      <c r="G46" s="18">
        <v>208.19</v>
      </c>
      <c r="H46" s="40">
        <v>-9.385808260053798</v>
      </c>
      <c r="I46" s="40">
        <v>-48.062866408881135</v>
      </c>
      <c r="J46" s="40">
        <v>-5.6867912098254108</v>
      </c>
      <c r="K46" s="40">
        <v>-26.447624094682919</v>
      </c>
    </row>
    <row r="47" spans="1:11" s="35" customFormat="1" ht="12.75" customHeight="1" x14ac:dyDescent="0.2">
      <c r="A47" s="49" t="s">
        <v>171</v>
      </c>
      <c r="B47" s="50"/>
      <c r="C47" s="50"/>
      <c r="D47" s="50"/>
      <c r="E47" s="50"/>
      <c r="F47" s="50"/>
      <c r="G47" s="50"/>
      <c r="H47" s="50"/>
      <c r="I47" s="50"/>
      <c r="J47" s="50"/>
      <c r="K47" s="51"/>
    </row>
    <row r="48" spans="1:11" s="35" customFormat="1" ht="12.75" customHeight="1" x14ac:dyDescent="0.2">
      <c r="A48" s="44" t="s">
        <v>82</v>
      </c>
      <c r="B48" s="45"/>
      <c r="C48" s="45"/>
      <c r="D48" s="45"/>
      <c r="E48" s="45"/>
      <c r="F48" s="45"/>
      <c r="G48" s="45"/>
      <c r="H48" s="45"/>
      <c r="I48" s="45"/>
      <c r="J48" s="45"/>
      <c r="K48" s="46"/>
    </row>
    <row r="49" spans="1:11" s="35" customFormat="1" ht="12" customHeight="1" x14ac:dyDescent="0.2">
      <c r="A49" s="49" t="s">
        <v>89</v>
      </c>
      <c r="B49" s="50"/>
      <c r="C49" s="50"/>
      <c r="D49" s="50"/>
      <c r="E49" s="50"/>
      <c r="F49" s="50"/>
      <c r="G49" s="50"/>
      <c r="H49" s="50"/>
      <c r="I49" s="50"/>
      <c r="J49" s="50"/>
      <c r="K49" s="51"/>
    </row>
    <row r="50" spans="1:11" s="35" customFormat="1" ht="11.25" customHeight="1" x14ac:dyDescent="0.2">
      <c r="A50" s="52" t="s">
        <v>90</v>
      </c>
      <c r="B50" s="53"/>
      <c r="C50" s="53"/>
      <c r="D50" s="53"/>
      <c r="E50" s="53"/>
      <c r="F50" s="53"/>
      <c r="G50" s="53"/>
      <c r="H50" s="53"/>
      <c r="I50" s="53"/>
      <c r="J50" s="53"/>
      <c r="K50" s="54"/>
    </row>
    <row r="51" spans="1:11" s="35" customFormat="1" ht="9.75" customHeight="1" x14ac:dyDescent="0.2">
      <c r="A51" s="55" t="s">
        <v>92</v>
      </c>
      <c r="B51" s="56"/>
      <c r="C51" s="56"/>
      <c r="D51" s="56"/>
      <c r="E51" s="56"/>
      <c r="F51" s="56"/>
      <c r="G51" s="56"/>
      <c r="H51" s="56"/>
      <c r="I51" s="56"/>
      <c r="J51" s="56"/>
      <c r="K51" s="57"/>
    </row>
    <row r="52" spans="1:11" s="35" customFormat="1" ht="10.5" customHeight="1" x14ac:dyDescent="0.2">
      <c r="A52" s="48" t="s">
        <v>181</v>
      </c>
      <c r="B52" s="48"/>
      <c r="C52" s="48"/>
      <c r="D52" s="48"/>
      <c r="E52" s="48"/>
      <c r="F52" s="48"/>
      <c r="G52" s="48"/>
      <c r="H52" s="48"/>
      <c r="I52" s="48"/>
      <c r="J52" s="48"/>
      <c r="K52" s="48"/>
    </row>
  </sheetData>
  <mergeCells count="19">
    <mergeCell ref="J4:J5"/>
    <mergeCell ref="K4:K5"/>
    <mergeCell ref="F4:F5"/>
    <mergeCell ref="G4:G5"/>
    <mergeCell ref="A1:K1"/>
    <mergeCell ref="A2:K2"/>
    <mergeCell ref="H3:I3"/>
    <mergeCell ref="J3:K3"/>
    <mergeCell ref="C3:G3"/>
    <mergeCell ref="C4:C5"/>
    <mergeCell ref="D4:D5"/>
    <mergeCell ref="E4:E5"/>
    <mergeCell ref="H4:H5"/>
    <mergeCell ref="I4:I5"/>
    <mergeCell ref="A52:K52"/>
    <mergeCell ref="A47:K47"/>
    <mergeCell ref="A49:K49"/>
    <mergeCell ref="A50:K50"/>
    <mergeCell ref="A51:K51"/>
  </mergeCells>
  <printOptions horizontalCentered="1"/>
  <pageMargins left="0.70866141732283472" right="0.27" top="0.31496062992125984" bottom="0.27559055118110237" header="0.17" footer="0.15748031496062992"/>
  <pageSetup scale="7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6"/>
  <sheetViews>
    <sheetView workbookViewId="0">
      <selection sqref="A1:K1"/>
    </sheetView>
  </sheetViews>
  <sheetFormatPr defaultRowHeight="15" x14ac:dyDescent="0.25"/>
  <cols>
    <col min="1" max="1" width="9.140625" style="32"/>
    <col min="2" max="2" width="24.28515625" style="32" customWidth="1"/>
    <col min="3" max="3" width="13.5703125" style="32" customWidth="1"/>
    <col min="4" max="4" width="13.28515625" style="32" customWidth="1"/>
    <col min="5" max="5" width="13.42578125" style="32" customWidth="1"/>
    <col min="6" max="6" width="13.7109375" style="32" customWidth="1"/>
    <col min="7" max="7" width="14.140625" style="32" customWidth="1"/>
    <col min="8" max="11" width="14.42578125" style="32" customWidth="1"/>
    <col min="12" max="16384" width="9.140625" style="32"/>
  </cols>
  <sheetData>
    <row r="1" spans="1:11" ht="15" customHeight="1" x14ac:dyDescent="0.25">
      <c r="A1" s="75" t="s">
        <v>170</v>
      </c>
      <c r="B1" s="75"/>
      <c r="C1" s="75"/>
      <c r="D1" s="75"/>
      <c r="E1" s="75"/>
      <c r="F1" s="75"/>
      <c r="G1" s="75"/>
      <c r="H1" s="75"/>
      <c r="I1" s="75"/>
      <c r="J1" s="75"/>
      <c r="K1" s="75"/>
    </row>
    <row r="2" spans="1:11" x14ac:dyDescent="0.25">
      <c r="A2" s="76" t="s">
        <v>0</v>
      </c>
      <c r="B2" s="76"/>
      <c r="C2" s="76"/>
      <c r="D2" s="76"/>
      <c r="E2" s="76"/>
      <c r="F2" s="76"/>
      <c r="G2" s="76"/>
      <c r="H2" s="76"/>
      <c r="I2" s="76"/>
      <c r="J2" s="76"/>
      <c r="K2" s="76"/>
    </row>
    <row r="3" spans="1:11" ht="15" customHeight="1" x14ac:dyDescent="0.25">
      <c r="A3" s="43"/>
      <c r="B3" s="43"/>
      <c r="C3" s="68"/>
      <c r="D3" s="69"/>
      <c r="E3" s="69"/>
      <c r="F3" s="69"/>
      <c r="G3" s="70"/>
      <c r="H3" s="64" t="s">
        <v>172</v>
      </c>
      <c r="I3" s="65"/>
      <c r="J3" s="66" t="s">
        <v>173</v>
      </c>
      <c r="K3" s="67"/>
    </row>
    <row r="4" spans="1:11" ht="15" customHeight="1" x14ac:dyDescent="0.25">
      <c r="A4" s="71" t="s">
        <v>1</v>
      </c>
      <c r="B4" s="73" t="s">
        <v>93</v>
      </c>
      <c r="C4" s="60" t="s">
        <v>174</v>
      </c>
      <c r="D4" s="60" t="s">
        <v>168</v>
      </c>
      <c r="E4" s="60" t="s">
        <v>175</v>
      </c>
      <c r="F4" s="60" t="s">
        <v>182</v>
      </c>
      <c r="G4" s="60" t="s">
        <v>176</v>
      </c>
      <c r="H4" s="58" t="s">
        <v>177</v>
      </c>
      <c r="I4" s="58" t="s">
        <v>178</v>
      </c>
      <c r="J4" s="58" t="s">
        <v>179</v>
      </c>
      <c r="K4" s="58" t="s">
        <v>180</v>
      </c>
    </row>
    <row r="5" spans="1:11" ht="16.5" customHeight="1" x14ac:dyDescent="0.25">
      <c r="A5" s="72"/>
      <c r="B5" s="74"/>
      <c r="C5" s="61"/>
      <c r="D5" s="61"/>
      <c r="E5" s="61"/>
      <c r="F5" s="61"/>
      <c r="G5" s="61"/>
      <c r="H5" s="59"/>
      <c r="I5" s="59"/>
      <c r="J5" s="59"/>
      <c r="K5" s="59"/>
    </row>
    <row r="6" spans="1:11" ht="16.5" customHeight="1" x14ac:dyDescent="0.25">
      <c r="A6" s="72"/>
      <c r="B6" s="21"/>
      <c r="C6" s="31"/>
      <c r="D6" s="31"/>
      <c r="E6" s="42"/>
      <c r="F6" s="30"/>
      <c r="G6" s="30"/>
      <c r="H6" s="43" t="s">
        <v>3</v>
      </c>
      <c r="I6" s="43" t="s">
        <v>3</v>
      </c>
      <c r="J6" s="43" t="s">
        <v>3</v>
      </c>
      <c r="K6" s="43" t="s">
        <v>3</v>
      </c>
    </row>
    <row r="7" spans="1:11" ht="26.25" x14ac:dyDescent="0.25">
      <c r="A7" s="22" t="s">
        <v>14</v>
      </c>
      <c r="B7" s="23" t="s">
        <v>94</v>
      </c>
      <c r="C7" s="36">
        <v>340.86</v>
      </c>
      <c r="D7" s="37">
        <v>345.03</v>
      </c>
      <c r="E7" s="37">
        <v>321.92</v>
      </c>
      <c r="F7" s="37">
        <v>413.14</v>
      </c>
      <c r="G7" s="37">
        <v>394.38</v>
      </c>
      <c r="H7" s="33">
        <v>-5.5565334741536105</v>
      </c>
      <c r="I7" s="33">
        <v>22.508697813121266</v>
      </c>
      <c r="J7" s="33">
        <v>-6.6979682926122246</v>
      </c>
      <c r="K7" s="33">
        <v>-4.5408336157234812</v>
      </c>
    </row>
    <row r="8" spans="1:11" x14ac:dyDescent="0.25">
      <c r="A8" s="22" t="s">
        <v>16</v>
      </c>
      <c r="B8" s="23" t="s">
        <v>95</v>
      </c>
      <c r="C8" s="36">
        <v>1467.92</v>
      </c>
      <c r="D8" s="37">
        <v>1455.23</v>
      </c>
      <c r="E8" s="37">
        <v>1424.46</v>
      </c>
      <c r="F8" s="37">
        <v>1553.58</v>
      </c>
      <c r="G8" s="37">
        <v>1498.73</v>
      </c>
      <c r="H8" s="33">
        <v>-2.9606518066379666</v>
      </c>
      <c r="I8" s="33">
        <v>5.2139056203754395</v>
      </c>
      <c r="J8" s="33">
        <v>-2.1144423905499461</v>
      </c>
      <c r="K8" s="33">
        <v>-3.5305552337182453</v>
      </c>
    </row>
    <row r="9" spans="1:11" x14ac:dyDescent="0.25">
      <c r="A9" s="24" t="s">
        <v>96</v>
      </c>
      <c r="B9" s="25" t="s">
        <v>97</v>
      </c>
      <c r="C9" s="38">
        <v>387.95</v>
      </c>
      <c r="D9" s="38">
        <v>327</v>
      </c>
      <c r="E9" s="38">
        <v>310.08</v>
      </c>
      <c r="F9" s="38">
        <v>289.52999999999997</v>
      </c>
      <c r="G9" s="38">
        <v>267.85000000000002</v>
      </c>
      <c r="H9" s="13">
        <v>-20.072174249258925</v>
      </c>
      <c r="I9" s="13">
        <v>-13.619066047471609</v>
      </c>
      <c r="J9" s="13">
        <v>-5.1743119266055091</v>
      </c>
      <c r="K9" s="13">
        <v>-7.4879977895209313</v>
      </c>
    </row>
    <row r="10" spans="1:11" x14ac:dyDescent="0.25">
      <c r="A10" s="24" t="s">
        <v>98</v>
      </c>
      <c r="B10" s="25" t="s">
        <v>99</v>
      </c>
      <c r="C10" s="38">
        <v>195.8</v>
      </c>
      <c r="D10" s="38">
        <v>183.61</v>
      </c>
      <c r="E10" s="38">
        <v>180.02</v>
      </c>
      <c r="F10" s="38">
        <v>211.17</v>
      </c>
      <c r="G10" s="38">
        <v>208.23</v>
      </c>
      <c r="H10" s="13">
        <v>-8.0592441266598573</v>
      </c>
      <c r="I10" s="13">
        <v>15.670481057660249</v>
      </c>
      <c r="J10" s="13">
        <v>-1.9552311965579234</v>
      </c>
      <c r="K10" s="13">
        <v>-1.3922432163659599</v>
      </c>
    </row>
    <row r="11" spans="1:11" x14ac:dyDescent="0.25">
      <c r="A11" s="24" t="s">
        <v>100</v>
      </c>
      <c r="B11" s="25" t="s">
        <v>101</v>
      </c>
      <c r="C11" s="38">
        <v>32.07</v>
      </c>
      <c r="D11" s="38">
        <v>35.4</v>
      </c>
      <c r="E11" s="38">
        <v>36.75</v>
      </c>
      <c r="F11" s="38">
        <v>44.5</v>
      </c>
      <c r="G11" s="38">
        <v>50</v>
      </c>
      <c r="H11" s="13">
        <v>14.593077642656688</v>
      </c>
      <c r="I11" s="13">
        <v>36.054421768707485</v>
      </c>
      <c r="J11" s="13">
        <v>3.8135593220339028</v>
      </c>
      <c r="K11" s="13">
        <v>12.359550561797752</v>
      </c>
    </row>
    <row r="12" spans="1:11" x14ac:dyDescent="0.25">
      <c r="A12" s="24" t="s">
        <v>102</v>
      </c>
      <c r="B12" s="25" t="s">
        <v>103</v>
      </c>
      <c r="C12" s="38">
        <v>852.1</v>
      </c>
      <c r="D12" s="38">
        <v>909.22</v>
      </c>
      <c r="E12" s="38">
        <v>897.61</v>
      </c>
      <c r="F12" s="38">
        <v>1008.39</v>
      </c>
      <c r="G12" s="38">
        <v>972.65</v>
      </c>
      <c r="H12" s="13">
        <v>5.3409224269451929</v>
      </c>
      <c r="I12" s="13">
        <v>8.3599781642361339</v>
      </c>
      <c r="J12" s="13">
        <v>-1.2769186775477896</v>
      </c>
      <c r="K12" s="13">
        <v>-3.5442636281597406</v>
      </c>
    </row>
    <row r="13" spans="1:11" x14ac:dyDescent="0.25">
      <c r="A13" s="22" t="s">
        <v>18</v>
      </c>
      <c r="B13" s="23" t="s">
        <v>104</v>
      </c>
      <c r="C13" s="36">
        <v>169.59</v>
      </c>
      <c r="D13" s="37">
        <v>172.58</v>
      </c>
      <c r="E13" s="37">
        <v>157.94</v>
      </c>
      <c r="F13" s="37">
        <v>155.76</v>
      </c>
      <c r="G13" s="37">
        <v>145.86000000000001</v>
      </c>
      <c r="H13" s="33">
        <v>-6.8695088153782686</v>
      </c>
      <c r="I13" s="33">
        <v>-7.6484741040901509</v>
      </c>
      <c r="J13" s="33">
        <v>-8.4830223664387603</v>
      </c>
      <c r="K13" s="33">
        <v>-6.3559322033898162</v>
      </c>
    </row>
    <row r="14" spans="1:11" x14ac:dyDescent="0.25">
      <c r="A14" s="22" t="s">
        <v>105</v>
      </c>
      <c r="B14" s="23" t="s">
        <v>106</v>
      </c>
      <c r="C14" s="36">
        <v>2033.92</v>
      </c>
      <c r="D14" s="37">
        <v>1962.95</v>
      </c>
      <c r="E14" s="37">
        <v>1930.24</v>
      </c>
      <c r="F14" s="37">
        <v>2099.02</v>
      </c>
      <c r="G14" s="37">
        <v>2037.72</v>
      </c>
      <c r="H14" s="33">
        <v>-5.0975456261799907</v>
      </c>
      <c r="I14" s="33">
        <v>5.5682194960212215</v>
      </c>
      <c r="J14" s="33">
        <v>-1.6663694948928924</v>
      </c>
      <c r="K14" s="33">
        <v>-2.9204104772703432</v>
      </c>
    </row>
    <row r="15" spans="1:11" x14ac:dyDescent="0.25">
      <c r="A15" s="24" t="s">
        <v>107</v>
      </c>
      <c r="B15" s="25" t="s">
        <v>108</v>
      </c>
      <c r="C15" s="38">
        <v>1007.59</v>
      </c>
      <c r="D15" s="38">
        <v>963.55</v>
      </c>
      <c r="E15" s="38">
        <v>961.1</v>
      </c>
      <c r="F15" s="38">
        <v>1057.49</v>
      </c>
      <c r="G15" s="38">
        <v>1017.68</v>
      </c>
      <c r="H15" s="13">
        <v>-4.6139798926150526</v>
      </c>
      <c r="I15" s="13">
        <v>5.8870044740401548</v>
      </c>
      <c r="J15" s="13">
        <v>-0.2542680711950529</v>
      </c>
      <c r="K15" s="13">
        <v>-3.7645746059064442</v>
      </c>
    </row>
    <row r="16" spans="1:11" x14ac:dyDescent="0.25">
      <c r="A16" s="24" t="s">
        <v>109</v>
      </c>
      <c r="B16" s="25" t="s">
        <v>110</v>
      </c>
      <c r="C16" s="38">
        <v>19.809999999999999</v>
      </c>
      <c r="D16" s="38">
        <v>23.13</v>
      </c>
      <c r="E16" s="38">
        <v>22.47</v>
      </c>
      <c r="F16" s="38">
        <v>22.06</v>
      </c>
      <c r="G16" s="38">
        <v>22.88</v>
      </c>
      <c r="H16" s="13">
        <v>13.427561837455832</v>
      </c>
      <c r="I16" s="13">
        <v>1.8246550956831338</v>
      </c>
      <c r="J16" s="13">
        <v>-2.8534370946822314</v>
      </c>
      <c r="K16" s="13">
        <v>3.7171350861287413</v>
      </c>
    </row>
    <row r="17" spans="1:11" x14ac:dyDescent="0.25">
      <c r="A17" s="24" t="s">
        <v>111</v>
      </c>
      <c r="B17" s="25" t="s">
        <v>112</v>
      </c>
      <c r="C17" s="38">
        <v>206.35</v>
      </c>
      <c r="D17" s="38">
        <v>203.84</v>
      </c>
      <c r="E17" s="38">
        <v>211.36</v>
      </c>
      <c r="F17" s="38">
        <v>243.15</v>
      </c>
      <c r="G17" s="38">
        <v>234.87</v>
      </c>
      <c r="H17" s="13">
        <v>2.4279137387933214</v>
      </c>
      <c r="I17" s="13">
        <v>11.123202119606354</v>
      </c>
      <c r="J17" s="13">
        <v>3.6891679748822654</v>
      </c>
      <c r="K17" s="13">
        <v>-3.4053053670573723</v>
      </c>
    </row>
    <row r="18" spans="1:11" x14ac:dyDescent="0.25">
      <c r="A18" s="24" t="s">
        <v>113</v>
      </c>
      <c r="B18" s="25" t="s">
        <v>114</v>
      </c>
      <c r="C18" s="38">
        <v>800.18</v>
      </c>
      <c r="D18" s="38">
        <v>772.43</v>
      </c>
      <c r="E18" s="38">
        <v>735.31</v>
      </c>
      <c r="F18" s="38">
        <v>776.31</v>
      </c>
      <c r="G18" s="38">
        <v>762.29</v>
      </c>
      <c r="H18" s="13">
        <v>-8.1069259416631265</v>
      </c>
      <c r="I18" s="13">
        <v>3.6692007452639048</v>
      </c>
      <c r="J18" s="13">
        <v>-4.805613453646286</v>
      </c>
      <c r="K18" s="13">
        <v>-1.8059795700171299</v>
      </c>
    </row>
    <row r="19" spans="1:11" ht="26.25" x14ac:dyDescent="0.25">
      <c r="A19" s="22" t="s">
        <v>115</v>
      </c>
      <c r="B19" s="23" t="s">
        <v>116</v>
      </c>
      <c r="C19" s="36">
        <v>103.67</v>
      </c>
      <c r="D19" s="37">
        <v>107.06</v>
      </c>
      <c r="E19" s="37">
        <v>105.41</v>
      </c>
      <c r="F19" s="37">
        <v>113.13</v>
      </c>
      <c r="G19" s="37">
        <v>112.06</v>
      </c>
      <c r="H19" s="33">
        <v>1.6784026237098435</v>
      </c>
      <c r="I19" s="33">
        <v>6.308699364386686</v>
      </c>
      <c r="J19" s="33">
        <v>-1.5411918550345654</v>
      </c>
      <c r="K19" s="33">
        <v>-0.94581454963315936</v>
      </c>
    </row>
    <row r="20" spans="1:11" x14ac:dyDescent="0.25">
      <c r="A20" s="22" t="s">
        <v>117</v>
      </c>
      <c r="B20" s="23" t="s">
        <v>118</v>
      </c>
      <c r="C20" s="36">
        <v>101.49</v>
      </c>
      <c r="D20" s="37">
        <v>105.16</v>
      </c>
      <c r="E20" s="37">
        <v>100.44</v>
      </c>
      <c r="F20" s="37">
        <v>108.64</v>
      </c>
      <c r="G20" s="37">
        <v>110.27</v>
      </c>
      <c r="H20" s="33">
        <v>-1.0345846881466125</v>
      </c>
      <c r="I20" s="33">
        <v>9.7869374751095162</v>
      </c>
      <c r="J20" s="33">
        <v>-4.4883986306580441</v>
      </c>
      <c r="K20" s="33">
        <v>1.5003681885125142</v>
      </c>
    </row>
    <row r="21" spans="1:11" x14ac:dyDescent="0.25">
      <c r="A21" s="22" t="s">
        <v>119</v>
      </c>
      <c r="B21" s="23" t="s">
        <v>120</v>
      </c>
      <c r="C21" s="36">
        <v>341.48</v>
      </c>
      <c r="D21" s="37">
        <v>326.18</v>
      </c>
      <c r="E21" s="37">
        <v>319.64999999999998</v>
      </c>
      <c r="F21" s="37">
        <v>306.27</v>
      </c>
      <c r="G21" s="37">
        <v>298.58999999999997</v>
      </c>
      <c r="H21" s="33">
        <v>-6.3927609230408926</v>
      </c>
      <c r="I21" s="33">
        <v>-6.5884561238855017</v>
      </c>
      <c r="J21" s="33">
        <v>-2.0019621068121984</v>
      </c>
      <c r="K21" s="33">
        <v>-2.507591340973653</v>
      </c>
    </row>
    <row r="22" spans="1:11" ht="26.25" x14ac:dyDescent="0.25">
      <c r="A22" s="22" t="s">
        <v>121</v>
      </c>
      <c r="B22" s="23" t="s">
        <v>122</v>
      </c>
      <c r="C22" s="36">
        <v>526.32000000000005</v>
      </c>
      <c r="D22" s="37">
        <v>595.42999999999995</v>
      </c>
      <c r="E22" s="37">
        <v>533.66</v>
      </c>
      <c r="F22" s="37">
        <v>651.29999999999995</v>
      </c>
      <c r="G22" s="37">
        <v>638.92999999999995</v>
      </c>
      <c r="H22" s="33">
        <v>1.3945888432892379</v>
      </c>
      <c r="I22" s="33">
        <v>19.726042798785741</v>
      </c>
      <c r="J22" s="33">
        <v>-10.374015417429419</v>
      </c>
      <c r="K22" s="33">
        <v>-1.8992783663442356</v>
      </c>
    </row>
    <row r="23" spans="1:11" ht="26.25" x14ac:dyDescent="0.25">
      <c r="A23" s="22" t="s">
        <v>123</v>
      </c>
      <c r="B23" s="23" t="s">
        <v>124</v>
      </c>
      <c r="C23" s="36">
        <v>1570.35</v>
      </c>
      <c r="D23" s="37">
        <v>1724.26</v>
      </c>
      <c r="E23" s="37">
        <v>1546.58</v>
      </c>
      <c r="F23" s="37">
        <v>1629.92</v>
      </c>
      <c r="G23" s="37">
        <v>1611.88</v>
      </c>
      <c r="H23" s="33">
        <v>-1.5136752953163297</v>
      </c>
      <c r="I23" s="33">
        <v>4.2222193484979877</v>
      </c>
      <c r="J23" s="33">
        <v>-10.304710426501808</v>
      </c>
      <c r="K23" s="33">
        <v>-1.1068027878668869</v>
      </c>
    </row>
    <row r="24" spans="1:11" x14ac:dyDescent="0.25">
      <c r="A24" s="24" t="s">
        <v>125</v>
      </c>
      <c r="B24" s="25" t="s">
        <v>126</v>
      </c>
      <c r="C24" s="38">
        <v>255</v>
      </c>
      <c r="D24" s="38">
        <v>334.5</v>
      </c>
      <c r="E24" s="38">
        <v>253.31</v>
      </c>
      <c r="F24" s="38">
        <v>305.87</v>
      </c>
      <c r="G24" s="38">
        <v>295.88</v>
      </c>
      <c r="H24" s="13">
        <v>-0.66274509803921478</v>
      </c>
      <c r="I24" s="13">
        <v>16.805495242982904</v>
      </c>
      <c r="J24" s="13">
        <v>-24.272047832585951</v>
      </c>
      <c r="K24" s="13">
        <v>-3.2660934383888609</v>
      </c>
    </row>
    <row r="25" spans="1:11" x14ac:dyDescent="0.25">
      <c r="A25" s="24" t="s">
        <v>127</v>
      </c>
      <c r="B25" s="25" t="s">
        <v>128</v>
      </c>
      <c r="C25" s="38">
        <v>515.63</v>
      </c>
      <c r="D25" s="38">
        <v>463.51</v>
      </c>
      <c r="E25" s="38">
        <v>437.4</v>
      </c>
      <c r="F25" s="38">
        <v>483.93</v>
      </c>
      <c r="G25" s="38">
        <v>490.67</v>
      </c>
      <c r="H25" s="13">
        <v>-15.171731668056557</v>
      </c>
      <c r="I25" s="13">
        <v>12.178783721993607</v>
      </c>
      <c r="J25" s="13">
        <v>-5.6331039244029286</v>
      </c>
      <c r="K25" s="13">
        <v>1.3927634161965592</v>
      </c>
    </row>
    <row r="26" spans="1:11" x14ac:dyDescent="0.25">
      <c r="A26" s="24" t="s">
        <v>129</v>
      </c>
      <c r="B26" s="25" t="s">
        <v>130</v>
      </c>
      <c r="C26" s="38">
        <v>357.28</v>
      </c>
      <c r="D26" s="38">
        <v>507.22</v>
      </c>
      <c r="E26" s="38">
        <v>457.35</v>
      </c>
      <c r="F26" s="38">
        <v>386.98</v>
      </c>
      <c r="G26" s="38">
        <v>370.75</v>
      </c>
      <c r="H26" s="13">
        <v>28.008844603672205</v>
      </c>
      <c r="I26" s="13">
        <v>-18.935170001093262</v>
      </c>
      <c r="J26" s="13">
        <v>-9.8320255510429408</v>
      </c>
      <c r="K26" s="13">
        <v>-4.1940151945837041</v>
      </c>
    </row>
    <row r="27" spans="1:11" x14ac:dyDescent="0.25">
      <c r="A27" s="24" t="s">
        <v>131</v>
      </c>
      <c r="B27" s="25" t="s">
        <v>103</v>
      </c>
      <c r="C27" s="38">
        <v>442.44</v>
      </c>
      <c r="D27" s="38">
        <v>419.03</v>
      </c>
      <c r="E27" s="38">
        <v>398.52</v>
      </c>
      <c r="F27" s="38">
        <v>453.14</v>
      </c>
      <c r="G27" s="38">
        <v>454.58</v>
      </c>
      <c r="H27" s="13">
        <v>-9.9267697314890189</v>
      </c>
      <c r="I27" s="13">
        <v>14.067048077888186</v>
      </c>
      <c r="J27" s="13">
        <v>-4.8946376154451929</v>
      </c>
      <c r="K27" s="13">
        <v>0.31778258374895124</v>
      </c>
    </row>
    <row r="28" spans="1:11" ht="26.25" x14ac:dyDescent="0.25">
      <c r="A28" s="22" t="s">
        <v>132</v>
      </c>
      <c r="B28" s="23" t="s">
        <v>133</v>
      </c>
      <c r="C28" s="36">
        <v>368.85</v>
      </c>
      <c r="D28" s="37">
        <v>391.71</v>
      </c>
      <c r="E28" s="37">
        <v>378.54</v>
      </c>
      <c r="F28" s="37">
        <v>423.81</v>
      </c>
      <c r="G28" s="37">
        <v>418.84</v>
      </c>
      <c r="H28" s="33">
        <v>2.6270841805612029</v>
      </c>
      <c r="I28" s="33">
        <v>10.646166851587667</v>
      </c>
      <c r="J28" s="33">
        <v>-3.3621812054836386</v>
      </c>
      <c r="K28" s="33">
        <v>-1.1726953115783081</v>
      </c>
    </row>
    <row r="29" spans="1:11" x14ac:dyDescent="0.25">
      <c r="A29" s="22" t="s">
        <v>134</v>
      </c>
      <c r="B29" s="23" t="s">
        <v>135</v>
      </c>
      <c r="C29" s="36">
        <v>84.67</v>
      </c>
      <c r="D29" s="37">
        <v>79.34</v>
      </c>
      <c r="E29" s="37">
        <v>76.94</v>
      </c>
      <c r="F29" s="37">
        <v>84.53</v>
      </c>
      <c r="G29" s="37">
        <v>88.5</v>
      </c>
      <c r="H29" s="33">
        <v>-9.1295618282744826</v>
      </c>
      <c r="I29" s="33">
        <v>15.024694567195221</v>
      </c>
      <c r="J29" s="33">
        <v>-3.0249558860600021</v>
      </c>
      <c r="K29" s="33">
        <v>4.6965574352300941</v>
      </c>
    </row>
    <row r="30" spans="1:11" ht="26.25" x14ac:dyDescent="0.25">
      <c r="A30" s="22" t="s">
        <v>136</v>
      </c>
      <c r="B30" s="23" t="s">
        <v>137</v>
      </c>
      <c r="C30" s="36">
        <v>531.79999999999995</v>
      </c>
      <c r="D30" s="37">
        <v>542.47</v>
      </c>
      <c r="E30" s="37">
        <v>501.29</v>
      </c>
      <c r="F30" s="37">
        <v>525.88</v>
      </c>
      <c r="G30" s="37">
        <v>530.07000000000005</v>
      </c>
      <c r="H30" s="33">
        <v>-5.7371192177510224</v>
      </c>
      <c r="I30" s="33">
        <v>5.7411877356420487</v>
      </c>
      <c r="J30" s="33">
        <v>-7.5912032001769685</v>
      </c>
      <c r="K30" s="33">
        <v>0.79675971704572424</v>
      </c>
    </row>
    <row r="31" spans="1:11" ht="26.25" x14ac:dyDescent="0.25">
      <c r="A31" s="22" t="s">
        <v>138</v>
      </c>
      <c r="B31" s="23" t="s">
        <v>139</v>
      </c>
      <c r="C31" s="36">
        <v>4163.5</v>
      </c>
      <c r="D31" s="37">
        <v>4209.58</v>
      </c>
      <c r="E31" s="37">
        <v>4130.4399999999996</v>
      </c>
      <c r="F31" s="37">
        <v>4160.18</v>
      </c>
      <c r="G31" s="37">
        <v>3979.99</v>
      </c>
      <c r="H31" s="33">
        <v>-0.79404347303951972</v>
      </c>
      <c r="I31" s="33">
        <v>-3.6424690831969433</v>
      </c>
      <c r="J31" s="33">
        <v>-1.8799975294447504</v>
      </c>
      <c r="K31" s="33">
        <v>-4.33130297246755</v>
      </c>
    </row>
    <row r="32" spans="1:11" x14ac:dyDescent="0.25">
      <c r="A32" s="24" t="s">
        <v>140</v>
      </c>
      <c r="B32" s="25" t="s">
        <v>141</v>
      </c>
      <c r="C32" s="38">
        <v>3125.69</v>
      </c>
      <c r="D32" s="38">
        <v>3191.52</v>
      </c>
      <c r="E32" s="38">
        <v>3183.01</v>
      </c>
      <c r="F32" s="38">
        <v>3261.81</v>
      </c>
      <c r="G32" s="38">
        <v>3093.39</v>
      </c>
      <c r="H32" s="13">
        <v>1.833835089212307</v>
      </c>
      <c r="I32" s="13">
        <v>-2.8155739378764233</v>
      </c>
      <c r="J32" s="13">
        <v>-0.26664410688323315</v>
      </c>
      <c r="K32" s="13">
        <v>-5.163390878070766</v>
      </c>
    </row>
    <row r="33" spans="1:11" ht="30" x14ac:dyDescent="0.25">
      <c r="A33" s="24" t="s">
        <v>142</v>
      </c>
      <c r="B33" s="25" t="s">
        <v>143</v>
      </c>
      <c r="C33" s="38">
        <v>1037.81</v>
      </c>
      <c r="D33" s="38">
        <v>1018.07</v>
      </c>
      <c r="E33" s="38">
        <v>947.43</v>
      </c>
      <c r="F33" s="38">
        <v>898.37</v>
      </c>
      <c r="G33" s="38">
        <v>886.59</v>
      </c>
      <c r="H33" s="13">
        <v>-8.7087231766893751</v>
      </c>
      <c r="I33" s="13">
        <v>-6.4215825971311782</v>
      </c>
      <c r="J33" s="13">
        <v>-6.9386191519247298</v>
      </c>
      <c r="K33" s="13">
        <v>-1.3112637332056916</v>
      </c>
    </row>
    <row r="34" spans="1:11" x14ac:dyDescent="0.25">
      <c r="A34" s="3" t="s">
        <v>144</v>
      </c>
      <c r="B34" s="26" t="s">
        <v>145</v>
      </c>
      <c r="C34" s="36">
        <v>1535.47</v>
      </c>
      <c r="D34" s="37">
        <v>1496.2</v>
      </c>
      <c r="E34" s="37">
        <v>1444.59</v>
      </c>
      <c r="F34" s="37">
        <v>1553.2</v>
      </c>
      <c r="G34" s="37">
        <v>1514.15</v>
      </c>
      <c r="H34" s="33">
        <v>-5.9187089295134454</v>
      </c>
      <c r="I34" s="33">
        <v>4.8152070829785742</v>
      </c>
      <c r="J34" s="33">
        <v>-3.4494051597380118</v>
      </c>
      <c r="K34" s="33">
        <v>-2.5141643059490053</v>
      </c>
    </row>
    <row r="35" spans="1:11" x14ac:dyDescent="0.25">
      <c r="A35" s="24" t="s">
        <v>146</v>
      </c>
      <c r="B35" s="25" t="s">
        <v>147</v>
      </c>
      <c r="C35" s="38">
        <v>376.59</v>
      </c>
      <c r="D35" s="38">
        <v>335.95</v>
      </c>
      <c r="E35" s="38">
        <v>315.99</v>
      </c>
      <c r="F35" s="38">
        <v>343.7</v>
      </c>
      <c r="G35" s="38">
        <v>338.39</v>
      </c>
      <c r="H35" s="13">
        <v>-16.091770891420371</v>
      </c>
      <c r="I35" s="13">
        <v>7.0888319250609122</v>
      </c>
      <c r="J35" s="13">
        <v>-5.9413603214764041</v>
      </c>
      <c r="K35" s="13">
        <v>-1.5449519930171669</v>
      </c>
    </row>
    <row r="36" spans="1:11" x14ac:dyDescent="0.25">
      <c r="A36" s="24" t="s">
        <v>148</v>
      </c>
      <c r="B36" s="25" t="s">
        <v>103</v>
      </c>
      <c r="C36" s="38">
        <v>1158.8800000000001</v>
      </c>
      <c r="D36" s="38">
        <v>1160.26</v>
      </c>
      <c r="E36" s="38">
        <v>1128.5999999999999</v>
      </c>
      <c r="F36" s="38">
        <v>1209.5</v>
      </c>
      <c r="G36" s="38">
        <v>1175.77</v>
      </c>
      <c r="H36" s="13">
        <v>-2.6128675962998926</v>
      </c>
      <c r="I36" s="13">
        <v>4.1795144426723443</v>
      </c>
      <c r="J36" s="13">
        <v>-2.7286987399376073</v>
      </c>
      <c r="K36" s="13">
        <v>-2.7887556841670125</v>
      </c>
    </row>
    <row r="37" spans="1:11" ht="26.25" x14ac:dyDescent="0.25">
      <c r="A37" s="22" t="s">
        <v>149</v>
      </c>
      <c r="B37" s="23" t="s">
        <v>150</v>
      </c>
      <c r="C37" s="36">
        <v>685.73</v>
      </c>
      <c r="D37" s="37">
        <v>735.71</v>
      </c>
      <c r="E37" s="37">
        <v>716.27</v>
      </c>
      <c r="F37" s="37">
        <v>787.4</v>
      </c>
      <c r="G37" s="37">
        <v>720.03</v>
      </c>
      <c r="H37" s="33">
        <v>4.4536479372347664</v>
      </c>
      <c r="I37" s="33">
        <v>0.52494171192427308</v>
      </c>
      <c r="J37" s="33">
        <v>-2.6423454893912077</v>
      </c>
      <c r="K37" s="33">
        <v>-8.5560071120142247</v>
      </c>
    </row>
    <row r="38" spans="1:11" x14ac:dyDescent="0.25">
      <c r="A38" s="22" t="s">
        <v>151</v>
      </c>
      <c r="B38" s="23" t="s">
        <v>152</v>
      </c>
      <c r="C38" s="36">
        <v>692.94</v>
      </c>
      <c r="D38" s="37">
        <v>690.36</v>
      </c>
      <c r="E38" s="37">
        <v>697.93</v>
      </c>
      <c r="F38" s="37">
        <v>726.65</v>
      </c>
      <c r="G38" s="37">
        <v>701.4</v>
      </c>
      <c r="H38" s="33">
        <v>0.7201200681155504</v>
      </c>
      <c r="I38" s="33">
        <v>0.49718453140000107</v>
      </c>
      <c r="J38" s="33">
        <v>1.0965293470073492</v>
      </c>
      <c r="K38" s="33">
        <v>-3.4748503406041422</v>
      </c>
    </row>
    <row r="39" spans="1:11" x14ac:dyDescent="0.25">
      <c r="A39" s="22" t="s">
        <v>153</v>
      </c>
      <c r="B39" s="23" t="s">
        <v>154</v>
      </c>
      <c r="C39" s="36">
        <v>765.59</v>
      </c>
      <c r="D39" s="37">
        <v>822.27</v>
      </c>
      <c r="E39" s="37">
        <v>832.65</v>
      </c>
      <c r="F39" s="37">
        <v>900.74</v>
      </c>
      <c r="G39" s="37">
        <v>901.5</v>
      </c>
      <c r="H39" s="33">
        <v>8.759257566060155</v>
      </c>
      <c r="I39" s="33">
        <v>8.2687803999279446</v>
      </c>
      <c r="J39" s="33">
        <v>1.2623590791345902</v>
      </c>
      <c r="K39" s="33">
        <v>8.4375069387391574E-2</v>
      </c>
    </row>
    <row r="40" spans="1:11" x14ac:dyDescent="0.25">
      <c r="A40" s="22" t="s">
        <v>155</v>
      </c>
      <c r="B40" s="23" t="s">
        <v>156</v>
      </c>
      <c r="C40" s="36">
        <v>9272.9599999999991</v>
      </c>
      <c r="D40" s="37">
        <v>9063.94</v>
      </c>
      <c r="E40" s="37">
        <v>8898.44</v>
      </c>
      <c r="F40" s="37">
        <v>8909.3700000000008</v>
      </c>
      <c r="G40" s="37">
        <v>8839.0300000000007</v>
      </c>
      <c r="H40" s="33">
        <v>-4.0388398095106481</v>
      </c>
      <c r="I40" s="33">
        <v>-0.66764511532358306</v>
      </c>
      <c r="J40" s="33">
        <v>-1.8259167646740821</v>
      </c>
      <c r="K40" s="33">
        <v>-0.78950587976478848</v>
      </c>
    </row>
    <row r="41" spans="1:11" x14ac:dyDescent="0.25">
      <c r="A41" s="24" t="s">
        <v>157</v>
      </c>
      <c r="B41" s="25" t="s">
        <v>158</v>
      </c>
      <c r="C41" s="38">
        <v>5385.66</v>
      </c>
      <c r="D41" s="38">
        <v>5253.93</v>
      </c>
      <c r="E41" s="38">
        <v>5194.28</v>
      </c>
      <c r="F41" s="38">
        <v>5196.1899999999996</v>
      </c>
      <c r="G41" s="38">
        <v>5142.2299999999996</v>
      </c>
      <c r="H41" s="13">
        <v>-3.5535106189399279</v>
      </c>
      <c r="I41" s="13">
        <v>-1.0020638086510583</v>
      </c>
      <c r="J41" s="13">
        <v>-1.1353405926611231</v>
      </c>
      <c r="K41" s="13">
        <v>-1.0384531743450498</v>
      </c>
    </row>
    <row r="42" spans="1:11" x14ac:dyDescent="0.25">
      <c r="A42" s="24" t="s">
        <v>159</v>
      </c>
      <c r="B42" s="25" t="s">
        <v>160</v>
      </c>
      <c r="C42" s="38">
        <v>950.65</v>
      </c>
      <c r="D42" s="38">
        <v>850.66</v>
      </c>
      <c r="E42" s="38">
        <v>820.2</v>
      </c>
      <c r="F42" s="38">
        <v>845.6</v>
      </c>
      <c r="G42" s="38">
        <v>864.07</v>
      </c>
      <c r="H42" s="13">
        <v>-13.72219008047125</v>
      </c>
      <c r="I42" s="13">
        <v>5.3486954401365523</v>
      </c>
      <c r="J42" s="13">
        <v>-3.5807490654315384</v>
      </c>
      <c r="K42" s="13">
        <v>2.1842478713339673</v>
      </c>
    </row>
    <row r="43" spans="1:11" x14ac:dyDescent="0.25">
      <c r="A43" s="24" t="s">
        <v>161</v>
      </c>
      <c r="B43" s="25" t="s">
        <v>162</v>
      </c>
      <c r="C43" s="38">
        <v>1827.23</v>
      </c>
      <c r="D43" s="38">
        <v>1799.72</v>
      </c>
      <c r="E43" s="38">
        <v>1722.82</v>
      </c>
      <c r="F43" s="38">
        <v>1665.4</v>
      </c>
      <c r="G43" s="38">
        <v>1638.36</v>
      </c>
      <c r="H43" s="13">
        <v>-5.7141137131067294</v>
      </c>
      <c r="I43" s="13">
        <v>-4.9024274155164225</v>
      </c>
      <c r="J43" s="13">
        <v>-4.2728868935167741</v>
      </c>
      <c r="K43" s="13">
        <v>-1.6236339618109878</v>
      </c>
    </row>
    <row r="44" spans="1:11" x14ac:dyDescent="0.25">
      <c r="A44" s="24" t="s">
        <v>163</v>
      </c>
      <c r="B44" s="25" t="s">
        <v>164</v>
      </c>
      <c r="C44" s="38">
        <v>1109.4100000000001</v>
      </c>
      <c r="D44" s="38">
        <v>1159.6400000000001</v>
      </c>
      <c r="E44" s="38">
        <v>1161.1300000000001</v>
      </c>
      <c r="F44" s="38">
        <v>1202.18</v>
      </c>
      <c r="G44" s="38">
        <v>1194.3800000000001</v>
      </c>
      <c r="H44" s="13">
        <v>4.6619374261995139</v>
      </c>
      <c r="I44" s="13">
        <v>2.8635897789222566</v>
      </c>
      <c r="J44" s="13">
        <v>0.12848815149529241</v>
      </c>
      <c r="K44" s="13">
        <v>-0.64882130795720727</v>
      </c>
    </row>
    <row r="45" spans="1:11" x14ac:dyDescent="0.25">
      <c r="A45" s="22" t="s">
        <v>165</v>
      </c>
      <c r="B45" s="23" t="s">
        <v>166</v>
      </c>
      <c r="C45" s="36">
        <v>1875.69</v>
      </c>
      <c r="D45" s="37">
        <v>1972.85</v>
      </c>
      <c r="E45" s="37">
        <v>1950.86</v>
      </c>
      <c r="F45" s="37">
        <v>1890.16</v>
      </c>
      <c r="G45" s="37">
        <v>1903.76</v>
      </c>
      <c r="H45" s="33">
        <v>4.0075918728574464</v>
      </c>
      <c r="I45" s="33">
        <v>-2.414319838430226</v>
      </c>
      <c r="J45" s="33">
        <v>-1.1146311174189629</v>
      </c>
      <c r="K45" s="33">
        <v>0.71951580818554561</v>
      </c>
    </row>
    <row r="46" spans="1:11" x14ac:dyDescent="0.25">
      <c r="A46" s="27"/>
      <c r="B46" s="27" t="s">
        <v>167</v>
      </c>
      <c r="C46" s="36">
        <v>26632.799999999999</v>
      </c>
      <c r="D46" s="36">
        <v>26798.31</v>
      </c>
      <c r="E46" s="36">
        <v>26068.25</v>
      </c>
      <c r="F46" s="36">
        <v>26992.68</v>
      </c>
      <c r="G46" s="36">
        <v>26445.69</v>
      </c>
      <c r="H46" s="41">
        <v>-2.1197545883271727</v>
      </c>
      <c r="I46" s="41">
        <v>1.4478915922626134</v>
      </c>
      <c r="J46" s="41">
        <v>-2.7242762696602933</v>
      </c>
      <c r="K46" s="41">
        <v>-2.0264382788222646</v>
      </c>
    </row>
  </sheetData>
  <mergeCells count="16">
    <mergeCell ref="A1:K1"/>
    <mergeCell ref="A2:K2"/>
    <mergeCell ref="H3:I3"/>
    <mergeCell ref="J3:K3"/>
    <mergeCell ref="C3:G3"/>
    <mergeCell ref="H4:H5"/>
    <mergeCell ref="I4:I5"/>
    <mergeCell ref="J4:J5"/>
    <mergeCell ref="K4:K5"/>
    <mergeCell ref="A4:A6"/>
    <mergeCell ref="B4:B5"/>
    <mergeCell ref="C4:C5"/>
    <mergeCell ref="F4:F5"/>
    <mergeCell ref="G4:G5"/>
    <mergeCell ref="D4:D5"/>
    <mergeCell ref="E4:E5"/>
  </mergeCells>
  <printOptions horizontalCentered="1" verticalCentered="1"/>
  <pageMargins left="0.33" right="0.35" top="0.43" bottom="0.45" header="0.3" footer="0.3"/>
  <pageSetup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4"/>
  <sheetViews>
    <sheetView workbookViewId="0">
      <selection activeCell="Q10" sqref="Q10"/>
    </sheetView>
  </sheetViews>
  <sheetFormatPr defaultRowHeight="15" x14ac:dyDescent="0.25"/>
  <cols>
    <col min="1" max="1" width="2.140625" customWidth="1"/>
    <col min="2" max="2" width="5.5703125" customWidth="1"/>
    <col min="3" max="3" width="2.140625" customWidth="1"/>
    <col min="4" max="4" width="36.42578125" customWidth="1"/>
    <col min="5" max="5" width="13.5703125" customWidth="1"/>
    <col min="6" max="6" width="13.7109375" customWidth="1"/>
    <col min="7" max="7" width="12.42578125" customWidth="1"/>
  </cols>
  <sheetData>
    <row r="1" spans="2:11" x14ac:dyDescent="0.25">
      <c r="D1" s="78" t="s">
        <v>88</v>
      </c>
      <c r="E1" s="78"/>
      <c r="F1" s="78"/>
      <c r="G1" s="78"/>
      <c r="H1" s="78"/>
      <c r="I1" s="78"/>
      <c r="J1" s="78"/>
      <c r="K1" s="78"/>
    </row>
    <row r="2" spans="2:11" x14ac:dyDescent="0.25">
      <c r="B2" s="12"/>
      <c r="C2" s="12"/>
      <c r="D2" s="12"/>
      <c r="E2" s="77" t="s">
        <v>85</v>
      </c>
      <c r="F2" s="77" t="s">
        <v>84</v>
      </c>
      <c r="G2" s="71" t="s">
        <v>83</v>
      </c>
      <c r="H2" s="8"/>
      <c r="I2" s="12"/>
      <c r="J2" s="12"/>
      <c r="K2" s="12"/>
    </row>
    <row r="3" spans="2:11" x14ac:dyDescent="0.25">
      <c r="B3" s="12"/>
      <c r="C3" s="12"/>
      <c r="D3" s="12"/>
      <c r="E3" s="77"/>
      <c r="F3" s="77"/>
      <c r="G3" s="71"/>
      <c r="H3" s="8" t="s">
        <v>87</v>
      </c>
      <c r="I3" s="12" t="s">
        <v>86</v>
      </c>
      <c r="J3" s="12" t="s">
        <v>3</v>
      </c>
      <c r="K3" s="12" t="s">
        <v>3</v>
      </c>
    </row>
    <row r="4" spans="2:11" x14ac:dyDescent="0.25">
      <c r="B4" s="12"/>
      <c r="C4" s="12"/>
      <c r="D4" s="12"/>
      <c r="E4" s="12"/>
      <c r="F4" s="2"/>
      <c r="G4" s="12"/>
      <c r="H4" s="12"/>
      <c r="I4" s="12"/>
      <c r="J4" s="12"/>
      <c r="K4" s="12"/>
    </row>
    <row r="5" spans="2:11" x14ac:dyDescent="0.25">
      <c r="B5" s="3" t="s">
        <v>4</v>
      </c>
      <c r="C5" s="3"/>
      <c r="D5" s="3" t="s">
        <v>5</v>
      </c>
      <c r="E5" s="9">
        <v>59020</v>
      </c>
      <c r="F5" s="5">
        <v>59330.239999999998</v>
      </c>
      <c r="G5" s="5">
        <v>59712.2</v>
      </c>
      <c r="H5" s="4">
        <f>F5-E5</f>
        <v>310.23999999999796</v>
      </c>
      <c r="I5" s="11">
        <f>G5-F5</f>
        <v>381.95999999999913</v>
      </c>
      <c r="J5" s="13">
        <f>H5/E5*100</f>
        <v>0.52565232124703143</v>
      </c>
      <c r="K5" s="13">
        <f>I5/F5*100</f>
        <v>0.64378637268279915</v>
      </c>
    </row>
    <row r="6" spans="2:11" x14ac:dyDescent="0.25">
      <c r="B6" s="3" t="s">
        <v>6</v>
      </c>
      <c r="C6" s="3"/>
      <c r="D6" s="3" t="s">
        <v>7</v>
      </c>
      <c r="E6" s="9">
        <v>1058</v>
      </c>
      <c r="F6" s="5">
        <v>1065.4000000000001</v>
      </c>
      <c r="G6" s="5">
        <v>1069.5899999999999</v>
      </c>
      <c r="H6" s="4">
        <f t="shared" ref="H6:H44" si="0">F6-E6</f>
        <v>7.4000000000000909</v>
      </c>
      <c r="I6" s="11">
        <f t="shared" ref="I6:I44" si="1">G6-F6</f>
        <v>4.1899999999998272</v>
      </c>
      <c r="J6" s="13">
        <f t="shared" ref="J6:J44" si="2">H6/E6*100</f>
        <v>0.69943289224953598</v>
      </c>
      <c r="K6" s="13">
        <f t="shared" ref="K6:K44" si="3">I6/F6*100</f>
        <v>0.39327951942930611</v>
      </c>
    </row>
    <row r="7" spans="2:11" x14ac:dyDescent="0.25">
      <c r="B7" s="3" t="s">
        <v>8</v>
      </c>
      <c r="C7" s="3"/>
      <c r="D7" s="3" t="s">
        <v>9</v>
      </c>
      <c r="E7" s="9">
        <v>57962</v>
      </c>
      <c r="F7" s="5">
        <v>58264.84</v>
      </c>
      <c r="G7" s="5">
        <v>58642.61</v>
      </c>
      <c r="H7" s="4">
        <f t="shared" si="0"/>
        <v>302.83999999999651</v>
      </c>
      <c r="I7" s="11">
        <f t="shared" si="1"/>
        <v>377.77000000000407</v>
      </c>
      <c r="J7" s="13">
        <f t="shared" si="2"/>
        <v>0.52248024567819695</v>
      </c>
      <c r="K7" s="13">
        <f t="shared" si="3"/>
        <v>0.64836700830209792</v>
      </c>
    </row>
    <row r="8" spans="2:11" x14ac:dyDescent="0.25">
      <c r="B8" s="3" t="s">
        <v>10</v>
      </c>
      <c r="C8" s="3"/>
      <c r="D8" s="3" t="s">
        <v>11</v>
      </c>
      <c r="E8" s="9">
        <v>7460</v>
      </c>
      <c r="F8" s="5">
        <v>7511.8</v>
      </c>
      <c r="G8" s="5">
        <v>7549.49</v>
      </c>
      <c r="H8" s="4">
        <f t="shared" si="0"/>
        <v>51.800000000000182</v>
      </c>
      <c r="I8" s="11">
        <f t="shared" si="1"/>
        <v>37.6899999999996</v>
      </c>
      <c r="J8" s="13">
        <f t="shared" si="2"/>
        <v>0.69436997319035099</v>
      </c>
      <c r="K8" s="13">
        <f t="shared" si="3"/>
        <v>0.50174392289464043</v>
      </c>
    </row>
    <row r="9" spans="2:11" x14ac:dyDescent="0.25">
      <c r="B9" s="3" t="s">
        <v>12</v>
      </c>
      <c r="C9" s="3"/>
      <c r="D9" s="3" t="s">
        <v>13</v>
      </c>
      <c r="E9" s="9">
        <v>25452</v>
      </c>
      <c r="F9" s="5">
        <v>25752.080000000002</v>
      </c>
      <c r="G9" s="5">
        <v>25877.19</v>
      </c>
      <c r="H9" s="4">
        <f t="shared" si="0"/>
        <v>300.08000000000175</v>
      </c>
      <c r="I9" s="11">
        <f t="shared" si="1"/>
        <v>125.10999999999694</v>
      </c>
      <c r="J9" s="13">
        <f t="shared" si="2"/>
        <v>1.1790036146471858</v>
      </c>
      <c r="K9" s="13">
        <f t="shared" si="3"/>
        <v>0.48582483434346635</v>
      </c>
    </row>
    <row r="10" spans="2:11" x14ac:dyDescent="0.25">
      <c r="B10" s="1" t="s">
        <v>14</v>
      </c>
      <c r="C10" s="1"/>
      <c r="D10" s="1" t="s">
        <v>15</v>
      </c>
      <c r="E10" s="10">
        <v>3589</v>
      </c>
      <c r="F10" s="6">
        <v>3684.34</v>
      </c>
      <c r="G10" s="6">
        <v>3720.59</v>
      </c>
      <c r="H10" s="4">
        <f t="shared" si="0"/>
        <v>95.340000000000146</v>
      </c>
      <c r="I10" s="11">
        <f t="shared" si="1"/>
        <v>36.25</v>
      </c>
      <c r="J10" s="13">
        <f t="shared" si="2"/>
        <v>2.6564502646976913</v>
      </c>
      <c r="K10" s="13">
        <f t="shared" si="3"/>
        <v>0.98389399458247606</v>
      </c>
    </row>
    <row r="11" spans="2:11" x14ac:dyDescent="0.25">
      <c r="B11" s="1" t="s">
        <v>16</v>
      </c>
      <c r="C11" s="1"/>
      <c r="D11" s="1" t="s">
        <v>17</v>
      </c>
      <c r="E11" s="10">
        <v>1258</v>
      </c>
      <c r="F11" s="6">
        <v>1267.55</v>
      </c>
      <c r="G11" s="6">
        <v>1284.72</v>
      </c>
      <c r="H11" s="4">
        <f t="shared" si="0"/>
        <v>9.5499999999999545</v>
      </c>
      <c r="I11" s="11">
        <f t="shared" si="1"/>
        <v>17.170000000000073</v>
      </c>
      <c r="J11" s="13">
        <f t="shared" si="2"/>
        <v>0.75914149443560852</v>
      </c>
      <c r="K11" s="13">
        <f t="shared" si="3"/>
        <v>1.3545816733067788</v>
      </c>
    </row>
    <row r="12" spans="2:11" x14ac:dyDescent="0.25">
      <c r="B12" s="1" t="s">
        <v>18</v>
      </c>
      <c r="C12" s="1"/>
      <c r="D12" s="1" t="s">
        <v>19</v>
      </c>
      <c r="E12" s="10">
        <v>20605</v>
      </c>
      <c r="F12" s="6">
        <v>20800.189999999999</v>
      </c>
      <c r="G12" s="6">
        <v>20871.89</v>
      </c>
      <c r="H12" s="4">
        <f t="shared" si="0"/>
        <v>195.18999999999869</v>
      </c>
      <c r="I12" s="11">
        <f t="shared" si="1"/>
        <v>71.700000000000728</v>
      </c>
      <c r="J12" s="13">
        <f t="shared" si="2"/>
        <v>0.94729434603251006</v>
      </c>
      <c r="K12" s="13">
        <f t="shared" si="3"/>
        <v>0.34470838968298234</v>
      </c>
    </row>
    <row r="13" spans="2:11" x14ac:dyDescent="0.25">
      <c r="B13" s="3" t="s">
        <v>20</v>
      </c>
      <c r="C13" s="3"/>
      <c r="D13" s="3" t="s">
        <v>21</v>
      </c>
      <c r="E13" s="9">
        <v>13693</v>
      </c>
      <c r="F13" s="5">
        <v>13501.74</v>
      </c>
      <c r="G13" s="5">
        <v>13511.09</v>
      </c>
      <c r="H13" s="4">
        <f t="shared" si="0"/>
        <v>-191.26000000000022</v>
      </c>
      <c r="I13" s="11">
        <f t="shared" si="1"/>
        <v>9.3500000000003638</v>
      </c>
      <c r="J13" s="13">
        <f t="shared" si="2"/>
        <v>-1.3967720733221369</v>
      </c>
      <c r="K13" s="13">
        <f t="shared" si="3"/>
        <v>6.9250333660701241E-2</v>
      </c>
    </row>
    <row r="14" spans="2:11" x14ac:dyDescent="0.25">
      <c r="B14" s="1" t="s">
        <v>22</v>
      </c>
      <c r="C14" s="1"/>
      <c r="D14" s="1" t="s">
        <v>23</v>
      </c>
      <c r="E14" s="10">
        <v>893</v>
      </c>
      <c r="F14" s="6">
        <v>882.78</v>
      </c>
      <c r="G14" s="6">
        <v>871.83</v>
      </c>
      <c r="H14" s="4">
        <f t="shared" si="0"/>
        <v>-10.220000000000027</v>
      </c>
      <c r="I14" s="11">
        <f t="shared" si="1"/>
        <v>-10.949999999999932</v>
      </c>
      <c r="J14" s="13">
        <f t="shared" si="2"/>
        <v>-1.1444568868980993</v>
      </c>
      <c r="K14" s="13">
        <f t="shared" si="3"/>
        <v>-1.2403996465710518</v>
      </c>
    </row>
    <row r="15" spans="2:11" x14ac:dyDescent="0.25">
      <c r="B15" s="1" t="s">
        <v>24</v>
      </c>
      <c r="C15" s="1"/>
      <c r="D15" s="1" t="s">
        <v>25</v>
      </c>
      <c r="E15" s="10">
        <v>168</v>
      </c>
      <c r="F15" s="6">
        <v>170.84</v>
      </c>
      <c r="G15" s="6">
        <v>168.67</v>
      </c>
      <c r="H15" s="4">
        <f t="shared" si="0"/>
        <v>2.8400000000000034</v>
      </c>
      <c r="I15" s="11">
        <f t="shared" si="1"/>
        <v>-2.1700000000000159</v>
      </c>
      <c r="J15" s="13">
        <f t="shared" si="2"/>
        <v>1.6904761904761927</v>
      </c>
      <c r="K15" s="13">
        <f t="shared" si="3"/>
        <v>-1.2701943338796629</v>
      </c>
    </row>
    <row r="16" spans="2:11" x14ac:dyDescent="0.25">
      <c r="B16" s="1" t="s">
        <v>26</v>
      </c>
      <c r="C16" s="1"/>
      <c r="D16" s="1" t="s">
        <v>27</v>
      </c>
      <c r="E16" s="10">
        <v>360</v>
      </c>
      <c r="F16" s="6">
        <v>359.68</v>
      </c>
      <c r="G16" s="6">
        <v>357.29</v>
      </c>
      <c r="H16" s="4">
        <f t="shared" si="0"/>
        <v>-0.31999999999999318</v>
      </c>
      <c r="I16" s="11">
        <f t="shared" si="1"/>
        <v>-2.3899999999999864</v>
      </c>
      <c r="J16" s="13">
        <f t="shared" si="2"/>
        <v>-8.8888888888886991E-2</v>
      </c>
      <c r="K16" s="13">
        <f t="shared" si="3"/>
        <v>-0.6644795373665443</v>
      </c>
    </row>
    <row r="17" spans="2:11" x14ac:dyDescent="0.25">
      <c r="B17" s="1" t="s">
        <v>28</v>
      </c>
      <c r="C17" s="1"/>
      <c r="D17" s="1" t="s">
        <v>29</v>
      </c>
      <c r="E17" s="10">
        <v>96</v>
      </c>
      <c r="F17" s="6">
        <v>95.77</v>
      </c>
      <c r="G17" s="6">
        <v>92.44</v>
      </c>
      <c r="H17" s="4">
        <f t="shared" si="0"/>
        <v>-0.23000000000000398</v>
      </c>
      <c r="I17" s="11">
        <f t="shared" si="1"/>
        <v>-3.3299999999999983</v>
      </c>
      <c r="J17" s="13">
        <f t="shared" si="2"/>
        <v>-0.23958333333333748</v>
      </c>
      <c r="K17" s="13">
        <f t="shared" si="3"/>
        <v>-3.4770805053774652</v>
      </c>
    </row>
    <row r="18" spans="2:11" x14ac:dyDescent="0.25">
      <c r="B18" s="1" t="s">
        <v>30</v>
      </c>
      <c r="C18" s="1"/>
      <c r="D18" s="1" t="s">
        <v>31</v>
      </c>
      <c r="E18" s="10">
        <v>716</v>
      </c>
      <c r="F18" s="6">
        <v>717.04</v>
      </c>
      <c r="G18" s="6">
        <v>722.87</v>
      </c>
      <c r="H18" s="4">
        <f t="shared" si="0"/>
        <v>1.0399999999999636</v>
      </c>
      <c r="I18" s="11">
        <f t="shared" si="1"/>
        <v>5.8300000000000409</v>
      </c>
      <c r="J18" s="13">
        <f t="shared" si="2"/>
        <v>0.1452513966480396</v>
      </c>
      <c r="K18" s="13">
        <f t="shared" si="3"/>
        <v>0.81306482204619568</v>
      </c>
    </row>
    <row r="19" spans="2:11" x14ac:dyDescent="0.25">
      <c r="B19" s="1" t="s">
        <v>32</v>
      </c>
      <c r="C19" s="1"/>
      <c r="D19" s="1" t="s">
        <v>33</v>
      </c>
      <c r="E19" s="10">
        <v>3269</v>
      </c>
      <c r="F19" s="6">
        <v>3312.5</v>
      </c>
      <c r="G19" s="6">
        <v>3390.49</v>
      </c>
      <c r="H19" s="4">
        <f t="shared" si="0"/>
        <v>43.5</v>
      </c>
      <c r="I19" s="11">
        <f t="shared" si="1"/>
        <v>77.989999999999782</v>
      </c>
      <c r="J19" s="13">
        <f t="shared" si="2"/>
        <v>1.3306821657999388</v>
      </c>
      <c r="K19" s="13">
        <f t="shared" si="3"/>
        <v>2.354415094339616</v>
      </c>
    </row>
    <row r="20" spans="2:11" x14ac:dyDescent="0.25">
      <c r="B20" s="1" t="s">
        <v>34</v>
      </c>
      <c r="C20" s="1"/>
      <c r="D20" s="1" t="s">
        <v>35</v>
      </c>
      <c r="E20" s="10">
        <v>1620</v>
      </c>
      <c r="F20" s="6">
        <v>1648.92</v>
      </c>
      <c r="G20" s="6">
        <v>1704.65</v>
      </c>
      <c r="H20" s="4">
        <f t="shared" si="0"/>
        <v>28.920000000000073</v>
      </c>
      <c r="I20" s="11">
        <f t="shared" si="1"/>
        <v>55.730000000000018</v>
      </c>
      <c r="J20" s="13">
        <f t="shared" si="2"/>
        <v>1.7851851851851896</v>
      </c>
      <c r="K20" s="13">
        <f t="shared" si="3"/>
        <v>3.3797879824369903</v>
      </c>
    </row>
    <row r="21" spans="2:11" x14ac:dyDescent="0.25">
      <c r="B21" s="1" t="s">
        <v>36</v>
      </c>
      <c r="C21" s="1"/>
      <c r="D21" s="1" t="s">
        <v>37</v>
      </c>
      <c r="E21" s="10">
        <v>1649</v>
      </c>
      <c r="F21" s="6">
        <v>1663.58</v>
      </c>
      <c r="G21" s="6">
        <v>1685.83</v>
      </c>
      <c r="H21" s="4">
        <f t="shared" si="0"/>
        <v>14.579999999999927</v>
      </c>
      <c r="I21" s="11">
        <f t="shared" si="1"/>
        <v>22.25</v>
      </c>
      <c r="J21" s="13">
        <f t="shared" si="2"/>
        <v>0.88417222559126296</v>
      </c>
      <c r="K21" s="13">
        <f t="shared" si="3"/>
        <v>1.3374770074177378</v>
      </c>
    </row>
    <row r="22" spans="2:11" x14ac:dyDescent="0.25">
      <c r="B22" s="1" t="s">
        <v>38</v>
      </c>
      <c r="C22" s="1"/>
      <c r="D22" s="1" t="s">
        <v>39</v>
      </c>
      <c r="E22" s="10">
        <v>1651</v>
      </c>
      <c r="F22" s="6">
        <v>1643.06</v>
      </c>
      <c r="G22" s="6">
        <v>1665.24</v>
      </c>
      <c r="H22" s="4">
        <f t="shared" si="0"/>
        <v>-7.9400000000000546</v>
      </c>
      <c r="I22" s="11">
        <f t="shared" si="1"/>
        <v>22.180000000000064</v>
      </c>
      <c r="J22" s="13">
        <f t="shared" si="2"/>
        <v>-0.48092065414900392</v>
      </c>
      <c r="K22" s="13">
        <f t="shared" si="3"/>
        <v>1.3499202707144027</v>
      </c>
    </row>
    <row r="23" spans="2:11" x14ac:dyDescent="0.25">
      <c r="B23" s="1" t="s">
        <v>40</v>
      </c>
      <c r="C23" s="1"/>
      <c r="D23" s="1" t="s">
        <v>41</v>
      </c>
      <c r="E23" s="10">
        <v>3048</v>
      </c>
      <c r="F23" s="6">
        <v>3000.33</v>
      </c>
      <c r="G23" s="6">
        <v>2962.18</v>
      </c>
      <c r="H23" s="4">
        <f t="shared" si="0"/>
        <v>-47.670000000000073</v>
      </c>
      <c r="I23" s="11">
        <f t="shared" si="1"/>
        <v>-38.150000000000091</v>
      </c>
      <c r="J23" s="13">
        <f t="shared" si="2"/>
        <v>-1.5639763779527582</v>
      </c>
      <c r="K23" s="13">
        <f t="shared" si="3"/>
        <v>-1.2715267987188106</v>
      </c>
    </row>
    <row r="24" spans="2:11" x14ac:dyDescent="0.25">
      <c r="B24" s="7">
        <v>3.9</v>
      </c>
      <c r="C24" s="7"/>
      <c r="D24" s="1" t="s">
        <v>42</v>
      </c>
      <c r="E24" s="10">
        <v>3493</v>
      </c>
      <c r="F24" s="6">
        <v>3319.74</v>
      </c>
      <c r="G24" s="6">
        <v>3280.08</v>
      </c>
      <c r="H24" s="4">
        <f t="shared" si="0"/>
        <v>-173.26000000000022</v>
      </c>
      <c r="I24" s="11">
        <f t="shared" si="1"/>
        <v>-39.659999999999854</v>
      </c>
      <c r="J24" s="13">
        <f t="shared" si="2"/>
        <v>-4.9602061265387976</v>
      </c>
      <c r="K24" s="13">
        <f t="shared" si="3"/>
        <v>-1.1946718718935778</v>
      </c>
    </row>
    <row r="25" spans="2:11" x14ac:dyDescent="0.25">
      <c r="B25" s="3" t="s">
        <v>43</v>
      </c>
      <c r="C25" s="3"/>
      <c r="D25" s="3" t="s">
        <v>44</v>
      </c>
      <c r="E25" s="9">
        <v>11357</v>
      </c>
      <c r="F25" s="5">
        <v>11499.22</v>
      </c>
      <c r="G25" s="5">
        <v>11704.83</v>
      </c>
      <c r="H25" s="4">
        <f t="shared" si="0"/>
        <v>142.21999999999935</v>
      </c>
      <c r="I25" s="11">
        <f t="shared" si="1"/>
        <v>205.61000000000058</v>
      </c>
      <c r="J25" s="13">
        <f t="shared" si="2"/>
        <v>1.2522673241172788</v>
      </c>
      <c r="K25" s="13">
        <f t="shared" si="3"/>
        <v>1.7880343188494574</v>
      </c>
    </row>
    <row r="26" spans="2:11" x14ac:dyDescent="0.25">
      <c r="B26" s="1" t="s">
        <v>45</v>
      </c>
      <c r="C26" s="1"/>
      <c r="D26" s="1" t="s">
        <v>46</v>
      </c>
      <c r="E26" s="10">
        <v>147</v>
      </c>
      <c r="F26" s="6">
        <v>147.38</v>
      </c>
      <c r="G26" s="6">
        <v>148.80000000000001</v>
      </c>
      <c r="H26" s="4">
        <f t="shared" si="0"/>
        <v>0.37999999999999545</v>
      </c>
      <c r="I26" s="11">
        <f t="shared" si="1"/>
        <v>1.4200000000000159</v>
      </c>
      <c r="J26" s="13">
        <f t="shared" si="2"/>
        <v>0.25850340136054112</v>
      </c>
      <c r="K26" s="13">
        <f t="shared" si="3"/>
        <v>0.96349572533587724</v>
      </c>
    </row>
    <row r="27" spans="2:11" x14ac:dyDescent="0.25">
      <c r="B27" s="1" t="s">
        <v>47</v>
      </c>
      <c r="C27" s="1"/>
      <c r="D27" s="1" t="s">
        <v>48</v>
      </c>
      <c r="E27" s="10">
        <v>5960</v>
      </c>
      <c r="F27" s="6">
        <v>6014.86</v>
      </c>
      <c r="G27" s="6">
        <v>6136.66</v>
      </c>
      <c r="H27" s="4">
        <f t="shared" si="0"/>
        <v>54.859999999999673</v>
      </c>
      <c r="I27" s="11">
        <f t="shared" si="1"/>
        <v>121.80000000000018</v>
      </c>
      <c r="J27" s="13">
        <f t="shared" si="2"/>
        <v>0.92046979865771272</v>
      </c>
      <c r="K27" s="13">
        <f t="shared" si="3"/>
        <v>2.0249847876758595</v>
      </c>
    </row>
    <row r="28" spans="2:11" x14ac:dyDescent="0.25">
      <c r="B28" s="1" t="s">
        <v>49</v>
      </c>
      <c r="C28" s="1"/>
      <c r="D28" s="1" t="s">
        <v>50</v>
      </c>
      <c r="E28" s="10">
        <v>557</v>
      </c>
      <c r="F28" s="6">
        <v>599.95000000000005</v>
      </c>
      <c r="G28" s="6">
        <v>629.26</v>
      </c>
      <c r="H28" s="4">
        <f t="shared" si="0"/>
        <v>42.950000000000045</v>
      </c>
      <c r="I28" s="11">
        <f t="shared" si="1"/>
        <v>29.309999999999945</v>
      </c>
      <c r="J28" s="13">
        <f t="shared" si="2"/>
        <v>7.710951526032324</v>
      </c>
      <c r="K28" s="13">
        <f t="shared" si="3"/>
        <v>4.8854071172597626</v>
      </c>
    </row>
    <row r="29" spans="2:11" x14ac:dyDescent="0.25">
      <c r="B29" s="1" t="s">
        <v>51</v>
      </c>
      <c r="C29" s="1"/>
      <c r="D29" s="1" t="s">
        <v>52</v>
      </c>
      <c r="E29" s="10">
        <v>40</v>
      </c>
      <c r="F29" s="6">
        <v>41.29</v>
      </c>
      <c r="G29" s="6">
        <v>44.86</v>
      </c>
      <c r="H29" s="4">
        <f t="shared" si="0"/>
        <v>1.2899999999999991</v>
      </c>
      <c r="I29" s="11">
        <f t="shared" si="1"/>
        <v>3.5700000000000003</v>
      </c>
      <c r="J29" s="13">
        <f t="shared" si="2"/>
        <v>3.2249999999999979</v>
      </c>
      <c r="K29" s="13">
        <f t="shared" si="3"/>
        <v>8.6461612981351426</v>
      </c>
    </row>
    <row r="30" spans="2:11" x14ac:dyDescent="0.25">
      <c r="B30" s="1" t="s">
        <v>53</v>
      </c>
      <c r="C30" s="1"/>
      <c r="D30" s="1" t="s">
        <v>54</v>
      </c>
      <c r="E30" s="10">
        <v>295</v>
      </c>
      <c r="F30" s="6">
        <v>302.7</v>
      </c>
      <c r="G30" s="6">
        <v>310.83999999999997</v>
      </c>
      <c r="H30" s="4">
        <f t="shared" si="0"/>
        <v>7.6999999999999886</v>
      </c>
      <c r="I30" s="11">
        <f t="shared" si="1"/>
        <v>8.1399999999999864</v>
      </c>
      <c r="J30" s="13">
        <f t="shared" si="2"/>
        <v>2.6101694915254199</v>
      </c>
      <c r="K30" s="13">
        <f t="shared" si="3"/>
        <v>2.6891311529567181</v>
      </c>
    </row>
    <row r="31" spans="2:11" x14ac:dyDescent="0.25">
      <c r="B31" s="1" t="s">
        <v>55</v>
      </c>
      <c r="C31" s="1"/>
      <c r="D31" s="1" t="s">
        <v>56</v>
      </c>
      <c r="E31" s="10">
        <v>628</v>
      </c>
      <c r="F31" s="6">
        <v>629.69000000000005</v>
      </c>
      <c r="G31" s="6">
        <v>635.91</v>
      </c>
      <c r="H31" s="4">
        <f t="shared" si="0"/>
        <v>1.6900000000000546</v>
      </c>
      <c r="I31" s="11">
        <f t="shared" si="1"/>
        <v>6.2199999999999136</v>
      </c>
      <c r="J31" s="13">
        <f t="shared" si="2"/>
        <v>0.26910828025478578</v>
      </c>
      <c r="K31" s="13">
        <f t="shared" si="3"/>
        <v>0.9877876415378859</v>
      </c>
    </row>
    <row r="32" spans="2:11" x14ac:dyDescent="0.25">
      <c r="B32" s="1" t="s">
        <v>57</v>
      </c>
      <c r="C32" s="1"/>
      <c r="D32" s="1" t="s">
        <v>58</v>
      </c>
      <c r="E32" s="10">
        <v>1459</v>
      </c>
      <c r="F32" s="6">
        <v>1456.73</v>
      </c>
      <c r="G32" s="6">
        <v>1479.18</v>
      </c>
      <c r="H32" s="4">
        <f t="shared" si="0"/>
        <v>-2.2699999999999818</v>
      </c>
      <c r="I32" s="11">
        <f t="shared" si="1"/>
        <v>22.450000000000045</v>
      </c>
      <c r="J32" s="13">
        <f t="shared" si="2"/>
        <v>-0.15558601782042369</v>
      </c>
      <c r="K32" s="13">
        <f t="shared" si="3"/>
        <v>1.5411229260055086</v>
      </c>
    </row>
    <row r="33" spans="2:11" x14ac:dyDescent="0.25">
      <c r="B33" s="1" t="s">
        <v>59</v>
      </c>
      <c r="C33" s="1"/>
      <c r="D33" s="1" t="s">
        <v>60</v>
      </c>
      <c r="E33" s="10">
        <v>2271</v>
      </c>
      <c r="F33" s="6">
        <v>2306.61</v>
      </c>
      <c r="G33" s="6">
        <v>2319.31</v>
      </c>
      <c r="H33" s="4">
        <f t="shared" si="0"/>
        <v>35.610000000000127</v>
      </c>
      <c r="I33" s="11">
        <f t="shared" si="1"/>
        <v>12.699999999999818</v>
      </c>
      <c r="J33" s="13">
        <f t="shared" si="2"/>
        <v>1.5680317040951179</v>
      </c>
      <c r="K33" s="13">
        <f t="shared" si="3"/>
        <v>0.550591560775329</v>
      </c>
    </row>
    <row r="34" spans="2:11" x14ac:dyDescent="0.25">
      <c r="B34" s="3" t="s">
        <v>61</v>
      </c>
      <c r="C34" s="3"/>
      <c r="D34" s="3" t="s">
        <v>62</v>
      </c>
      <c r="E34" s="9">
        <v>18927</v>
      </c>
      <c r="F34" s="5">
        <v>19551.939999999999</v>
      </c>
      <c r="G34" s="5">
        <v>19758.64</v>
      </c>
      <c r="H34" s="4">
        <f t="shared" si="0"/>
        <v>624.93999999999869</v>
      </c>
      <c r="I34" s="11">
        <f t="shared" si="1"/>
        <v>206.70000000000073</v>
      </c>
      <c r="J34" s="13">
        <f t="shared" si="2"/>
        <v>3.3018439266656028</v>
      </c>
      <c r="K34" s="13">
        <f t="shared" si="3"/>
        <v>1.057184095286712</v>
      </c>
    </row>
    <row r="35" spans="2:11" x14ac:dyDescent="0.25">
      <c r="B35" s="1" t="s">
        <v>63</v>
      </c>
      <c r="C35" s="1"/>
      <c r="D35" s="1" t="s">
        <v>11</v>
      </c>
      <c r="E35" s="10">
        <v>7460</v>
      </c>
      <c r="F35" s="6">
        <v>7511.8</v>
      </c>
      <c r="G35" s="6">
        <v>7549.49</v>
      </c>
      <c r="H35" s="4">
        <f t="shared" si="0"/>
        <v>51.800000000000182</v>
      </c>
      <c r="I35" s="11">
        <f t="shared" si="1"/>
        <v>37.6899999999996</v>
      </c>
      <c r="J35" s="13">
        <f t="shared" si="2"/>
        <v>0.69436997319035099</v>
      </c>
      <c r="K35" s="13">
        <f t="shared" si="3"/>
        <v>0.50174392289464043</v>
      </c>
    </row>
    <row r="36" spans="2:11" x14ac:dyDescent="0.25">
      <c r="B36" s="1" t="s">
        <v>64</v>
      </c>
      <c r="C36" s="1"/>
      <c r="D36" s="1" t="s">
        <v>65</v>
      </c>
      <c r="E36" s="10">
        <v>7565</v>
      </c>
      <c r="F36" s="6">
        <v>7656.73</v>
      </c>
      <c r="G36" s="6">
        <v>7799.5</v>
      </c>
      <c r="H36" s="4">
        <f t="shared" si="0"/>
        <v>91.729999999999563</v>
      </c>
      <c r="I36" s="11">
        <f t="shared" si="1"/>
        <v>142.77000000000044</v>
      </c>
      <c r="J36" s="13">
        <f t="shared" si="2"/>
        <v>1.2125578321216068</v>
      </c>
      <c r="K36" s="13">
        <f t="shared" si="3"/>
        <v>1.8646341192650184</v>
      </c>
    </row>
    <row r="37" spans="2:11" x14ac:dyDescent="0.25">
      <c r="B37" s="1" t="s">
        <v>66</v>
      </c>
      <c r="C37" s="1"/>
      <c r="D37" s="1" t="s">
        <v>67</v>
      </c>
      <c r="E37" s="10">
        <v>3589</v>
      </c>
      <c r="F37" s="6">
        <v>3684.34</v>
      </c>
      <c r="G37" s="6">
        <v>3720.59</v>
      </c>
      <c r="H37" s="4">
        <f t="shared" si="0"/>
        <v>95.340000000000146</v>
      </c>
      <c r="I37" s="11">
        <f t="shared" si="1"/>
        <v>36.25</v>
      </c>
      <c r="J37" s="13">
        <f t="shared" si="2"/>
        <v>2.6564502646976913</v>
      </c>
      <c r="K37" s="13">
        <f t="shared" si="3"/>
        <v>0.98389399458247606</v>
      </c>
    </row>
    <row r="38" spans="2:11" x14ac:dyDescent="0.25">
      <c r="B38" s="1" t="s">
        <v>68</v>
      </c>
      <c r="C38" s="1"/>
      <c r="D38" s="1" t="s">
        <v>69</v>
      </c>
      <c r="E38" s="10">
        <v>3977</v>
      </c>
      <c r="F38" s="6">
        <v>3972.38</v>
      </c>
      <c r="G38" s="6">
        <v>4078.92</v>
      </c>
      <c r="H38" s="4">
        <f t="shared" si="0"/>
        <v>-4.6199999999998909</v>
      </c>
      <c r="I38" s="11">
        <f t="shared" si="1"/>
        <v>106.53999999999996</v>
      </c>
      <c r="J38" s="13">
        <f t="shared" si="2"/>
        <v>-0.11616796580336664</v>
      </c>
      <c r="K38" s="13">
        <f t="shared" si="3"/>
        <v>2.6820193435673314</v>
      </c>
    </row>
    <row r="39" spans="2:11" x14ac:dyDescent="0.25">
      <c r="B39" s="1" t="s">
        <v>70</v>
      </c>
      <c r="C39" s="1"/>
      <c r="D39" s="1" t="s">
        <v>71</v>
      </c>
      <c r="E39" s="10">
        <v>3211</v>
      </c>
      <c r="F39" s="6">
        <v>3201.31</v>
      </c>
      <c r="G39" s="6">
        <v>3225.81</v>
      </c>
      <c r="H39" s="4">
        <f t="shared" si="0"/>
        <v>-9.6900000000000546</v>
      </c>
      <c r="I39" s="11">
        <f t="shared" si="1"/>
        <v>24.5</v>
      </c>
      <c r="J39" s="13">
        <f t="shared" si="2"/>
        <v>-0.30177514792899579</v>
      </c>
      <c r="K39" s="13">
        <f t="shared" si="3"/>
        <v>0.76531170052259856</v>
      </c>
    </row>
    <row r="40" spans="2:11" x14ac:dyDescent="0.25">
      <c r="B40" s="1" t="s">
        <v>72</v>
      </c>
      <c r="C40" s="1"/>
      <c r="D40" s="1" t="s">
        <v>73</v>
      </c>
      <c r="E40" s="10">
        <v>172</v>
      </c>
      <c r="F40" s="6">
        <v>172.93</v>
      </c>
      <c r="G40" s="6">
        <v>172.2</v>
      </c>
      <c r="H40" s="4">
        <f t="shared" si="0"/>
        <v>0.93000000000000682</v>
      </c>
      <c r="I40" s="11">
        <f t="shared" si="1"/>
        <v>-0.73000000000001819</v>
      </c>
      <c r="J40" s="13">
        <f t="shared" si="2"/>
        <v>0.54069767441860861</v>
      </c>
      <c r="K40" s="13">
        <f t="shared" si="3"/>
        <v>-0.42213612444342696</v>
      </c>
    </row>
    <row r="41" spans="2:11" x14ac:dyDescent="0.25">
      <c r="B41" s="1" t="s">
        <v>74</v>
      </c>
      <c r="C41" s="1"/>
      <c r="D41" s="1" t="s">
        <v>75</v>
      </c>
      <c r="E41" s="10">
        <v>592</v>
      </c>
      <c r="F41" s="6">
        <v>591.17999999999995</v>
      </c>
      <c r="G41" s="6">
        <v>595.91999999999996</v>
      </c>
      <c r="H41" s="4">
        <f t="shared" si="0"/>
        <v>-0.82000000000005002</v>
      </c>
      <c r="I41" s="11">
        <f t="shared" si="1"/>
        <v>4.7400000000000091</v>
      </c>
      <c r="J41" s="13">
        <f t="shared" si="2"/>
        <v>-0.13851351351352195</v>
      </c>
      <c r="K41" s="13">
        <f t="shared" si="3"/>
        <v>0.80178625799249126</v>
      </c>
    </row>
    <row r="42" spans="2:11" x14ac:dyDescent="0.25">
      <c r="B42" s="1" t="s">
        <v>76</v>
      </c>
      <c r="C42" s="1"/>
      <c r="D42" s="1" t="s">
        <v>77</v>
      </c>
      <c r="E42" s="10">
        <v>4</v>
      </c>
      <c r="F42" s="6">
        <v>3.49</v>
      </c>
      <c r="G42" s="6">
        <v>3.52</v>
      </c>
      <c r="H42" s="4">
        <f t="shared" si="0"/>
        <v>-0.50999999999999979</v>
      </c>
      <c r="I42" s="11">
        <f t="shared" si="1"/>
        <v>2.9999999999999805E-2</v>
      </c>
      <c r="J42" s="13">
        <f t="shared" si="2"/>
        <v>-12.749999999999995</v>
      </c>
      <c r="K42" s="13">
        <f t="shared" si="3"/>
        <v>0.85959885386818913</v>
      </c>
    </row>
    <row r="43" spans="2:11" x14ac:dyDescent="0.25">
      <c r="B43" s="1" t="s">
        <v>78</v>
      </c>
      <c r="C43" s="1"/>
      <c r="D43" s="1" t="s">
        <v>79</v>
      </c>
      <c r="E43" s="10">
        <v>3901</v>
      </c>
      <c r="F43" s="6">
        <v>3956.32</v>
      </c>
      <c r="G43" s="6">
        <v>3965.3</v>
      </c>
      <c r="H43" s="4">
        <f t="shared" si="0"/>
        <v>55.320000000000164</v>
      </c>
      <c r="I43" s="11">
        <f t="shared" si="1"/>
        <v>8.9800000000000182</v>
      </c>
      <c r="J43" s="13">
        <f t="shared" si="2"/>
        <v>1.4180979236093352</v>
      </c>
      <c r="K43" s="13">
        <f t="shared" si="3"/>
        <v>0.22697860638168846</v>
      </c>
    </row>
    <row r="44" spans="2:11" x14ac:dyDescent="0.25">
      <c r="B44" s="1" t="s">
        <v>80</v>
      </c>
      <c r="C44" s="1"/>
      <c r="D44" s="1" t="s">
        <v>81</v>
      </c>
      <c r="E44" s="10">
        <v>416</v>
      </c>
      <c r="F44" s="6">
        <v>406.3</v>
      </c>
      <c r="G44" s="6">
        <v>391.39</v>
      </c>
      <c r="H44" s="4">
        <f t="shared" si="0"/>
        <v>-9.6999999999999886</v>
      </c>
      <c r="I44" s="11">
        <f t="shared" si="1"/>
        <v>-14.910000000000025</v>
      </c>
      <c r="J44" s="13">
        <f t="shared" si="2"/>
        <v>-2.3317307692307665</v>
      </c>
      <c r="K44" s="13">
        <f t="shared" si="3"/>
        <v>-3.6697021904996365</v>
      </c>
    </row>
  </sheetData>
  <mergeCells count="4">
    <mergeCell ref="F2:F3"/>
    <mergeCell ref="G2:G3"/>
    <mergeCell ref="E2:E3"/>
    <mergeCell ref="D1:K1"/>
  </mergeCells>
  <pageMargins left="0.25" right="0.17" top="0.56000000000000005" bottom="0.75" header="0.3" footer="0.3"/>
  <pageSetup scale="8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Statement I</vt:lpstr>
      <vt:lpstr>Statement II</vt:lpstr>
      <vt:lpstr>Sheet1</vt:lpstr>
      <vt:lpstr>'Statement I'!Print_Area</vt:lpstr>
      <vt:lpstr>'Statement II'!Print_Area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2018-06-29T11:42:44Z</dcterms:modified>
</cp:coreProperties>
</file>