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05" yWindow="-105" windowWidth="19425" windowHeight="10425"/>
  </bookViews>
  <sheets>
    <sheet name="Statement I" sheetId="4" r:id="rId1"/>
    <sheet name="Statement II" sheetId="7" r:id="rId2"/>
    <sheet name="Sheet1" sheetId="3" state="hidden" r:id="rId3"/>
  </sheets>
  <definedNames>
    <definedName name="_xlnm.Print_Area" localSheetId="0">'Statement I'!$A$1:$G$51</definedName>
    <definedName name="_xlnm.Print_Area" localSheetId="1">'Statement II'!$A$1:$G$46</definedName>
  </definedNames>
  <calcPr calcId="191029"/>
</workbook>
</file>

<file path=xl/calcChain.xml><?xml version="1.0" encoding="utf-8"?>
<calcChain xmlns="http://schemas.openxmlformats.org/spreadsheetml/2006/main">
  <c r="H6" i="3" l="1"/>
  <c r="J6" i="3" s="1"/>
  <c r="H7" i="3"/>
  <c r="J7" i="3" s="1"/>
  <c r="H8" i="3"/>
  <c r="J8" i="3" s="1"/>
  <c r="H9" i="3"/>
  <c r="J9" i="3" s="1"/>
  <c r="H10" i="3"/>
  <c r="J10" i="3" s="1"/>
  <c r="H11" i="3"/>
  <c r="J11" i="3" s="1"/>
  <c r="H12" i="3"/>
  <c r="J12" i="3" s="1"/>
  <c r="H13" i="3"/>
  <c r="J13" i="3" s="1"/>
  <c r="H14" i="3"/>
  <c r="J14" i="3" s="1"/>
  <c r="H15" i="3"/>
  <c r="J15" i="3" s="1"/>
  <c r="H16" i="3"/>
  <c r="J16" i="3" s="1"/>
  <c r="H17" i="3"/>
  <c r="J17" i="3" s="1"/>
  <c r="H18" i="3"/>
  <c r="J18" i="3"/>
  <c r="H19" i="3"/>
  <c r="J19" i="3" s="1"/>
  <c r="H20" i="3"/>
  <c r="J20" i="3" s="1"/>
  <c r="H21" i="3"/>
  <c r="J21" i="3" s="1"/>
  <c r="H22" i="3"/>
  <c r="J22" i="3" s="1"/>
  <c r="H23" i="3"/>
  <c r="J23" i="3" s="1"/>
  <c r="H24" i="3"/>
  <c r="J24" i="3" s="1"/>
  <c r="H25" i="3"/>
  <c r="J25" i="3" s="1"/>
  <c r="H26" i="3"/>
  <c r="J26" i="3"/>
  <c r="H27" i="3"/>
  <c r="J27" i="3" s="1"/>
  <c r="H28" i="3"/>
  <c r="J28" i="3" s="1"/>
  <c r="H29" i="3"/>
  <c r="J29" i="3" s="1"/>
  <c r="H30" i="3"/>
  <c r="J30" i="3" s="1"/>
  <c r="H31" i="3"/>
  <c r="J31" i="3" s="1"/>
  <c r="H32" i="3"/>
  <c r="J32" i="3" s="1"/>
  <c r="H33" i="3"/>
  <c r="J33" i="3" s="1"/>
  <c r="H34" i="3"/>
  <c r="J34" i="3" s="1"/>
  <c r="H35" i="3"/>
  <c r="J35" i="3" s="1"/>
  <c r="H36" i="3"/>
  <c r="J36" i="3"/>
  <c r="H37" i="3"/>
  <c r="J37" i="3" s="1"/>
  <c r="H38" i="3"/>
  <c r="J38" i="3"/>
  <c r="H39" i="3"/>
  <c r="J39" i="3" s="1"/>
  <c r="H40" i="3"/>
  <c r="J40" i="3" s="1"/>
  <c r="H41" i="3"/>
  <c r="J41" i="3" s="1"/>
  <c r="H42" i="3"/>
  <c r="J42" i="3"/>
  <c r="H43" i="3"/>
  <c r="J43" i="3" s="1"/>
  <c r="H44" i="3"/>
  <c r="J44" i="3"/>
  <c r="H5" i="3"/>
  <c r="J5" i="3" s="1"/>
  <c r="I6" i="3"/>
  <c r="K6" i="3" s="1"/>
  <c r="I7" i="3"/>
  <c r="K7" i="3" s="1"/>
  <c r="I8" i="3"/>
  <c r="K8" i="3" s="1"/>
  <c r="I9" i="3"/>
  <c r="K9" i="3" s="1"/>
  <c r="I10" i="3"/>
  <c r="K10" i="3"/>
  <c r="I11" i="3"/>
  <c r="K11" i="3" s="1"/>
  <c r="I12" i="3"/>
  <c r="K12" i="3" s="1"/>
  <c r="I13" i="3"/>
  <c r="K13" i="3" s="1"/>
  <c r="I14" i="3"/>
  <c r="K14" i="3" s="1"/>
  <c r="I15" i="3"/>
  <c r="K15" i="3" s="1"/>
  <c r="I16" i="3"/>
  <c r="K16" i="3" s="1"/>
  <c r="I17" i="3"/>
  <c r="K17" i="3" s="1"/>
  <c r="I18" i="3"/>
  <c r="K18" i="3"/>
  <c r="I19" i="3"/>
  <c r="K19" i="3" s="1"/>
  <c r="I20" i="3"/>
  <c r="K20" i="3"/>
  <c r="I21" i="3"/>
  <c r="K21" i="3" s="1"/>
  <c r="I22" i="3"/>
  <c r="K22" i="3" s="1"/>
  <c r="I23" i="3"/>
  <c r="K23" i="3" s="1"/>
  <c r="I24" i="3"/>
  <c r="K24" i="3" s="1"/>
  <c r="I25" i="3"/>
  <c r="K25" i="3" s="1"/>
  <c r="I26" i="3"/>
  <c r="K26" i="3" s="1"/>
  <c r="I27" i="3"/>
  <c r="K27" i="3" s="1"/>
  <c r="I28" i="3"/>
  <c r="K28" i="3" s="1"/>
  <c r="I29" i="3"/>
  <c r="K29" i="3" s="1"/>
  <c r="I30" i="3"/>
  <c r="K30" i="3" s="1"/>
  <c r="I31" i="3"/>
  <c r="K31" i="3" s="1"/>
  <c r="I32" i="3"/>
  <c r="K32" i="3" s="1"/>
  <c r="I33" i="3"/>
  <c r="K33" i="3" s="1"/>
  <c r="I34" i="3"/>
  <c r="K34" i="3"/>
  <c r="I35" i="3"/>
  <c r="K35" i="3" s="1"/>
  <c r="I36" i="3"/>
  <c r="K36" i="3" s="1"/>
  <c r="I37" i="3"/>
  <c r="K37" i="3" s="1"/>
  <c r="I38" i="3"/>
  <c r="K38" i="3" s="1"/>
  <c r="I39" i="3"/>
  <c r="K39" i="3" s="1"/>
  <c r="I40" i="3"/>
  <c r="K40" i="3" s="1"/>
  <c r="I41" i="3"/>
  <c r="K41" i="3" s="1"/>
  <c r="I42" i="3"/>
  <c r="K42" i="3"/>
  <c r="I43" i="3"/>
  <c r="K43" i="3" s="1"/>
  <c r="I44" i="3"/>
  <c r="K44" i="3" s="1"/>
  <c r="I5" i="3"/>
  <c r="K5" i="3" s="1"/>
</calcChain>
</file>

<file path=xl/sharedStrings.xml><?xml version="1.0" encoding="utf-8"?>
<sst xmlns="http://schemas.openxmlformats.org/spreadsheetml/2006/main" count="288" uniqueCount="182">
  <si>
    <t>Sr.No</t>
  </si>
  <si>
    <t>Sector</t>
  </si>
  <si>
    <t>%</t>
  </si>
  <si>
    <t>I</t>
  </si>
  <si>
    <t>Gross Bank Credit (II + III)</t>
  </si>
  <si>
    <t>II</t>
  </si>
  <si>
    <t>Food Credit</t>
  </si>
  <si>
    <t>III</t>
  </si>
  <si>
    <t>Non-food Credit (1 to 4)</t>
  </si>
  <si>
    <t>1</t>
  </si>
  <si>
    <t>Agriculture &amp; Allied Activities</t>
  </si>
  <si>
    <t>2</t>
  </si>
  <si>
    <t>Industry (Micro &amp; Small, Medium and Large )</t>
  </si>
  <si>
    <t>2.1</t>
  </si>
  <si>
    <t>Micro &amp; Small</t>
  </si>
  <si>
    <t>2.2</t>
  </si>
  <si>
    <t>Medium</t>
  </si>
  <si>
    <t>2.3</t>
  </si>
  <si>
    <t>Large</t>
  </si>
  <si>
    <t>3</t>
  </si>
  <si>
    <t>Services</t>
  </si>
  <si>
    <t>3.1</t>
  </si>
  <si>
    <t>Transport Operators</t>
  </si>
  <si>
    <t>3.2</t>
  </si>
  <si>
    <t>Computer Software</t>
  </si>
  <si>
    <t>3.3</t>
  </si>
  <si>
    <t>Tourism, Hotels &amp; Restaurants</t>
  </si>
  <si>
    <t>3.4</t>
  </si>
  <si>
    <t>Shipping</t>
  </si>
  <si>
    <t>3.5</t>
  </si>
  <si>
    <t>Professional Services</t>
  </si>
  <si>
    <t>3.6</t>
  </si>
  <si>
    <t>Trade</t>
  </si>
  <si>
    <t>3.6.1</t>
  </si>
  <si>
    <t>Wholesale Trade (other than food procurement)</t>
  </si>
  <si>
    <t>3.6.2</t>
  </si>
  <si>
    <t>Retail Trade</t>
  </si>
  <si>
    <t>3.7</t>
  </si>
  <si>
    <t>Commercial Real Estate</t>
  </si>
  <si>
    <t>3.8</t>
  </si>
  <si>
    <t>Non-Banking Financial Companies (NBFCs)</t>
  </si>
  <si>
    <t>Other Services</t>
  </si>
  <si>
    <t>4</t>
  </si>
  <si>
    <t>Personal Loans</t>
  </si>
  <si>
    <t>4.1</t>
  </si>
  <si>
    <t>Consumer Durables</t>
  </si>
  <si>
    <t>4.2</t>
  </si>
  <si>
    <t>Housing (Including Priority Sector Housing)</t>
  </si>
  <si>
    <t>4.3</t>
  </si>
  <si>
    <t>Advances against Fixed Deposits (Including FCNR (B), NRNR Deposits etc.)</t>
  </si>
  <si>
    <t>4.4</t>
  </si>
  <si>
    <t>Advances to Individuals against share, bonds, etc.</t>
  </si>
  <si>
    <t>4.5</t>
  </si>
  <si>
    <t>Credit Card Outstanding</t>
  </si>
  <si>
    <t>4.6</t>
  </si>
  <si>
    <t>Education</t>
  </si>
  <si>
    <t>4.7</t>
  </si>
  <si>
    <t>Vehicle Loans</t>
  </si>
  <si>
    <t>4.8</t>
  </si>
  <si>
    <t>Other Personal Loans</t>
  </si>
  <si>
    <t>5</t>
  </si>
  <si>
    <t>Priority Sector</t>
  </si>
  <si>
    <t>5.1</t>
  </si>
  <si>
    <t>5.2</t>
  </si>
  <si>
    <t>Micro &amp; Small Enterprises</t>
  </si>
  <si>
    <t>5.2(a)</t>
  </si>
  <si>
    <t>Manufacturing*</t>
  </si>
  <si>
    <t>5.2(b)</t>
  </si>
  <si>
    <t>Services**</t>
  </si>
  <si>
    <t>5.3</t>
  </si>
  <si>
    <t>Housing</t>
  </si>
  <si>
    <t>5.4</t>
  </si>
  <si>
    <t>Micro-Credit</t>
  </si>
  <si>
    <t>5.5</t>
  </si>
  <si>
    <t>Education Loans</t>
  </si>
  <si>
    <t>5.6</t>
  </si>
  <si>
    <t>State-Sponsored Orgs. for SC/ST</t>
  </si>
  <si>
    <t>5.7</t>
  </si>
  <si>
    <t>Weaker Sections</t>
  </si>
  <si>
    <t>5.8</t>
  </si>
  <si>
    <t>Export Credit</t>
  </si>
  <si>
    <t>2. Export credit under priority sector relates to foreign banks only.</t>
  </si>
  <si>
    <t>Jan.23, 2015</t>
  </si>
  <si>
    <t>Dec.26, 2014</t>
  </si>
  <si>
    <t>Nov.28, 2014</t>
  </si>
  <si>
    <t>Jan/Dec</t>
  </si>
  <si>
    <t>Dec/Nov</t>
  </si>
  <si>
    <t>comparison of Dec  2014 and Jan 2015 statement 1</t>
  </si>
  <si>
    <t xml:space="preserve">3. Micro &amp; small under item 2.1 includes credit to micro &amp; small industries in manufacturing sector. </t>
  </si>
  <si>
    <t xml:space="preserve">4. Micro &amp; small enterprises under item 5.2 includes credit to micro &amp; small enterprises in manufacturing as well as services sector. </t>
  </si>
  <si>
    <t>Manufacturing</t>
  </si>
  <si>
    <t>5.Priority Sector is as per old definition and does not conform to FIDD Circular  FIDD.CO.Plan.BC.54/04.09.01/2014-15 dated April 23, 2015.</t>
  </si>
  <si>
    <t>Industry</t>
  </si>
  <si>
    <t>Mining &amp; Quarrying (incl. Coal)</t>
  </si>
  <si>
    <t>Food Processing</t>
  </si>
  <si>
    <t>2.2.1</t>
  </si>
  <si>
    <t>Sugar</t>
  </si>
  <si>
    <t>2.2.2</t>
  </si>
  <si>
    <t>Edible Oils &amp; Vanaspati</t>
  </si>
  <si>
    <t>2.2.3</t>
  </si>
  <si>
    <t>Tea</t>
  </si>
  <si>
    <t>2.2.4</t>
  </si>
  <si>
    <t>Others</t>
  </si>
  <si>
    <t>Beverage &amp; Tobacco</t>
  </si>
  <si>
    <t>2.4</t>
  </si>
  <si>
    <t>Textiles</t>
  </si>
  <si>
    <t>2.4.1</t>
  </si>
  <si>
    <t>Cotton Textiles</t>
  </si>
  <si>
    <t>2.4.2</t>
  </si>
  <si>
    <t>Jute Textiles</t>
  </si>
  <si>
    <t>2.4.3</t>
  </si>
  <si>
    <t>Man-Made Textiles</t>
  </si>
  <si>
    <t>2.4.4</t>
  </si>
  <si>
    <t>Other Textiles</t>
  </si>
  <si>
    <t>2.5</t>
  </si>
  <si>
    <t>Leather &amp; Leather Products</t>
  </si>
  <si>
    <t>2.6</t>
  </si>
  <si>
    <t>Wood &amp; Wood Products</t>
  </si>
  <si>
    <t>2.7</t>
  </si>
  <si>
    <t>Paper &amp; Paper Products</t>
  </si>
  <si>
    <t>2.8</t>
  </si>
  <si>
    <t>Petroleum, Coal Products &amp; Nuclear Fuels</t>
  </si>
  <si>
    <t>2.9</t>
  </si>
  <si>
    <t>Chemicals &amp; Chemical Products</t>
  </si>
  <si>
    <t>2.9.1</t>
  </si>
  <si>
    <t>Fertiliser</t>
  </si>
  <si>
    <t>2.9.2</t>
  </si>
  <si>
    <t>Drugs &amp; Pharmaceuticals</t>
  </si>
  <si>
    <t>2.9.3</t>
  </si>
  <si>
    <t>Petro Chemicals</t>
  </si>
  <si>
    <t>2.9.4</t>
  </si>
  <si>
    <t>2.10</t>
  </si>
  <si>
    <t>Rubber, Plastic &amp; their Products</t>
  </si>
  <si>
    <t>2.11</t>
  </si>
  <si>
    <t>Glass &amp; Glassware</t>
  </si>
  <si>
    <t>2.12</t>
  </si>
  <si>
    <t>Cement &amp; Cement Products</t>
  </si>
  <si>
    <t>2.13</t>
  </si>
  <si>
    <t>Basic Metal &amp; Metal Product</t>
  </si>
  <si>
    <t>2.13.1</t>
  </si>
  <si>
    <t>Iron &amp; Steel</t>
  </si>
  <si>
    <t>2.13.2</t>
  </si>
  <si>
    <t>Other Metal &amp; Metal Product</t>
  </si>
  <si>
    <t>2.14</t>
  </si>
  <si>
    <t>All Engineering</t>
  </si>
  <si>
    <t>2.14.1</t>
  </si>
  <si>
    <t>Electronics</t>
  </si>
  <si>
    <t>2.14.2</t>
  </si>
  <si>
    <t>2.15</t>
  </si>
  <si>
    <t>Vehicles, Vehicle Parts &amp; Transport Equipment</t>
  </si>
  <si>
    <t>2.16</t>
  </si>
  <si>
    <t>Gems &amp; Jewellery</t>
  </si>
  <si>
    <t>2.17</t>
  </si>
  <si>
    <t>Construction</t>
  </si>
  <si>
    <t>2.18</t>
  </si>
  <si>
    <t>Infrastructure</t>
  </si>
  <si>
    <t>2.18.1</t>
  </si>
  <si>
    <t>Power</t>
  </si>
  <si>
    <t>2.18.2</t>
  </si>
  <si>
    <t>Telecommunications</t>
  </si>
  <si>
    <t>2.18.3</t>
  </si>
  <si>
    <t xml:space="preserve">Roads </t>
  </si>
  <si>
    <t>2.18.4</t>
  </si>
  <si>
    <t>Other Infrastructure</t>
  </si>
  <si>
    <t>2.19</t>
  </si>
  <si>
    <t>Other Industries</t>
  </si>
  <si>
    <t>Industries</t>
  </si>
  <si>
    <t>Statement 1: Deployment of Gross Bank Credit by Major Sectors</t>
  </si>
  <si>
    <t>Statement 2: Industry-wise Deployment of Gross Bank Credit</t>
  </si>
  <si>
    <r>
      <rPr>
        <b/>
        <sz val="8"/>
        <rFont val="Arial"/>
        <family val="2"/>
      </rPr>
      <t>Note</t>
    </r>
    <r>
      <rPr>
        <sz val="8"/>
        <rFont val="Arial"/>
        <family val="2"/>
      </rPr>
      <t>: 1. Data are provisional and relate to select banks which cover about 90 per cent of total non-food credit extended by all scheduled commercial banks.</t>
    </r>
  </si>
  <si>
    <t>Variation (Year-on-Year)</t>
  </si>
  <si>
    <t>Variation (Financial Year)</t>
  </si>
  <si>
    <t>(Rs.crore)</t>
  </si>
  <si>
    <t>Mar.29, 2019</t>
  </si>
  <si>
    <t>Mar.27, 2020</t>
  </si>
  <si>
    <t>Aug 31, 2018</t>
  </si>
  <si>
    <t>Aug 30, 2019</t>
  </si>
  <si>
    <t>Aug 28, 2020</t>
  </si>
  <si>
    <t>Aug.30, 2019 / Aug.31, 2018</t>
  </si>
  <si>
    <t>Aug.28, 2020 / Aug.30, 2019</t>
  </si>
  <si>
    <t>Aug.30, 2019 /  Mar.29, 2019</t>
  </si>
  <si>
    <t>Aug.28, 2020 /  Mar.27,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</si>
</sst>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mmm\ d\,\ yyyy;@"/>
    <numFmt numFmtId="165" formatCode="0.0"/>
  </numFmts>
  <fonts count="27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name val="Arial"/>
      <family val="2"/>
    </font>
    <font>
      <b/>
      <sz val="10"/>
      <color theme="1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2" fillId="0" borderId="0"/>
    <xf numFmtId="0" fontId="8" fillId="0" borderId="0"/>
    <xf numFmtId="0" fontId="10" fillId="0" borderId="0" applyNumberFormat="0" applyFill="0" applyBorder="0" applyAlignment="0" applyProtection="0"/>
    <xf numFmtId="0" fontId="11" fillId="0" borderId="9" applyNumberFormat="0" applyFill="0" applyAlignment="0" applyProtection="0"/>
    <xf numFmtId="0" fontId="12" fillId="0" borderId="10" applyNumberFormat="0" applyFill="0" applyAlignment="0" applyProtection="0"/>
    <xf numFmtId="0" fontId="13" fillId="0" borderId="11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0" applyNumberFormat="0" applyBorder="0" applyAlignment="0" applyProtection="0"/>
    <xf numFmtId="0" fontId="15" fillId="8" borderId="0" applyNumberFormat="0" applyBorder="0" applyAlignment="0" applyProtection="0"/>
    <xf numFmtId="0" fontId="16" fillId="9" borderId="0" applyNumberFormat="0" applyBorder="0" applyAlignment="0" applyProtection="0"/>
    <xf numFmtId="0" fontId="17" fillId="10" borderId="12" applyNumberFormat="0" applyAlignment="0" applyProtection="0"/>
    <xf numFmtId="0" fontId="18" fillId="11" borderId="13" applyNumberFormat="0" applyAlignment="0" applyProtection="0"/>
    <xf numFmtId="0" fontId="19" fillId="11" borderId="12" applyNumberFormat="0" applyAlignment="0" applyProtection="0"/>
    <xf numFmtId="0" fontId="20" fillId="0" borderId="14" applyNumberFormat="0" applyFill="0" applyAlignment="0" applyProtection="0"/>
    <xf numFmtId="0" fontId="21" fillId="12" borderId="15" applyNumberFormat="0" applyAlignment="0" applyProtection="0"/>
    <xf numFmtId="0" fontId="22" fillId="0" borderId="0" applyNumberFormat="0" applyFill="0" applyBorder="0" applyAlignment="0" applyProtection="0"/>
    <xf numFmtId="0" fontId="8" fillId="13" borderId="16" applyNumberFormat="0" applyFont="0" applyAlignment="0" applyProtection="0"/>
    <xf numFmtId="0" fontId="23" fillId="0" borderId="0" applyNumberFormat="0" applyFill="0" applyBorder="0" applyAlignment="0" applyProtection="0"/>
    <xf numFmtId="0" fontId="5" fillId="0" borderId="17" applyNumberFormat="0" applyFill="0" applyAlignment="0" applyProtection="0"/>
    <xf numFmtId="0" fontId="24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4" fillId="21" borderId="0" applyNumberFormat="0" applyBorder="0" applyAlignment="0" applyProtection="0"/>
    <xf numFmtId="0" fontId="24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4" fillId="29" borderId="0" applyNumberFormat="0" applyBorder="0" applyAlignment="0" applyProtection="0"/>
    <xf numFmtId="0" fontId="24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24" fillId="33" borderId="0" applyNumberFormat="0" applyBorder="0" applyAlignment="0" applyProtection="0"/>
    <xf numFmtId="0" fontId="24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24" fillId="37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 applyNumberFormat="0" applyFill="0" applyBorder="0" applyProtection="0"/>
    <xf numFmtId="9" fontId="2" fillId="0" borderId="0" applyFont="0" applyFill="0" applyBorder="0" applyAlignment="0" applyProtection="0"/>
  </cellStyleXfs>
  <cellXfs count="79">
    <xf numFmtId="0" fontId="0" fillId="0" borderId="0" xfId="0"/>
    <xf numFmtId="0" fontId="0" fillId="3" borderId="1" xfId="0" applyFont="1" applyFill="1" applyBorder="1"/>
    <xf numFmtId="164" fontId="0" fillId="0" borderId="1" xfId="0" applyNumberFormat="1" applyFont="1" applyBorder="1" applyAlignment="1">
      <alignment vertical="center"/>
    </xf>
    <xf numFmtId="0" fontId="1" fillId="4" borderId="1" xfId="0" applyFont="1" applyFill="1" applyBorder="1" applyAlignment="1">
      <alignment horizontal="left"/>
    </xf>
    <xf numFmtId="1" fontId="1" fillId="4" borderId="1" xfId="0" applyNumberFormat="1" applyFont="1" applyFill="1" applyBorder="1" applyAlignment="1"/>
    <xf numFmtId="1" fontId="1" fillId="4" borderId="1" xfId="0" applyNumberFormat="1" applyFont="1" applyFill="1" applyBorder="1" applyAlignment="1">
      <alignment horizontal="right"/>
    </xf>
    <xf numFmtId="1" fontId="0" fillId="0" borderId="1" xfId="0" applyNumberFormat="1" applyFont="1" applyBorder="1"/>
    <xf numFmtId="0" fontId="0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right" vertical="center"/>
    </xf>
    <xf numFmtId="0" fontId="0" fillId="3" borderId="1" xfId="0" applyFont="1" applyFill="1" applyBorder="1" applyAlignment="1">
      <alignment horizontal="right" vertical="center"/>
    </xf>
    <xf numFmtId="1" fontId="0" fillId="0" borderId="1" xfId="0" applyNumberFormat="1" applyBorder="1" applyAlignment="1"/>
    <xf numFmtId="0" fontId="0" fillId="0" borderId="1" xfId="0" applyBorder="1"/>
    <xf numFmtId="165" fontId="0" fillId="0" borderId="1" xfId="0" applyNumberFormat="1" applyBorder="1"/>
    <xf numFmtId="0" fontId="6" fillId="3" borderId="1" xfId="0" applyFont="1" applyFill="1" applyBorder="1"/>
    <xf numFmtId="0" fontId="6" fillId="3" borderId="1" xfId="0" applyFont="1" applyFill="1" applyBorder="1" applyAlignment="1">
      <alignment vertical="center"/>
    </xf>
    <xf numFmtId="164" fontId="6" fillId="0" borderId="2" xfId="0" applyNumberFormat="1" applyFont="1" applyBorder="1" applyAlignment="1">
      <alignment vertical="center"/>
    </xf>
    <xf numFmtId="0" fontId="1" fillId="5" borderId="1" xfId="0" applyFont="1" applyFill="1" applyBorder="1" applyAlignment="1">
      <alignment horizontal="left"/>
    </xf>
    <xf numFmtId="0" fontId="0" fillId="3" borderId="2" xfId="0" applyFill="1" applyBorder="1" applyAlignment="1">
      <alignment vertical="center"/>
    </xf>
    <xf numFmtId="0" fontId="1" fillId="6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6" borderId="1" xfId="0" applyFont="1" applyFill="1" applyBorder="1"/>
    <xf numFmtId="1" fontId="5" fillId="5" borderId="1" xfId="0" applyNumberFormat="1" applyFont="1" applyFill="1" applyBorder="1"/>
    <xf numFmtId="0" fontId="0" fillId="0" borderId="0" xfId="0"/>
    <xf numFmtId="165" fontId="1" fillId="6" borderId="1" xfId="0" applyNumberFormat="1" applyFont="1" applyFill="1" applyBorder="1" applyAlignment="1">
      <alignment horizontal="right"/>
    </xf>
    <xf numFmtId="0" fontId="6" fillId="3" borderId="1" xfId="0" applyFont="1" applyFill="1" applyBorder="1" applyAlignment="1">
      <alignment horizontal="left"/>
    </xf>
    <xf numFmtId="0" fontId="9" fillId="0" borderId="0" xfId="0" applyFont="1"/>
    <xf numFmtId="1" fontId="5" fillId="6" borderId="1" xfId="0" applyNumberFormat="1" applyFont="1" applyFill="1" applyBorder="1"/>
    <xf numFmtId="1" fontId="1" fillId="6" borderId="1" xfId="0" applyNumberFormat="1" applyFont="1" applyFill="1" applyBorder="1" applyAlignment="1">
      <alignment horizontal="right"/>
    </xf>
    <xf numFmtId="1" fontId="0" fillId="0" borderId="1" xfId="0" applyNumberFormat="1" applyBorder="1"/>
    <xf numFmtId="165" fontId="5" fillId="5" borderId="1" xfId="0" applyNumberFormat="1" applyFont="1" applyFill="1" applyBorder="1"/>
    <xf numFmtId="165" fontId="5" fillId="6" borderId="1" xfId="0" applyNumberFormat="1" applyFont="1" applyFill="1" applyBorder="1"/>
    <xf numFmtId="0" fontId="3" fillId="3" borderId="3" xfId="1" quotePrefix="1" applyFont="1" applyFill="1" applyBorder="1" applyAlignment="1">
      <alignment vertical="top"/>
    </xf>
    <xf numFmtId="0" fontId="3" fillId="3" borderId="4" xfId="1" quotePrefix="1" applyFont="1" applyFill="1" applyBorder="1" applyAlignment="1">
      <alignment vertical="top"/>
    </xf>
    <xf numFmtId="0" fontId="3" fillId="3" borderId="5" xfId="1" quotePrefix="1" applyFont="1" applyFill="1" applyBorder="1" applyAlignment="1">
      <alignment vertical="top"/>
    </xf>
    <xf numFmtId="0" fontId="1" fillId="3" borderId="1" xfId="0" applyFont="1" applyFill="1" applyBorder="1" applyAlignment="1">
      <alignment horizontal="center" vertical="center" wrapText="1"/>
    </xf>
    <xf numFmtId="1" fontId="0" fillId="0" borderId="0" xfId="0" applyNumberFormat="1"/>
    <xf numFmtId="165" fontId="0" fillId="0" borderId="0" xfId="0" applyNumberFormat="1"/>
    <xf numFmtId="164" fontId="0" fillId="0" borderId="2" xfId="0" applyNumberFormat="1" applyBorder="1" applyAlignment="1">
      <alignment vertical="center"/>
    </xf>
    <xf numFmtId="1" fontId="6" fillId="0" borderId="1" xfId="0" applyNumberFormat="1" applyFont="1" applyBorder="1"/>
    <xf numFmtId="0" fontId="6" fillId="0" borderId="2" xfId="0" applyFont="1" applyBorder="1" applyAlignment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1" fontId="26" fillId="5" borderId="1" xfId="0" applyNumberFormat="1" applyFont="1" applyFill="1" applyBorder="1"/>
    <xf numFmtId="1" fontId="1" fillId="5" borderId="1" xfId="0" applyNumberFormat="1" applyFont="1" applyFill="1" applyBorder="1"/>
    <xf numFmtId="165" fontId="1" fillId="5" borderId="1" xfId="0" applyNumberFormat="1" applyFont="1" applyFill="1" applyBorder="1"/>
    <xf numFmtId="164" fontId="7" fillId="3" borderId="0" xfId="0" applyNumberFormat="1" applyFont="1" applyFill="1" applyBorder="1" applyAlignment="1">
      <alignment horizontal="left" wrapText="1"/>
    </xf>
    <xf numFmtId="0" fontId="3" fillId="3" borderId="3" xfId="1" applyFont="1" applyFill="1" applyBorder="1" applyAlignment="1">
      <alignment horizontal="left" vertical="top"/>
    </xf>
    <xf numFmtId="0" fontId="3" fillId="3" borderId="4" xfId="1" applyFont="1" applyFill="1" applyBorder="1" applyAlignment="1">
      <alignment horizontal="left" vertical="top"/>
    </xf>
    <xf numFmtId="0" fontId="3" fillId="3" borderId="5" xfId="1" applyFont="1" applyFill="1" applyBorder="1" applyAlignment="1">
      <alignment horizontal="left" vertical="top"/>
    </xf>
    <xf numFmtId="0" fontId="3" fillId="3" borderId="3" xfId="1" applyFont="1" applyFill="1" applyBorder="1" applyAlignment="1">
      <alignment horizontal="left" vertical="top" wrapText="1"/>
    </xf>
    <xf numFmtId="0" fontId="3" fillId="3" borderId="4" xfId="1" applyFont="1" applyFill="1" applyBorder="1" applyAlignment="1">
      <alignment horizontal="left" vertical="top" wrapText="1"/>
    </xf>
    <xf numFmtId="0" fontId="3" fillId="3" borderId="5" xfId="1" applyFont="1" applyFill="1" applyBorder="1" applyAlignment="1">
      <alignment horizontal="left" vertical="top" wrapText="1"/>
    </xf>
    <xf numFmtId="164" fontId="7" fillId="3" borderId="1" xfId="0" applyNumberFormat="1" applyFont="1" applyFill="1" applyBorder="1" applyAlignment="1">
      <alignment horizontal="left"/>
    </xf>
    <xf numFmtId="0" fontId="1" fillId="3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26" fillId="0" borderId="6" xfId="0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1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right"/>
    </xf>
    <xf numFmtId="0" fontId="4" fillId="2" borderId="3" xfId="0" applyFont="1" applyFill="1" applyBorder="1" applyAlignment="1">
      <alignment horizontal="center" vertical="top"/>
    </xf>
    <xf numFmtId="0" fontId="4" fillId="2" borderId="5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6" fillId="0" borderId="2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wrapText="1"/>
    </xf>
    <xf numFmtId="0" fontId="0" fillId="3" borderId="1" xfId="0" applyFont="1" applyFill="1" applyBorder="1" applyAlignment="1">
      <alignment horizontal="right"/>
    </xf>
    <xf numFmtId="164" fontId="1" fillId="0" borderId="1" xfId="0" applyNumberFormat="1" applyFont="1" applyBorder="1" applyAlignment="1">
      <alignment horizontal="center" vertical="center" wrapText="1"/>
    </xf>
    <xf numFmtId="0" fontId="0" fillId="0" borderId="8" xfId="0" applyBorder="1"/>
  </cellXfs>
  <cellStyles count="50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3" xfId="2"/>
    <cellStyle name="Normal 3 2" xfId="44"/>
    <cellStyle name="Normal 4" xfId="46"/>
    <cellStyle name="Normal 5" xfId="47"/>
    <cellStyle name="Normal 6" xfId="48"/>
    <cellStyle name="Note" xfId="17" builtinId="10" customBuiltin="1"/>
    <cellStyle name="Output" xfId="12" builtinId="21" customBuiltin="1"/>
    <cellStyle name="Percent 2" xfId="45"/>
    <cellStyle name="Percent 3" xfId="49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tabSelected="1" workbookViewId="0">
      <selection sqref="A1:K1"/>
    </sheetView>
  </sheetViews>
  <sheetFormatPr defaultColWidth="9.28515625" defaultRowHeight="15" x14ac:dyDescent="0.25"/>
  <cols>
    <col min="1" max="1" width="6.42578125" style="25" customWidth="1"/>
    <col min="2" max="2" width="65.85546875" style="25" bestFit="1" customWidth="1"/>
    <col min="3" max="3" width="13.28515625" style="25" customWidth="1"/>
    <col min="4" max="4" width="13" style="25" customWidth="1"/>
    <col min="5" max="5" width="13.7109375" style="25" customWidth="1"/>
    <col min="6" max="6" width="13" style="25" customWidth="1"/>
    <col min="7" max="7" width="13.42578125" style="25" customWidth="1"/>
    <col min="8" max="8" width="14.28515625" style="25" customWidth="1"/>
    <col min="9" max="9" width="13.7109375" style="25" customWidth="1"/>
    <col min="10" max="10" width="14" style="25" customWidth="1"/>
    <col min="11" max="11" width="13.7109375" style="25" customWidth="1"/>
    <col min="12" max="16384" width="9.28515625" style="25"/>
  </cols>
  <sheetData>
    <row r="1" spans="1:16" ht="17.25" customHeight="1" x14ac:dyDescent="0.35">
      <c r="A1" s="61" t="s">
        <v>167</v>
      </c>
      <c r="B1" s="61"/>
      <c r="C1" s="61"/>
      <c r="D1" s="61"/>
      <c r="E1" s="61"/>
      <c r="F1" s="61"/>
      <c r="G1" s="61"/>
      <c r="H1" s="61"/>
      <c r="I1" s="61"/>
      <c r="J1" s="61"/>
      <c r="K1" s="61"/>
    </row>
    <row r="2" spans="1:16" ht="15" customHeight="1" x14ac:dyDescent="0.35">
      <c r="A2" s="62" t="s">
        <v>172</v>
      </c>
      <c r="B2" s="62"/>
      <c r="C2" s="62"/>
      <c r="D2" s="62"/>
      <c r="E2" s="62"/>
      <c r="F2" s="62"/>
      <c r="G2" s="62"/>
      <c r="H2" s="62"/>
      <c r="I2" s="62"/>
      <c r="J2" s="62"/>
      <c r="K2" s="62"/>
    </row>
    <row r="3" spans="1:16" ht="15" customHeight="1" x14ac:dyDescent="0.35">
      <c r="A3" s="15"/>
      <c r="B3" s="15"/>
      <c r="C3" s="67"/>
      <c r="D3" s="68"/>
      <c r="E3" s="68"/>
      <c r="F3" s="68"/>
      <c r="G3" s="69"/>
      <c r="H3" s="63" t="s">
        <v>170</v>
      </c>
      <c r="I3" s="64"/>
      <c r="J3" s="65" t="s">
        <v>171</v>
      </c>
      <c r="K3" s="66"/>
    </row>
    <row r="4" spans="1:16" ht="15" customHeight="1" x14ac:dyDescent="0.25">
      <c r="A4" s="37" t="s">
        <v>0</v>
      </c>
      <c r="B4" s="37" t="s">
        <v>1</v>
      </c>
      <c r="C4" s="57" t="s">
        <v>175</v>
      </c>
      <c r="D4" s="57" t="s">
        <v>173</v>
      </c>
      <c r="E4" s="57" t="s">
        <v>176</v>
      </c>
      <c r="F4" s="57" t="s">
        <v>174</v>
      </c>
      <c r="G4" s="59" t="s">
        <v>177</v>
      </c>
      <c r="H4" s="55" t="s">
        <v>178</v>
      </c>
      <c r="I4" s="55" t="s">
        <v>179</v>
      </c>
      <c r="J4" s="55" t="s">
        <v>180</v>
      </c>
      <c r="K4" s="55" t="s">
        <v>181</v>
      </c>
    </row>
    <row r="5" spans="1:16" ht="16.5" customHeight="1" x14ac:dyDescent="0.25">
      <c r="A5" s="15"/>
      <c r="B5" s="15"/>
      <c r="C5" s="70"/>
      <c r="D5" s="70"/>
      <c r="E5" s="70"/>
      <c r="F5" s="58"/>
      <c r="G5" s="60"/>
      <c r="H5" s="56"/>
      <c r="I5" s="56"/>
      <c r="J5" s="56"/>
      <c r="K5" s="56"/>
    </row>
    <row r="6" spans="1:16" ht="16.5" customHeight="1" x14ac:dyDescent="0.35">
      <c r="A6" s="15"/>
      <c r="B6" s="15"/>
      <c r="C6" s="42"/>
      <c r="D6" s="16"/>
      <c r="E6" s="16"/>
      <c r="F6" s="16"/>
      <c r="G6" s="16"/>
      <c r="H6" s="43" t="s">
        <v>2</v>
      </c>
      <c r="I6" s="43" t="s">
        <v>2</v>
      </c>
      <c r="J6" s="43" t="s">
        <v>2</v>
      </c>
      <c r="K6" s="43" t="s">
        <v>2</v>
      </c>
    </row>
    <row r="7" spans="1:16" ht="14.45" x14ac:dyDescent="0.35">
      <c r="A7" s="17" t="s">
        <v>3</v>
      </c>
      <c r="B7" s="17" t="s">
        <v>4</v>
      </c>
      <c r="C7" s="44">
        <v>7819134.1900000004</v>
      </c>
      <c r="D7" s="44">
        <v>8674891.6999999993</v>
      </c>
      <c r="E7" s="44">
        <v>8594548.6899999995</v>
      </c>
      <c r="F7" s="44">
        <v>9263134.3300000001</v>
      </c>
      <c r="G7" s="45">
        <v>9112035</v>
      </c>
      <c r="H7" s="46">
        <v>9.9168844165852459</v>
      </c>
      <c r="I7" s="46">
        <v>6.0210992882280188</v>
      </c>
      <c r="J7" s="32">
        <v>-0.92615576976021252</v>
      </c>
      <c r="K7" s="32">
        <v>-1.6311900984814938</v>
      </c>
      <c r="M7" s="39"/>
      <c r="N7" s="39"/>
      <c r="O7" s="39"/>
      <c r="P7" s="39"/>
    </row>
    <row r="8" spans="1:16" ht="14.45" x14ac:dyDescent="0.35">
      <c r="A8" s="17" t="s">
        <v>5</v>
      </c>
      <c r="B8" s="17" t="s">
        <v>6</v>
      </c>
      <c r="C8" s="44">
        <v>48754.19</v>
      </c>
      <c r="D8" s="44">
        <v>41473.700000000004</v>
      </c>
      <c r="E8" s="44">
        <v>62181.69</v>
      </c>
      <c r="F8" s="44">
        <v>51590.33</v>
      </c>
      <c r="G8" s="44">
        <v>65708</v>
      </c>
      <c r="H8" s="46">
        <v>27.541222610815602</v>
      </c>
      <c r="I8" s="46">
        <v>5.6709780644430818</v>
      </c>
      <c r="J8" s="32">
        <v>49.930413732075976</v>
      </c>
      <c r="K8" s="32">
        <v>27.364953858601016</v>
      </c>
      <c r="M8" s="39"/>
      <c r="N8" s="39"/>
      <c r="O8" s="39"/>
      <c r="P8" s="39"/>
    </row>
    <row r="9" spans="1:16" ht="14.45" x14ac:dyDescent="0.35">
      <c r="A9" s="17" t="s">
        <v>7</v>
      </c>
      <c r="B9" s="17" t="s">
        <v>8</v>
      </c>
      <c r="C9" s="24">
        <v>7770380</v>
      </c>
      <c r="D9" s="24">
        <v>8633418</v>
      </c>
      <c r="E9" s="24">
        <v>8532367</v>
      </c>
      <c r="F9" s="24">
        <v>9211544</v>
      </c>
      <c r="G9" s="24">
        <v>9046327</v>
      </c>
      <c r="H9" s="32">
        <v>9.8063029092528282</v>
      </c>
      <c r="I9" s="32">
        <v>6.0236508814025465</v>
      </c>
      <c r="J9" s="32">
        <v>-1.1704634247988457</v>
      </c>
      <c r="K9" s="32">
        <v>-1.7935863955054656</v>
      </c>
      <c r="M9" s="39"/>
      <c r="N9" s="39"/>
      <c r="O9" s="39"/>
      <c r="P9" s="39"/>
    </row>
    <row r="10" spans="1:16" ht="14.45" x14ac:dyDescent="0.35">
      <c r="A10" s="17" t="s">
        <v>9</v>
      </c>
      <c r="B10" s="17" t="s">
        <v>10</v>
      </c>
      <c r="C10" s="24">
        <v>1041879</v>
      </c>
      <c r="D10" s="24">
        <v>1111300</v>
      </c>
      <c r="E10" s="24">
        <v>1113026</v>
      </c>
      <c r="F10" s="24">
        <v>1157796</v>
      </c>
      <c r="G10" s="24">
        <v>1168075</v>
      </c>
      <c r="H10" s="32">
        <v>6.8287200337083283</v>
      </c>
      <c r="I10" s="32">
        <v>4.9458862596201705</v>
      </c>
      <c r="J10" s="32">
        <v>0.15531359668856295</v>
      </c>
      <c r="K10" s="32">
        <v>0.88780752395067863</v>
      </c>
      <c r="M10" s="39"/>
      <c r="N10" s="39"/>
      <c r="O10" s="39"/>
      <c r="P10" s="39"/>
    </row>
    <row r="11" spans="1:16" ht="14.45" x14ac:dyDescent="0.35">
      <c r="A11" s="17" t="s">
        <v>11</v>
      </c>
      <c r="B11" s="17" t="s">
        <v>12</v>
      </c>
      <c r="C11" s="24">
        <v>2662066</v>
      </c>
      <c r="D11" s="24">
        <v>2885778</v>
      </c>
      <c r="E11" s="24">
        <v>2765215</v>
      </c>
      <c r="F11" s="24">
        <v>2905151</v>
      </c>
      <c r="G11" s="24">
        <v>2778672</v>
      </c>
      <c r="H11" s="32">
        <v>3.8747724511713835</v>
      </c>
      <c r="I11" s="32">
        <v>0.48665293657093572</v>
      </c>
      <c r="J11" s="32">
        <v>-4.1778334993197674</v>
      </c>
      <c r="K11" s="32">
        <v>-4.3536119120830552</v>
      </c>
      <c r="M11" s="39"/>
      <c r="N11" s="39"/>
      <c r="O11" s="39"/>
      <c r="P11" s="39"/>
    </row>
    <row r="12" spans="1:16" ht="14.45" x14ac:dyDescent="0.35">
      <c r="A12" s="14" t="s">
        <v>13</v>
      </c>
      <c r="B12" s="14" t="s">
        <v>14</v>
      </c>
      <c r="C12" s="41">
        <v>366411</v>
      </c>
      <c r="D12" s="41">
        <v>375505</v>
      </c>
      <c r="E12" s="41">
        <v>358885</v>
      </c>
      <c r="F12" s="41">
        <v>381825</v>
      </c>
      <c r="G12" s="31">
        <v>354546</v>
      </c>
      <c r="H12" s="13">
        <v>-2.0539776371342562</v>
      </c>
      <c r="I12" s="13">
        <v>-1.2090223887874947</v>
      </c>
      <c r="J12" s="13">
        <v>-4.4260396000053266</v>
      </c>
      <c r="K12" s="13">
        <v>-7.1443724219210374</v>
      </c>
      <c r="M12" s="39"/>
      <c r="N12" s="39"/>
      <c r="O12" s="39"/>
      <c r="P12" s="39"/>
    </row>
    <row r="13" spans="1:16" ht="14.45" x14ac:dyDescent="0.35">
      <c r="A13" s="14" t="s">
        <v>15</v>
      </c>
      <c r="B13" s="14" t="s">
        <v>16</v>
      </c>
      <c r="C13" s="41">
        <v>105261</v>
      </c>
      <c r="D13" s="41">
        <v>106395</v>
      </c>
      <c r="E13" s="41">
        <v>104436</v>
      </c>
      <c r="F13" s="41">
        <v>105598</v>
      </c>
      <c r="G13" s="31">
        <v>107386</v>
      </c>
      <c r="H13" s="13">
        <v>-0.78376606720437758</v>
      </c>
      <c r="I13" s="13">
        <v>2.8246964648205601</v>
      </c>
      <c r="J13" s="13">
        <v>-1.841251938530946</v>
      </c>
      <c r="K13" s="13">
        <v>1.6932138866266406</v>
      </c>
      <c r="M13" s="39"/>
      <c r="N13" s="39"/>
      <c r="O13" s="39"/>
      <c r="P13" s="39"/>
    </row>
    <row r="14" spans="1:16" ht="14.45" x14ac:dyDescent="0.35">
      <c r="A14" s="14" t="s">
        <v>17</v>
      </c>
      <c r="B14" s="14" t="s">
        <v>18</v>
      </c>
      <c r="C14" s="41">
        <v>2190394</v>
      </c>
      <c r="D14" s="41">
        <v>2403878</v>
      </c>
      <c r="E14" s="41">
        <v>2301894</v>
      </c>
      <c r="F14" s="41">
        <v>2417728</v>
      </c>
      <c r="G14" s="31">
        <v>2316740</v>
      </c>
      <c r="H14" s="13">
        <v>5.0904083922801107</v>
      </c>
      <c r="I14" s="13">
        <v>0.64494716090315196</v>
      </c>
      <c r="J14" s="13">
        <v>-4.2424781956488644</v>
      </c>
      <c r="K14" s="13">
        <v>-4.1769793789872143</v>
      </c>
      <c r="M14" s="39"/>
      <c r="N14" s="39"/>
      <c r="O14" s="39"/>
      <c r="P14" s="39"/>
    </row>
    <row r="15" spans="1:16" ht="14.45" x14ac:dyDescent="0.35">
      <c r="A15" s="17" t="s">
        <v>19</v>
      </c>
      <c r="B15" s="17" t="s">
        <v>20</v>
      </c>
      <c r="C15" s="24">
        <v>2074013</v>
      </c>
      <c r="D15" s="24">
        <v>2415608</v>
      </c>
      <c r="E15" s="24">
        <v>2350197</v>
      </c>
      <c r="F15" s="24">
        <v>2594945</v>
      </c>
      <c r="G15" s="24">
        <v>2551467</v>
      </c>
      <c r="H15" s="32">
        <v>13.316406406324358</v>
      </c>
      <c r="I15" s="32">
        <v>8.563962935873036</v>
      </c>
      <c r="J15" s="32">
        <v>-2.7078482932661259</v>
      </c>
      <c r="K15" s="32">
        <v>-1.6754883051471225</v>
      </c>
      <c r="M15" s="39"/>
      <c r="N15" s="39"/>
      <c r="O15" s="39"/>
      <c r="P15" s="39"/>
    </row>
    <row r="16" spans="1:16" ht="14.45" x14ac:dyDescent="0.35">
      <c r="A16" s="14" t="s">
        <v>21</v>
      </c>
      <c r="B16" s="14" t="s">
        <v>22</v>
      </c>
      <c r="C16" s="41">
        <v>125612</v>
      </c>
      <c r="D16" s="41">
        <v>138523</v>
      </c>
      <c r="E16" s="41">
        <v>141243</v>
      </c>
      <c r="F16" s="41">
        <v>144466</v>
      </c>
      <c r="G16" s="31">
        <v>148575</v>
      </c>
      <c r="H16" s="13">
        <v>12.443874789032895</v>
      </c>
      <c r="I16" s="13">
        <v>5.1910537159363646</v>
      </c>
      <c r="J16" s="13">
        <v>1.9635728362798959</v>
      </c>
      <c r="K16" s="13">
        <v>2.8442678554123462</v>
      </c>
      <c r="M16" s="39"/>
      <c r="N16" s="39"/>
      <c r="O16" s="39"/>
      <c r="P16" s="39"/>
    </row>
    <row r="17" spans="1:16" ht="14.45" x14ac:dyDescent="0.35">
      <c r="A17" s="14" t="s">
        <v>23</v>
      </c>
      <c r="B17" s="14" t="s">
        <v>24</v>
      </c>
      <c r="C17" s="41">
        <v>18333</v>
      </c>
      <c r="D17" s="41">
        <v>18535</v>
      </c>
      <c r="E17" s="41">
        <v>18761</v>
      </c>
      <c r="F17" s="41">
        <v>20051</v>
      </c>
      <c r="G17" s="31">
        <v>20089</v>
      </c>
      <c r="H17" s="13">
        <v>2.3345879015982107</v>
      </c>
      <c r="I17" s="13">
        <v>7.0785139384894196</v>
      </c>
      <c r="J17" s="13">
        <v>1.219314809819261</v>
      </c>
      <c r="K17" s="13">
        <v>0.18951673233255198</v>
      </c>
      <c r="M17" s="39"/>
      <c r="N17" s="39"/>
      <c r="O17" s="39"/>
      <c r="P17" s="39"/>
    </row>
    <row r="18" spans="1:16" ht="14.45" x14ac:dyDescent="0.35">
      <c r="A18" s="14" t="s">
        <v>25</v>
      </c>
      <c r="B18" s="14" t="s">
        <v>26</v>
      </c>
      <c r="C18" s="41">
        <v>36994</v>
      </c>
      <c r="D18" s="41">
        <v>39005</v>
      </c>
      <c r="E18" s="41">
        <v>40221</v>
      </c>
      <c r="F18" s="41">
        <v>45977</v>
      </c>
      <c r="G18" s="31">
        <v>47282</v>
      </c>
      <c r="H18" s="13">
        <v>8.7230361680272477</v>
      </c>
      <c r="I18" s="13">
        <v>17.555505830287661</v>
      </c>
      <c r="J18" s="13">
        <v>3.1175490321753618</v>
      </c>
      <c r="K18" s="13">
        <v>2.8383757095939273</v>
      </c>
      <c r="M18" s="39"/>
      <c r="N18" s="39"/>
      <c r="O18" s="39"/>
      <c r="P18" s="39"/>
    </row>
    <row r="19" spans="1:16" ht="14.45" x14ac:dyDescent="0.35">
      <c r="A19" s="14" t="s">
        <v>27</v>
      </c>
      <c r="B19" s="14" t="s">
        <v>28</v>
      </c>
      <c r="C19" s="41">
        <v>6781</v>
      </c>
      <c r="D19" s="41">
        <v>7748</v>
      </c>
      <c r="E19" s="41">
        <v>5955</v>
      </c>
      <c r="F19" s="41">
        <v>6557</v>
      </c>
      <c r="G19" s="31">
        <v>4987</v>
      </c>
      <c r="H19" s="13">
        <v>-12.181094233888807</v>
      </c>
      <c r="I19" s="13">
        <v>-16.255247691015953</v>
      </c>
      <c r="J19" s="13">
        <v>-23.141455859576666</v>
      </c>
      <c r="K19" s="13">
        <v>-23.943876772914443</v>
      </c>
      <c r="M19" s="39"/>
      <c r="N19" s="39"/>
      <c r="O19" s="39"/>
      <c r="P19" s="39"/>
    </row>
    <row r="20" spans="1:16" ht="14.45" x14ac:dyDescent="0.35">
      <c r="A20" s="14" t="s">
        <v>29</v>
      </c>
      <c r="B20" s="14" t="s">
        <v>30</v>
      </c>
      <c r="C20" s="41">
        <v>158591</v>
      </c>
      <c r="D20" s="41">
        <v>171517</v>
      </c>
      <c r="E20" s="41">
        <v>169097</v>
      </c>
      <c r="F20" s="41">
        <v>177085</v>
      </c>
      <c r="G20" s="31">
        <v>175191</v>
      </c>
      <c r="H20" s="13">
        <v>6.6245877761033096</v>
      </c>
      <c r="I20" s="13">
        <v>3.6038486785691055</v>
      </c>
      <c r="J20" s="13">
        <v>-1.4109388573727386</v>
      </c>
      <c r="K20" s="13">
        <v>-1.0695428748905893</v>
      </c>
      <c r="M20" s="39"/>
      <c r="N20" s="39"/>
      <c r="O20" s="39"/>
      <c r="P20" s="39"/>
    </row>
    <row r="21" spans="1:16" ht="14.45" x14ac:dyDescent="0.35">
      <c r="A21" s="14" t="s">
        <v>31</v>
      </c>
      <c r="B21" s="14" t="s">
        <v>32</v>
      </c>
      <c r="C21" s="41">
        <v>475076</v>
      </c>
      <c r="D21" s="41">
        <v>528158</v>
      </c>
      <c r="E21" s="41">
        <v>504278</v>
      </c>
      <c r="F21" s="41">
        <v>552392</v>
      </c>
      <c r="G21" s="31">
        <v>567367</v>
      </c>
      <c r="H21" s="13">
        <v>6.1468059847266536</v>
      </c>
      <c r="I21" s="13">
        <v>12.510757954937555</v>
      </c>
      <c r="J21" s="13">
        <v>-4.5213742857251047</v>
      </c>
      <c r="K21" s="13">
        <v>2.7109371605671337</v>
      </c>
      <c r="M21" s="39"/>
      <c r="N21" s="39"/>
      <c r="O21" s="39"/>
      <c r="P21" s="39"/>
    </row>
    <row r="22" spans="1:16" ht="14.45" x14ac:dyDescent="0.35">
      <c r="A22" s="14" t="s">
        <v>33</v>
      </c>
      <c r="B22" s="14" t="s">
        <v>34</v>
      </c>
      <c r="C22" s="41">
        <v>210472</v>
      </c>
      <c r="D22" s="41">
        <v>250528</v>
      </c>
      <c r="E22" s="41">
        <v>221053</v>
      </c>
      <c r="F22" s="41">
        <v>263397</v>
      </c>
      <c r="G22" s="31">
        <v>265152</v>
      </c>
      <c r="H22" s="13">
        <v>5.0272720361853356</v>
      </c>
      <c r="I22" s="13">
        <v>19.949514369857003</v>
      </c>
      <c r="J22" s="13">
        <v>-11.765151998978158</v>
      </c>
      <c r="K22" s="13">
        <v>0.66629460472214941</v>
      </c>
      <c r="M22" s="39"/>
      <c r="N22" s="39"/>
      <c r="O22" s="39"/>
      <c r="P22" s="39"/>
    </row>
    <row r="23" spans="1:16" ht="14.45" x14ac:dyDescent="0.35">
      <c r="A23" s="14" t="s">
        <v>35</v>
      </c>
      <c r="B23" s="14" t="s">
        <v>36</v>
      </c>
      <c r="C23" s="41">
        <v>264604</v>
      </c>
      <c r="D23" s="41">
        <v>277630</v>
      </c>
      <c r="E23" s="41">
        <v>283225</v>
      </c>
      <c r="F23" s="41">
        <v>288995</v>
      </c>
      <c r="G23" s="31">
        <v>302215</v>
      </c>
      <c r="H23" s="13">
        <v>7.0373085818808478</v>
      </c>
      <c r="I23" s="13">
        <v>6.7049165857533763</v>
      </c>
      <c r="J23" s="13">
        <v>2.015272124770378</v>
      </c>
      <c r="K23" s="13">
        <v>4.5744736068098062</v>
      </c>
      <c r="M23" s="39"/>
      <c r="N23" s="39"/>
      <c r="O23" s="39"/>
      <c r="P23" s="39"/>
    </row>
    <row r="24" spans="1:16" ht="14.45" x14ac:dyDescent="0.35">
      <c r="A24" s="14" t="s">
        <v>37</v>
      </c>
      <c r="B24" s="14" t="s">
        <v>38</v>
      </c>
      <c r="C24" s="41">
        <v>187220</v>
      </c>
      <c r="D24" s="41">
        <v>202291</v>
      </c>
      <c r="E24" s="41">
        <v>216388</v>
      </c>
      <c r="F24" s="41">
        <v>229770</v>
      </c>
      <c r="G24" s="31">
        <v>230759</v>
      </c>
      <c r="H24" s="13">
        <v>15.579532101271232</v>
      </c>
      <c r="I24" s="13">
        <v>6.6413109784276392</v>
      </c>
      <c r="J24" s="13">
        <v>6.9686738411496307</v>
      </c>
      <c r="K24" s="13">
        <v>0.43043043043043039</v>
      </c>
      <c r="M24" s="39"/>
      <c r="N24" s="39"/>
      <c r="O24" s="39"/>
      <c r="P24" s="39"/>
    </row>
    <row r="25" spans="1:16" ht="14.45" x14ac:dyDescent="0.35">
      <c r="A25" s="14" t="s">
        <v>39</v>
      </c>
      <c r="B25" s="14" t="s">
        <v>40</v>
      </c>
      <c r="C25" s="41">
        <v>490160</v>
      </c>
      <c r="D25" s="41">
        <v>641208</v>
      </c>
      <c r="E25" s="41">
        <v>680360</v>
      </c>
      <c r="F25" s="41">
        <v>807383</v>
      </c>
      <c r="G25" s="31">
        <v>796763</v>
      </c>
      <c r="H25" s="13">
        <v>38.80365594907785</v>
      </c>
      <c r="I25" s="13">
        <v>17.109030513257686</v>
      </c>
      <c r="J25" s="13">
        <v>6.1059749722398973</v>
      </c>
      <c r="K25" s="13">
        <v>-1.3153608634316054</v>
      </c>
      <c r="M25" s="39"/>
      <c r="N25" s="39"/>
      <c r="O25" s="39"/>
      <c r="P25" s="39"/>
    </row>
    <row r="26" spans="1:16" ht="14.45" x14ac:dyDescent="0.35">
      <c r="A26" s="27">
        <v>3.9</v>
      </c>
      <c r="B26" s="14" t="s">
        <v>41</v>
      </c>
      <c r="C26" s="41">
        <v>575246</v>
      </c>
      <c r="D26" s="41">
        <v>668623</v>
      </c>
      <c r="E26" s="41">
        <v>573894</v>
      </c>
      <c r="F26" s="41">
        <v>611264</v>
      </c>
      <c r="G26" s="31">
        <v>560454</v>
      </c>
      <c r="H26" s="13">
        <v>-0.23502988286750365</v>
      </c>
      <c r="I26" s="13">
        <v>-2.3418958901818105</v>
      </c>
      <c r="J26" s="13">
        <v>-14.16777466524484</v>
      </c>
      <c r="K26" s="13">
        <v>-8.3122840540257563</v>
      </c>
      <c r="M26" s="39"/>
      <c r="N26" s="39"/>
      <c r="O26" s="39"/>
      <c r="P26" s="39"/>
    </row>
    <row r="27" spans="1:16" ht="14.45" x14ac:dyDescent="0.35">
      <c r="A27" s="17" t="s">
        <v>42</v>
      </c>
      <c r="B27" s="17" t="s">
        <v>43</v>
      </c>
      <c r="C27" s="24">
        <v>1992422</v>
      </c>
      <c r="D27" s="24">
        <v>2220732</v>
      </c>
      <c r="E27" s="24">
        <v>2303929</v>
      </c>
      <c r="F27" s="24">
        <v>2553652</v>
      </c>
      <c r="G27" s="24">
        <v>2548113</v>
      </c>
      <c r="H27" s="32">
        <v>15.6345894594619</v>
      </c>
      <c r="I27" s="32">
        <v>10.59859049475917</v>
      </c>
      <c r="J27" s="33">
        <v>3.7463773206312152</v>
      </c>
      <c r="K27" s="33">
        <v>-0.2169050442268563</v>
      </c>
      <c r="M27" s="39"/>
      <c r="N27" s="39"/>
      <c r="O27" s="39"/>
      <c r="P27" s="39"/>
    </row>
    <row r="28" spans="1:16" ht="14.45" x14ac:dyDescent="0.35">
      <c r="A28" s="14" t="s">
        <v>44</v>
      </c>
      <c r="B28" s="14" t="s">
        <v>45</v>
      </c>
      <c r="C28" s="41">
        <v>3193</v>
      </c>
      <c r="D28" s="41">
        <v>6299</v>
      </c>
      <c r="E28" s="41">
        <v>5484</v>
      </c>
      <c r="F28" s="41">
        <v>9298</v>
      </c>
      <c r="G28" s="31">
        <v>9053</v>
      </c>
      <c r="H28" s="13">
        <v>71.750704666457878</v>
      </c>
      <c r="I28" s="13">
        <v>65.080233406272797</v>
      </c>
      <c r="J28" s="13">
        <v>-12.938561676456581</v>
      </c>
      <c r="K28" s="13">
        <v>-2.6349752634975263</v>
      </c>
      <c r="M28" s="39"/>
      <c r="N28" s="39"/>
      <c r="O28" s="39"/>
      <c r="P28" s="39"/>
    </row>
    <row r="29" spans="1:16" ht="14.45" x14ac:dyDescent="0.35">
      <c r="A29" s="14" t="s">
        <v>46</v>
      </c>
      <c r="B29" s="14" t="s">
        <v>47</v>
      </c>
      <c r="C29" s="41">
        <v>1041857</v>
      </c>
      <c r="D29" s="41">
        <v>1160111</v>
      </c>
      <c r="E29" s="41">
        <v>1214771</v>
      </c>
      <c r="F29" s="41">
        <v>1338964</v>
      </c>
      <c r="G29" s="31">
        <v>1349501</v>
      </c>
      <c r="H29" s="13">
        <v>16.596711448884061</v>
      </c>
      <c r="I29" s="13">
        <v>11.090979287454179</v>
      </c>
      <c r="J29" s="13">
        <v>4.7116181124047616</v>
      </c>
      <c r="K29" s="13">
        <v>0.78695170295840677</v>
      </c>
      <c r="M29" s="39"/>
      <c r="N29" s="39"/>
      <c r="O29" s="39"/>
      <c r="P29" s="39"/>
    </row>
    <row r="30" spans="1:16" ht="14.45" x14ac:dyDescent="0.35">
      <c r="A30" s="14" t="s">
        <v>48</v>
      </c>
      <c r="B30" s="14" t="s">
        <v>49</v>
      </c>
      <c r="C30" s="41">
        <v>66825</v>
      </c>
      <c r="D30" s="41">
        <v>82873</v>
      </c>
      <c r="E30" s="41">
        <v>62607</v>
      </c>
      <c r="F30" s="41">
        <v>79496</v>
      </c>
      <c r="G30" s="31">
        <v>62568</v>
      </c>
      <c r="H30" s="13">
        <v>-6.3120089786756459</v>
      </c>
      <c r="I30" s="13">
        <v>-6.2293353778331492E-2</v>
      </c>
      <c r="J30" s="13">
        <v>-24.454285472952588</v>
      </c>
      <c r="K30" s="13">
        <v>-21.294153164939118</v>
      </c>
      <c r="M30" s="39"/>
      <c r="N30" s="39"/>
      <c r="O30" s="39"/>
      <c r="P30" s="39"/>
    </row>
    <row r="31" spans="1:16" ht="14.45" x14ac:dyDescent="0.35">
      <c r="A31" s="14" t="s">
        <v>50</v>
      </c>
      <c r="B31" s="14" t="s">
        <v>51</v>
      </c>
      <c r="C31" s="41">
        <v>5843</v>
      </c>
      <c r="D31" s="41">
        <v>6265</v>
      </c>
      <c r="E31" s="41">
        <v>5087</v>
      </c>
      <c r="F31" s="41">
        <v>5334</v>
      </c>
      <c r="G31" s="31">
        <v>6313</v>
      </c>
      <c r="H31" s="13">
        <v>-12.938558959438645</v>
      </c>
      <c r="I31" s="13">
        <v>24.100648712404169</v>
      </c>
      <c r="J31" s="13">
        <v>-18.802873104549082</v>
      </c>
      <c r="K31" s="13">
        <v>18.35395575553056</v>
      </c>
      <c r="M31" s="39"/>
      <c r="N31" s="39"/>
      <c r="O31" s="39"/>
      <c r="P31" s="39"/>
    </row>
    <row r="32" spans="1:16" ht="14.45" x14ac:dyDescent="0.35">
      <c r="A32" s="14" t="s">
        <v>52</v>
      </c>
      <c r="B32" s="14" t="s">
        <v>53</v>
      </c>
      <c r="C32" s="41">
        <v>78499</v>
      </c>
      <c r="D32" s="41">
        <v>88262</v>
      </c>
      <c r="E32" s="41">
        <v>97650</v>
      </c>
      <c r="F32" s="41">
        <v>108094</v>
      </c>
      <c r="G32" s="31">
        <v>104833</v>
      </c>
      <c r="H32" s="13">
        <v>24.396489127250028</v>
      </c>
      <c r="I32" s="13">
        <v>7.3558627752176147</v>
      </c>
      <c r="J32" s="13">
        <v>10.636514015091432</v>
      </c>
      <c r="K32" s="13">
        <v>-3.0168186948396767</v>
      </c>
      <c r="M32" s="39"/>
      <c r="N32" s="39"/>
      <c r="O32" s="39"/>
      <c r="P32" s="39"/>
    </row>
    <row r="33" spans="1:17" x14ac:dyDescent="0.25">
      <c r="A33" s="14" t="s">
        <v>54</v>
      </c>
      <c r="B33" s="14" t="s">
        <v>55</v>
      </c>
      <c r="C33" s="41">
        <v>69766</v>
      </c>
      <c r="D33" s="41">
        <v>67988</v>
      </c>
      <c r="E33" s="41">
        <v>68457</v>
      </c>
      <c r="F33" s="41">
        <v>65745</v>
      </c>
      <c r="G33" s="31">
        <v>64865</v>
      </c>
      <c r="H33" s="13">
        <v>-1.8762721096235988</v>
      </c>
      <c r="I33" s="13">
        <v>-5.2470894137925992</v>
      </c>
      <c r="J33" s="13">
        <v>0.68982761663823033</v>
      </c>
      <c r="K33" s="13">
        <v>-1.3385048292645827</v>
      </c>
      <c r="M33" s="39"/>
      <c r="N33" s="39"/>
      <c r="O33" s="39"/>
      <c r="P33" s="39"/>
    </row>
    <row r="34" spans="1:17" x14ac:dyDescent="0.25">
      <c r="A34" s="14" t="s">
        <v>56</v>
      </c>
      <c r="B34" s="14" t="s">
        <v>57</v>
      </c>
      <c r="C34" s="41">
        <v>195499</v>
      </c>
      <c r="D34" s="41">
        <v>202154</v>
      </c>
      <c r="E34" s="41">
        <v>202662</v>
      </c>
      <c r="F34" s="41">
        <v>220609</v>
      </c>
      <c r="G34" s="31">
        <v>219769</v>
      </c>
      <c r="H34" s="13">
        <v>3.6639573603957052</v>
      </c>
      <c r="I34" s="13">
        <v>8.4411483159151679</v>
      </c>
      <c r="J34" s="13">
        <v>0.25129356826973498</v>
      </c>
      <c r="K34" s="13">
        <v>-0.38076415740065006</v>
      </c>
      <c r="M34" s="39"/>
      <c r="N34" s="39"/>
      <c r="O34" s="39"/>
      <c r="P34" s="39"/>
    </row>
    <row r="35" spans="1:17" x14ac:dyDescent="0.25">
      <c r="A35" s="14" t="s">
        <v>58</v>
      </c>
      <c r="B35" s="14" t="s">
        <v>59</v>
      </c>
      <c r="C35" s="41">
        <v>530940</v>
      </c>
      <c r="D35" s="41">
        <v>606780</v>
      </c>
      <c r="E35" s="41">
        <v>647211</v>
      </c>
      <c r="F35" s="41">
        <v>726112</v>
      </c>
      <c r="G35" s="31">
        <v>731211</v>
      </c>
      <c r="H35" s="13">
        <v>21.899084642332468</v>
      </c>
      <c r="I35" s="13">
        <v>12.978765812076743</v>
      </c>
      <c r="J35" s="13">
        <v>6.6632057747453777</v>
      </c>
      <c r="K35" s="13">
        <v>0.70223326428980659</v>
      </c>
      <c r="M35" s="39"/>
      <c r="N35" s="39"/>
      <c r="O35" s="39"/>
      <c r="P35" s="39"/>
    </row>
    <row r="36" spans="1:17" x14ac:dyDescent="0.25">
      <c r="A36" s="17" t="s">
        <v>60</v>
      </c>
      <c r="B36" s="17" t="s">
        <v>61</v>
      </c>
      <c r="C36" s="24">
        <v>2563310</v>
      </c>
      <c r="D36" s="24">
        <v>2739021</v>
      </c>
      <c r="E36" s="24">
        <v>2721947</v>
      </c>
      <c r="F36" s="24">
        <v>2897461</v>
      </c>
      <c r="G36" s="24">
        <v>2842996</v>
      </c>
      <c r="H36" s="32">
        <v>6.1887559444624332</v>
      </c>
      <c r="I36" s="32">
        <v>4.4471475748793052</v>
      </c>
      <c r="J36" s="33">
        <v>-0.62336141270913947</v>
      </c>
      <c r="K36" s="33">
        <v>-1.8797492011109036</v>
      </c>
      <c r="M36" s="39"/>
      <c r="N36" s="39"/>
      <c r="O36" s="39"/>
      <c r="P36" s="39"/>
    </row>
    <row r="37" spans="1:17" x14ac:dyDescent="0.25">
      <c r="A37" s="14" t="s">
        <v>62</v>
      </c>
      <c r="B37" s="14" t="s">
        <v>10</v>
      </c>
      <c r="C37" s="41">
        <v>1035940</v>
      </c>
      <c r="D37" s="41">
        <v>1104988</v>
      </c>
      <c r="E37" s="41">
        <v>1105805</v>
      </c>
      <c r="F37" s="41">
        <v>1146624</v>
      </c>
      <c r="G37" s="31">
        <v>1154411</v>
      </c>
      <c r="H37" s="13">
        <v>6.744116454620924</v>
      </c>
      <c r="I37" s="13">
        <v>4.3955308576105185</v>
      </c>
      <c r="J37" s="13">
        <v>7.3937454524393029E-2</v>
      </c>
      <c r="K37" s="13">
        <v>0.67912410694351411</v>
      </c>
      <c r="M37" s="39"/>
      <c r="N37" s="39"/>
      <c r="O37" s="39"/>
      <c r="P37" s="39"/>
    </row>
    <row r="38" spans="1:17" x14ac:dyDescent="0.25">
      <c r="A38" s="14" t="s">
        <v>63</v>
      </c>
      <c r="B38" s="14" t="s">
        <v>64</v>
      </c>
      <c r="C38" s="41">
        <v>988106</v>
      </c>
      <c r="D38" s="41">
        <v>1067175</v>
      </c>
      <c r="E38" s="41">
        <v>1048364</v>
      </c>
      <c r="F38" s="41">
        <v>1149394</v>
      </c>
      <c r="G38" s="31">
        <v>1104504</v>
      </c>
      <c r="H38" s="13">
        <v>6.0983335795957112</v>
      </c>
      <c r="I38" s="13">
        <v>5.3550102826880739</v>
      </c>
      <c r="J38" s="13">
        <v>-1.7626912174666762</v>
      </c>
      <c r="K38" s="13">
        <v>-3.905536308698323</v>
      </c>
      <c r="M38" s="39"/>
      <c r="N38" s="39"/>
      <c r="O38" s="39"/>
      <c r="P38" s="39"/>
    </row>
    <row r="39" spans="1:17" x14ac:dyDescent="0.25">
      <c r="A39" s="14" t="s">
        <v>65</v>
      </c>
      <c r="B39" s="14" t="s">
        <v>90</v>
      </c>
      <c r="C39" s="41">
        <v>366411</v>
      </c>
      <c r="D39" s="41">
        <v>375505</v>
      </c>
      <c r="E39" s="41">
        <v>358885</v>
      </c>
      <c r="F39" s="41">
        <v>381826</v>
      </c>
      <c r="G39" s="31">
        <v>354546</v>
      </c>
      <c r="H39" s="13">
        <v>-2.0539776371342562</v>
      </c>
      <c r="I39" s="13">
        <v>-1.2090223887874947</v>
      </c>
      <c r="J39" s="13">
        <v>-4.4260396000053266</v>
      </c>
      <c r="K39" s="13">
        <v>-7.1446156102517904</v>
      </c>
      <c r="M39" s="39"/>
      <c r="N39" s="39"/>
      <c r="O39" s="39"/>
      <c r="P39" s="39"/>
    </row>
    <row r="40" spans="1:17" x14ac:dyDescent="0.25">
      <c r="A40" s="14" t="s">
        <v>67</v>
      </c>
      <c r="B40" s="14" t="s">
        <v>20</v>
      </c>
      <c r="C40" s="41">
        <v>621695</v>
      </c>
      <c r="D40" s="41">
        <v>691670</v>
      </c>
      <c r="E40" s="41">
        <v>689479</v>
      </c>
      <c r="F40" s="41">
        <v>767568</v>
      </c>
      <c r="G40" s="31">
        <v>749958</v>
      </c>
      <c r="H40" s="13">
        <v>10.903095569370832</v>
      </c>
      <c r="I40" s="13">
        <v>8.7716957296741445</v>
      </c>
      <c r="J40" s="13">
        <v>-0.31676955773707116</v>
      </c>
      <c r="K40" s="13">
        <v>-2.2942592708398473</v>
      </c>
      <c r="L40" s="38"/>
      <c r="M40" s="39"/>
      <c r="N40" s="39"/>
      <c r="O40" s="39"/>
      <c r="P40" s="39"/>
      <c r="Q40" s="38"/>
    </row>
    <row r="41" spans="1:17" x14ac:dyDescent="0.25">
      <c r="A41" s="14" t="s">
        <v>69</v>
      </c>
      <c r="B41" s="14" t="s">
        <v>70</v>
      </c>
      <c r="C41" s="41">
        <v>393556</v>
      </c>
      <c r="D41" s="41">
        <v>432703</v>
      </c>
      <c r="E41" s="41">
        <v>444823</v>
      </c>
      <c r="F41" s="41">
        <v>449945</v>
      </c>
      <c r="G41" s="31">
        <v>473151</v>
      </c>
      <c r="H41" s="13">
        <v>13.026608665602863</v>
      </c>
      <c r="I41" s="13">
        <v>6.3683757359668896</v>
      </c>
      <c r="J41" s="13">
        <v>2.8009974509074351</v>
      </c>
      <c r="K41" s="13">
        <v>5.1575192523530653</v>
      </c>
      <c r="M41" s="39"/>
      <c r="N41" s="39"/>
      <c r="O41" s="39"/>
      <c r="P41" s="39"/>
    </row>
    <row r="42" spans="1:17" x14ac:dyDescent="0.25">
      <c r="A42" s="14" t="s">
        <v>71</v>
      </c>
      <c r="B42" s="14" t="s">
        <v>72</v>
      </c>
      <c r="C42" s="41">
        <v>21155</v>
      </c>
      <c r="D42" s="41">
        <v>24101</v>
      </c>
      <c r="E42" s="41">
        <v>31376</v>
      </c>
      <c r="F42" s="41">
        <v>38237</v>
      </c>
      <c r="G42" s="31">
        <v>32139</v>
      </c>
      <c r="H42" s="13">
        <v>48.314819191680449</v>
      </c>
      <c r="I42" s="13">
        <v>2.4317950025497197</v>
      </c>
      <c r="J42" s="13">
        <v>30.185469482594087</v>
      </c>
      <c r="K42" s="13">
        <v>-15.94790386275074</v>
      </c>
      <c r="M42" s="39"/>
      <c r="N42" s="39"/>
      <c r="O42" s="39"/>
      <c r="P42" s="39"/>
    </row>
    <row r="43" spans="1:17" x14ac:dyDescent="0.25">
      <c r="A43" s="14" t="s">
        <v>73</v>
      </c>
      <c r="B43" s="14" t="s">
        <v>74</v>
      </c>
      <c r="C43" s="41">
        <v>57766</v>
      </c>
      <c r="D43" s="41">
        <v>53950</v>
      </c>
      <c r="E43" s="41">
        <v>53983</v>
      </c>
      <c r="F43" s="41">
        <v>51906</v>
      </c>
      <c r="G43" s="31">
        <v>52013</v>
      </c>
      <c r="H43" s="13">
        <v>-6.5488349548177132</v>
      </c>
      <c r="I43" s="13">
        <v>-3.6492970009076933</v>
      </c>
      <c r="J43" s="13">
        <v>6.1167747914735865E-2</v>
      </c>
      <c r="K43" s="13">
        <v>0.20614187184525876</v>
      </c>
      <c r="M43" s="39"/>
      <c r="N43" s="39"/>
      <c r="O43" s="39"/>
      <c r="P43" s="39"/>
    </row>
    <row r="44" spans="1:17" x14ac:dyDescent="0.25">
      <c r="A44" s="14" t="s">
        <v>75</v>
      </c>
      <c r="B44" s="14" t="s">
        <v>76</v>
      </c>
      <c r="C44" s="41">
        <v>349</v>
      </c>
      <c r="D44" s="41">
        <v>397</v>
      </c>
      <c r="E44" s="41">
        <v>402</v>
      </c>
      <c r="F44" s="41">
        <v>388</v>
      </c>
      <c r="G44" s="31">
        <v>443</v>
      </c>
      <c r="H44" s="13">
        <v>15.18624641833811</v>
      </c>
      <c r="I44" s="13">
        <v>10.199004975124378</v>
      </c>
      <c r="J44" s="13">
        <v>1.2594458438287155</v>
      </c>
      <c r="K44" s="13">
        <v>14.175257731958762</v>
      </c>
      <c r="M44" s="39"/>
      <c r="N44" s="39"/>
      <c r="O44" s="39"/>
      <c r="P44" s="39"/>
    </row>
    <row r="45" spans="1:17" x14ac:dyDescent="0.25">
      <c r="A45" s="14" t="s">
        <v>77</v>
      </c>
      <c r="B45" s="14" t="s">
        <v>78</v>
      </c>
      <c r="C45" s="41">
        <v>587136</v>
      </c>
      <c r="D45" s="41">
        <v>662628</v>
      </c>
      <c r="E45" s="41">
        <v>682231</v>
      </c>
      <c r="F45" s="41">
        <v>731409</v>
      </c>
      <c r="G45" s="31">
        <v>743473</v>
      </c>
      <c r="H45" s="13">
        <v>16.196417865707435</v>
      </c>
      <c r="I45" s="13">
        <v>8.9767248923018741</v>
      </c>
      <c r="J45" s="13">
        <v>2.9583718164641395</v>
      </c>
      <c r="K45" s="13">
        <v>1.6494191348479441</v>
      </c>
      <c r="M45" s="39"/>
      <c r="N45" s="39"/>
      <c r="O45" s="39"/>
      <c r="P45" s="39"/>
    </row>
    <row r="46" spans="1:17" x14ac:dyDescent="0.25">
      <c r="A46" s="14" t="s">
        <v>79</v>
      </c>
      <c r="B46" s="14" t="s">
        <v>80</v>
      </c>
      <c r="C46" s="41">
        <v>20518</v>
      </c>
      <c r="D46" s="41">
        <v>15566</v>
      </c>
      <c r="E46" s="41">
        <v>13139</v>
      </c>
      <c r="F46" s="41">
        <v>16114</v>
      </c>
      <c r="G46" s="31">
        <v>13959</v>
      </c>
      <c r="H46" s="13">
        <v>-35.963544205088219</v>
      </c>
      <c r="I46" s="13">
        <v>6.2409620214628205</v>
      </c>
      <c r="J46" s="13">
        <v>-15.59167416163433</v>
      </c>
      <c r="K46" s="13">
        <v>-13.373464068511854</v>
      </c>
      <c r="M46" s="39"/>
      <c r="N46" s="39"/>
      <c r="O46" s="39"/>
      <c r="P46" s="39"/>
    </row>
    <row r="47" spans="1:17" s="28" customFormat="1" ht="13.15" customHeight="1" x14ac:dyDescent="0.2">
      <c r="A47" s="48" t="s">
        <v>169</v>
      </c>
      <c r="B47" s="49"/>
      <c r="C47" s="49"/>
      <c r="D47" s="49"/>
      <c r="E47" s="49"/>
      <c r="F47" s="49"/>
      <c r="G47" s="49"/>
      <c r="H47" s="49"/>
      <c r="I47" s="49"/>
      <c r="J47" s="49"/>
      <c r="K47" s="50"/>
    </row>
    <row r="48" spans="1:17" s="28" customFormat="1" ht="13.15" customHeight="1" x14ac:dyDescent="0.2">
      <c r="A48" s="34" t="s">
        <v>81</v>
      </c>
      <c r="B48" s="35"/>
      <c r="C48" s="35"/>
      <c r="D48" s="35"/>
      <c r="E48" s="35"/>
      <c r="F48" s="35"/>
      <c r="G48" s="35"/>
      <c r="H48" s="35"/>
      <c r="I48" s="35"/>
      <c r="J48" s="35"/>
      <c r="K48" s="36"/>
    </row>
    <row r="49" spans="1:11" s="28" customFormat="1" ht="13.15" customHeight="1" x14ac:dyDescent="0.2">
      <c r="A49" s="48" t="s">
        <v>88</v>
      </c>
      <c r="B49" s="49"/>
      <c r="C49" s="49"/>
      <c r="D49" s="49"/>
      <c r="E49" s="49"/>
      <c r="F49" s="49"/>
      <c r="G49" s="49"/>
      <c r="H49" s="49"/>
      <c r="I49" s="49"/>
      <c r="J49" s="49"/>
      <c r="K49" s="50"/>
    </row>
    <row r="50" spans="1:11" s="28" customFormat="1" ht="13.15" customHeight="1" x14ac:dyDescent="0.2">
      <c r="A50" s="51" t="s">
        <v>89</v>
      </c>
      <c r="B50" s="52"/>
      <c r="C50" s="52"/>
      <c r="D50" s="52"/>
      <c r="E50" s="52"/>
      <c r="F50" s="52"/>
      <c r="G50" s="52"/>
      <c r="H50" s="52"/>
      <c r="I50" s="52"/>
      <c r="J50" s="52"/>
      <c r="K50" s="53"/>
    </row>
    <row r="51" spans="1:11" s="28" customFormat="1" ht="13.15" customHeight="1" x14ac:dyDescent="0.2">
      <c r="A51" s="54" t="s">
        <v>91</v>
      </c>
      <c r="B51" s="54"/>
      <c r="C51" s="54"/>
      <c r="D51" s="54"/>
      <c r="E51" s="54"/>
      <c r="F51" s="54"/>
      <c r="G51" s="54"/>
      <c r="H51" s="54"/>
      <c r="I51" s="54"/>
      <c r="J51" s="54"/>
      <c r="K51" s="54"/>
    </row>
    <row r="52" spans="1:11" s="28" customFormat="1" ht="10.5" customHeight="1" x14ac:dyDescent="0.2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</row>
  </sheetData>
  <mergeCells count="19">
    <mergeCell ref="J4:J5"/>
    <mergeCell ref="K4:K5"/>
    <mergeCell ref="F4:F5"/>
    <mergeCell ref="G4:G5"/>
    <mergeCell ref="A1:K1"/>
    <mergeCell ref="A2:K2"/>
    <mergeCell ref="H3:I3"/>
    <mergeCell ref="J3:K3"/>
    <mergeCell ref="C3:G3"/>
    <mergeCell ref="C4:C5"/>
    <mergeCell ref="D4:D5"/>
    <mergeCell ref="E4:E5"/>
    <mergeCell ref="H4:H5"/>
    <mergeCell ref="I4:I5"/>
    <mergeCell ref="A52:K52"/>
    <mergeCell ref="A47:K47"/>
    <mergeCell ref="A49:K49"/>
    <mergeCell ref="A50:K50"/>
    <mergeCell ref="A51:K51"/>
  </mergeCells>
  <printOptions horizontalCentered="1"/>
  <pageMargins left="0.25" right="0.25" top="0.75" bottom="0.75" header="0.3" footer="0.3"/>
  <pageSetup scale="6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6"/>
  <sheetViews>
    <sheetView workbookViewId="0">
      <selection sqref="A1:K1"/>
    </sheetView>
  </sheetViews>
  <sheetFormatPr defaultColWidth="9.28515625" defaultRowHeight="15" x14ac:dyDescent="0.25"/>
  <cols>
    <col min="1" max="1" width="9.28515625" style="25"/>
    <col min="2" max="2" width="24.28515625" style="25" customWidth="1"/>
    <col min="3" max="3" width="13.5703125" style="25" customWidth="1"/>
    <col min="4" max="4" width="13.28515625" style="25" customWidth="1"/>
    <col min="5" max="5" width="13.42578125" style="25" customWidth="1"/>
    <col min="6" max="6" width="13.7109375" style="25" customWidth="1"/>
    <col min="7" max="7" width="14.28515625" style="25" customWidth="1"/>
    <col min="8" max="11" width="14.42578125" style="25" customWidth="1"/>
    <col min="12" max="16384" width="9.28515625" style="25"/>
  </cols>
  <sheetData>
    <row r="1" spans="1:16" ht="19.5" customHeight="1" x14ac:dyDescent="0.35">
      <c r="A1" s="75" t="s">
        <v>168</v>
      </c>
      <c r="B1" s="75"/>
      <c r="C1" s="75"/>
      <c r="D1" s="75"/>
      <c r="E1" s="75"/>
      <c r="F1" s="75"/>
      <c r="G1" s="75"/>
      <c r="H1" s="75"/>
      <c r="I1" s="75"/>
      <c r="J1" s="75"/>
      <c r="K1" s="75"/>
    </row>
    <row r="2" spans="1:16" ht="14.45" x14ac:dyDescent="0.35">
      <c r="A2" s="76" t="s">
        <v>172</v>
      </c>
      <c r="B2" s="76"/>
      <c r="C2" s="76"/>
      <c r="D2" s="76"/>
      <c r="E2" s="76"/>
      <c r="F2" s="76"/>
      <c r="G2" s="76"/>
      <c r="H2" s="76"/>
      <c r="I2" s="76"/>
      <c r="J2" s="76"/>
      <c r="K2" s="76"/>
    </row>
    <row r="3" spans="1:16" ht="15" customHeight="1" x14ac:dyDescent="0.35">
      <c r="A3" s="37"/>
      <c r="B3" s="37"/>
      <c r="C3" s="67"/>
      <c r="D3" s="68"/>
      <c r="E3" s="68"/>
      <c r="F3" s="68"/>
      <c r="G3" s="69"/>
      <c r="H3" s="63" t="s">
        <v>170</v>
      </c>
      <c r="I3" s="64"/>
      <c r="J3" s="65" t="s">
        <v>171</v>
      </c>
      <c r="K3" s="66"/>
    </row>
    <row r="4" spans="1:16" ht="15" customHeight="1" x14ac:dyDescent="0.25">
      <c r="A4" s="71" t="s">
        <v>0</v>
      </c>
      <c r="B4" s="73" t="s">
        <v>92</v>
      </c>
      <c r="C4" s="57" t="s">
        <v>175</v>
      </c>
      <c r="D4" s="57" t="s">
        <v>173</v>
      </c>
      <c r="E4" s="57" t="s">
        <v>176</v>
      </c>
      <c r="F4" s="57" t="s">
        <v>174</v>
      </c>
      <c r="G4" s="59" t="s">
        <v>177</v>
      </c>
      <c r="H4" s="55" t="s">
        <v>178</v>
      </c>
      <c r="I4" s="55" t="s">
        <v>179</v>
      </c>
      <c r="J4" s="55" t="s">
        <v>180</v>
      </c>
      <c r="K4" s="55" t="s">
        <v>181</v>
      </c>
    </row>
    <row r="5" spans="1:16" ht="16.5" customHeight="1" x14ac:dyDescent="0.25">
      <c r="A5" s="72"/>
      <c r="B5" s="74"/>
      <c r="C5" s="70"/>
      <c r="D5" s="70"/>
      <c r="E5" s="70"/>
      <c r="F5" s="58"/>
      <c r="G5" s="60"/>
      <c r="H5" s="56"/>
      <c r="I5" s="56"/>
      <c r="J5" s="56"/>
      <c r="K5" s="56"/>
    </row>
    <row r="6" spans="1:16" ht="16.5" customHeight="1" x14ac:dyDescent="0.25">
      <c r="A6" s="72"/>
      <c r="B6" s="18"/>
      <c r="C6" s="40"/>
      <c r="D6" s="40"/>
      <c r="E6" s="40"/>
      <c r="F6" s="40"/>
      <c r="H6" s="43" t="s">
        <v>2</v>
      </c>
      <c r="I6" s="43" t="s">
        <v>2</v>
      </c>
      <c r="J6" s="43" t="s">
        <v>2</v>
      </c>
      <c r="K6" s="43" t="s">
        <v>2</v>
      </c>
    </row>
    <row r="7" spans="1:16" ht="29.25" customHeight="1" x14ac:dyDescent="0.35">
      <c r="A7" s="19" t="s">
        <v>13</v>
      </c>
      <c r="B7" s="20" t="s">
        <v>93</v>
      </c>
      <c r="C7" s="30">
        <v>41417</v>
      </c>
      <c r="D7" s="30">
        <v>41752</v>
      </c>
      <c r="E7" s="30">
        <v>40938</v>
      </c>
      <c r="F7" s="30">
        <v>43927</v>
      </c>
      <c r="G7" s="30">
        <v>41419</v>
      </c>
      <c r="H7" s="26">
        <v>-1.1565299273245284</v>
      </c>
      <c r="I7" s="26">
        <v>1.1749474815574772</v>
      </c>
      <c r="J7" s="26">
        <v>-1.9496072044452961</v>
      </c>
      <c r="K7" s="26">
        <v>-5.7094725339768253</v>
      </c>
      <c r="M7" s="39"/>
      <c r="N7" s="39"/>
      <c r="O7" s="39"/>
      <c r="P7" s="39"/>
    </row>
    <row r="8" spans="1:16" ht="17.25" customHeight="1" x14ac:dyDescent="0.35">
      <c r="A8" s="19" t="s">
        <v>15</v>
      </c>
      <c r="B8" s="20" t="s">
        <v>94</v>
      </c>
      <c r="C8" s="30">
        <v>142661</v>
      </c>
      <c r="D8" s="30">
        <v>157058</v>
      </c>
      <c r="E8" s="30">
        <v>145210</v>
      </c>
      <c r="F8" s="30">
        <v>154146</v>
      </c>
      <c r="G8" s="30">
        <v>155228</v>
      </c>
      <c r="H8" s="26">
        <v>1.7867532121602963</v>
      </c>
      <c r="I8" s="26">
        <v>6.8989738998691559</v>
      </c>
      <c r="J8" s="26">
        <v>-7.5437099670185539</v>
      </c>
      <c r="K8" s="26">
        <v>0.701931934659349</v>
      </c>
      <c r="M8" s="39"/>
      <c r="N8" s="39"/>
      <c r="O8" s="39"/>
      <c r="P8" s="39"/>
    </row>
    <row r="9" spans="1:16" ht="14.45" x14ac:dyDescent="0.35">
      <c r="A9" s="21" t="s">
        <v>95</v>
      </c>
      <c r="B9" s="22" t="s">
        <v>96</v>
      </c>
      <c r="C9" s="31">
        <v>26063</v>
      </c>
      <c r="D9" s="31">
        <v>29705</v>
      </c>
      <c r="E9" s="31">
        <v>27889</v>
      </c>
      <c r="F9" s="31">
        <v>27382</v>
      </c>
      <c r="G9" s="31">
        <v>21348</v>
      </c>
      <c r="H9" s="13">
        <v>7.0061006023865255</v>
      </c>
      <c r="I9" s="13">
        <v>-23.453691419556097</v>
      </c>
      <c r="J9" s="13">
        <v>-6.1134489143241879</v>
      </c>
      <c r="K9" s="13">
        <v>-22.036374260463081</v>
      </c>
      <c r="M9" s="39"/>
      <c r="N9" s="39"/>
      <c r="O9" s="39"/>
      <c r="P9" s="39"/>
    </row>
    <row r="10" spans="1:16" ht="14.45" x14ac:dyDescent="0.35">
      <c r="A10" s="21" t="s">
        <v>97</v>
      </c>
      <c r="B10" s="22" t="s">
        <v>98</v>
      </c>
      <c r="C10" s="31">
        <v>20594</v>
      </c>
      <c r="D10" s="31">
        <v>21343</v>
      </c>
      <c r="E10" s="31">
        <v>18929</v>
      </c>
      <c r="F10" s="31">
        <v>19240</v>
      </c>
      <c r="G10" s="31">
        <v>18156</v>
      </c>
      <c r="H10" s="13">
        <v>-8.0848790909973776</v>
      </c>
      <c r="I10" s="13">
        <v>-4.0836811242009619</v>
      </c>
      <c r="J10" s="13">
        <v>-11.310499929719347</v>
      </c>
      <c r="K10" s="13">
        <v>-5.6340956340956341</v>
      </c>
      <c r="M10" s="39"/>
      <c r="N10" s="39"/>
      <c r="O10" s="39"/>
      <c r="P10" s="39"/>
    </row>
    <row r="11" spans="1:16" ht="14.45" x14ac:dyDescent="0.35">
      <c r="A11" s="21" t="s">
        <v>99</v>
      </c>
      <c r="B11" s="22" t="s">
        <v>100</v>
      </c>
      <c r="C11" s="31">
        <v>5269</v>
      </c>
      <c r="D11" s="31">
        <v>4966</v>
      </c>
      <c r="E11" s="31">
        <v>5356</v>
      </c>
      <c r="F11" s="31">
        <v>5375</v>
      </c>
      <c r="G11" s="31">
        <v>5373</v>
      </c>
      <c r="H11" s="13">
        <v>1.6511672044031125</v>
      </c>
      <c r="I11" s="13">
        <v>0.31740104555638537</v>
      </c>
      <c r="J11" s="13">
        <v>7.8534031413612562</v>
      </c>
      <c r="K11" s="13">
        <v>-3.7209302325581395E-2</v>
      </c>
      <c r="M11" s="39"/>
      <c r="N11" s="39"/>
      <c r="O11" s="39"/>
      <c r="P11" s="39"/>
    </row>
    <row r="12" spans="1:16" ht="14.45" x14ac:dyDescent="0.35">
      <c r="A12" s="21" t="s">
        <v>101</v>
      </c>
      <c r="B12" s="22" t="s">
        <v>102</v>
      </c>
      <c r="C12" s="31">
        <v>90735</v>
      </c>
      <c r="D12" s="31">
        <v>101044</v>
      </c>
      <c r="E12" s="31">
        <v>93036</v>
      </c>
      <c r="F12" s="31">
        <v>102149</v>
      </c>
      <c r="G12" s="31">
        <v>110351</v>
      </c>
      <c r="H12" s="13">
        <v>2.5359563564225489</v>
      </c>
      <c r="I12" s="13">
        <v>18.611075282686272</v>
      </c>
      <c r="J12" s="13">
        <v>-7.9252602826491438</v>
      </c>
      <c r="K12" s="13">
        <v>8.029447180099659</v>
      </c>
      <c r="M12" s="39"/>
      <c r="N12" s="39"/>
      <c r="O12" s="39"/>
      <c r="P12" s="39"/>
    </row>
    <row r="13" spans="1:16" ht="14.45" x14ac:dyDescent="0.35">
      <c r="A13" s="19" t="s">
        <v>17</v>
      </c>
      <c r="B13" s="20" t="s">
        <v>103</v>
      </c>
      <c r="C13" s="30">
        <v>12949</v>
      </c>
      <c r="D13" s="30">
        <v>14662</v>
      </c>
      <c r="E13" s="30">
        <v>13857</v>
      </c>
      <c r="F13" s="30">
        <v>16522</v>
      </c>
      <c r="G13" s="30">
        <v>14430</v>
      </c>
      <c r="H13" s="26">
        <v>7.0121244883774807</v>
      </c>
      <c r="I13" s="26">
        <v>4.1350941762286206</v>
      </c>
      <c r="J13" s="26">
        <v>-5.4903833037784748</v>
      </c>
      <c r="K13" s="26">
        <v>-12.661905338336762</v>
      </c>
      <c r="M13" s="39"/>
      <c r="N13" s="39"/>
      <c r="O13" s="39"/>
      <c r="P13" s="39"/>
    </row>
    <row r="14" spans="1:16" ht="14.45" x14ac:dyDescent="0.35">
      <c r="A14" s="19" t="s">
        <v>104</v>
      </c>
      <c r="B14" s="20" t="s">
        <v>105</v>
      </c>
      <c r="C14" s="30">
        <v>198059</v>
      </c>
      <c r="D14" s="30">
        <v>203549</v>
      </c>
      <c r="E14" s="30">
        <v>186307</v>
      </c>
      <c r="F14" s="30">
        <v>192424</v>
      </c>
      <c r="G14" s="30">
        <v>188159</v>
      </c>
      <c r="H14" s="26">
        <v>-5.933585446760814</v>
      </c>
      <c r="I14" s="26">
        <v>0.9940581942707466</v>
      </c>
      <c r="J14" s="26">
        <v>-8.4706876476917099</v>
      </c>
      <c r="K14" s="26">
        <v>-2.2164594853032886</v>
      </c>
      <c r="M14" s="39"/>
      <c r="N14" s="39"/>
      <c r="O14" s="39"/>
      <c r="P14" s="39"/>
    </row>
    <row r="15" spans="1:16" ht="14.45" x14ac:dyDescent="0.35">
      <c r="A15" s="21" t="s">
        <v>106</v>
      </c>
      <c r="B15" s="22" t="s">
        <v>107</v>
      </c>
      <c r="C15" s="31">
        <v>98152</v>
      </c>
      <c r="D15" s="31">
        <v>97726</v>
      </c>
      <c r="E15" s="31">
        <v>84473</v>
      </c>
      <c r="F15" s="31">
        <v>89283</v>
      </c>
      <c r="G15" s="31">
        <v>85318</v>
      </c>
      <c r="H15" s="13">
        <v>-13.936547395875785</v>
      </c>
      <c r="I15" s="13">
        <v>1.0003196287571177</v>
      </c>
      <c r="J15" s="13">
        <v>-13.561385915723553</v>
      </c>
      <c r="K15" s="13">
        <v>-4.4409350044241345</v>
      </c>
      <c r="M15" s="39"/>
      <c r="N15" s="39"/>
      <c r="O15" s="39"/>
      <c r="P15" s="39"/>
    </row>
    <row r="16" spans="1:16" ht="14.45" x14ac:dyDescent="0.35">
      <c r="A16" s="21" t="s">
        <v>108</v>
      </c>
      <c r="B16" s="22" t="s">
        <v>109</v>
      </c>
      <c r="C16" s="31">
        <v>1935</v>
      </c>
      <c r="D16" s="31">
        <v>2119</v>
      </c>
      <c r="E16" s="31">
        <v>2117</v>
      </c>
      <c r="F16" s="31">
        <v>2116</v>
      </c>
      <c r="G16" s="31">
        <v>2059</v>
      </c>
      <c r="H16" s="13">
        <v>9.405684754521964</v>
      </c>
      <c r="I16" s="13">
        <v>-2.7397260273972601</v>
      </c>
      <c r="J16" s="13">
        <v>-9.4384143463898063E-2</v>
      </c>
      <c r="K16" s="13">
        <v>-2.6937618147448017</v>
      </c>
      <c r="M16" s="39"/>
      <c r="N16" s="39"/>
      <c r="O16" s="39"/>
      <c r="P16" s="39"/>
    </row>
    <row r="17" spans="1:16" ht="14.45" x14ac:dyDescent="0.35">
      <c r="A17" s="21" t="s">
        <v>110</v>
      </c>
      <c r="B17" s="22" t="s">
        <v>111</v>
      </c>
      <c r="C17" s="31">
        <v>23789</v>
      </c>
      <c r="D17" s="31">
        <v>26748</v>
      </c>
      <c r="E17" s="31">
        <v>25423</v>
      </c>
      <c r="F17" s="31">
        <v>26074</v>
      </c>
      <c r="G17" s="31">
        <v>26792</v>
      </c>
      <c r="H17" s="13">
        <v>6.8687208373618054</v>
      </c>
      <c r="I17" s="13">
        <v>5.3848877001140698</v>
      </c>
      <c r="J17" s="13">
        <v>-4.9536413937490655</v>
      </c>
      <c r="K17" s="13">
        <v>2.7537010048324002</v>
      </c>
      <c r="M17" s="39"/>
      <c r="N17" s="39"/>
      <c r="O17" s="39"/>
      <c r="P17" s="39"/>
    </row>
    <row r="18" spans="1:16" ht="14.45" x14ac:dyDescent="0.35">
      <c r="A18" s="21" t="s">
        <v>112</v>
      </c>
      <c r="B18" s="22" t="s">
        <v>113</v>
      </c>
      <c r="C18" s="31">
        <v>74183</v>
      </c>
      <c r="D18" s="31">
        <v>76956</v>
      </c>
      <c r="E18" s="31">
        <v>74294</v>
      </c>
      <c r="F18" s="31">
        <v>74951</v>
      </c>
      <c r="G18" s="31">
        <v>73990</v>
      </c>
      <c r="H18" s="13">
        <v>0.14962996913039375</v>
      </c>
      <c r="I18" s="13">
        <v>-0.40918512935095702</v>
      </c>
      <c r="J18" s="13">
        <v>-3.459119496855346</v>
      </c>
      <c r="K18" s="13">
        <v>-1.2821710183986872</v>
      </c>
      <c r="M18" s="39"/>
      <c r="N18" s="39"/>
      <c r="O18" s="39"/>
      <c r="P18" s="39"/>
    </row>
    <row r="19" spans="1:16" ht="30" customHeight="1" x14ac:dyDescent="0.35">
      <c r="A19" s="19" t="s">
        <v>114</v>
      </c>
      <c r="B19" s="20" t="s">
        <v>115</v>
      </c>
      <c r="C19" s="30">
        <v>11295</v>
      </c>
      <c r="D19" s="30">
        <v>11071</v>
      </c>
      <c r="E19" s="30">
        <v>11051</v>
      </c>
      <c r="F19" s="30">
        <v>11098</v>
      </c>
      <c r="G19" s="30">
        <v>11809</v>
      </c>
      <c r="H19" s="26">
        <v>-2.1602478972996901</v>
      </c>
      <c r="I19" s="26">
        <v>6.8591077730522132</v>
      </c>
      <c r="J19" s="26">
        <v>-0.18065215427693976</v>
      </c>
      <c r="K19" s="26">
        <v>6.4065597404937824</v>
      </c>
      <c r="M19" s="39"/>
      <c r="N19" s="39"/>
      <c r="O19" s="39"/>
      <c r="P19" s="39"/>
    </row>
    <row r="20" spans="1:16" ht="15.75" customHeight="1" x14ac:dyDescent="0.35">
      <c r="A20" s="19" t="s">
        <v>116</v>
      </c>
      <c r="B20" s="20" t="s">
        <v>117</v>
      </c>
      <c r="C20" s="30">
        <v>11203</v>
      </c>
      <c r="D20" s="30">
        <v>11968</v>
      </c>
      <c r="E20" s="30">
        <v>11881</v>
      </c>
      <c r="F20" s="30">
        <v>12233</v>
      </c>
      <c r="G20" s="30">
        <v>12792</v>
      </c>
      <c r="H20" s="26">
        <v>6.0519503704364901</v>
      </c>
      <c r="I20" s="26">
        <v>7.6677047386583626</v>
      </c>
      <c r="J20" s="26">
        <v>-0.72693850267379678</v>
      </c>
      <c r="K20" s="26">
        <v>4.5696068012752384</v>
      </c>
      <c r="M20" s="39"/>
      <c r="N20" s="39"/>
      <c r="O20" s="39"/>
      <c r="P20" s="39"/>
    </row>
    <row r="21" spans="1:16" ht="17.25" customHeight="1" x14ac:dyDescent="0.35">
      <c r="A21" s="19" t="s">
        <v>118</v>
      </c>
      <c r="B21" s="20" t="s">
        <v>119</v>
      </c>
      <c r="C21" s="30">
        <v>29847</v>
      </c>
      <c r="D21" s="30">
        <v>30319</v>
      </c>
      <c r="E21" s="30">
        <v>29864</v>
      </c>
      <c r="F21" s="30">
        <v>30965</v>
      </c>
      <c r="G21" s="30">
        <v>32742</v>
      </c>
      <c r="H21" s="26">
        <v>5.6957148122089324E-2</v>
      </c>
      <c r="I21" s="26">
        <v>9.6370211626038031</v>
      </c>
      <c r="J21" s="26">
        <v>-1.5007091262904451</v>
      </c>
      <c r="K21" s="26">
        <v>5.738737284030357</v>
      </c>
      <c r="M21" s="39"/>
      <c r="N21" s="39"/>
      <c r="O21" s="39"/>
      <c r="P21" s="39"/>
    </row>
    <row r="22" spans="1:16" ht="29.25" customHeight="1" x14ac:dyDescent="0.35">
      <c r="A22" s="19" t="s">
        <v>120</v>
      </c>
      <c r="B22" s="20" t="s">
        <v>121</v>
      </c>
      <c r="C22" s="30">
        <v>53809</v>
      </c>
      <c r="D22" s="30">
        <v>63136</v>
      </c>
      <c r="E22" s="30">
        <v>51976</v>
      </c>
      <c r="F22" s="30">
        <v>75834</v>
      </c>
      <c r="G22" s="30">
        <v>54850</v>
      </c>
      <c r="H22" s="26">
        <v>-3.4064933375457636</v>
      </c>
      <c r="I22" s="26">
        <v>5.5294751423734034</v>
      </c>
      <c r="J22" s="26">
        <v>-17.676127724277748</v>
      </c>
      <c r="K22" s="26">
        <v>-27.670965529973362</v>
      </c>
      <c r="M22" s="39"/>
      <c r="N22" s="39"/>
      <c r="O22" s="39"/>
      <c r="P22" s="39"/>
    </row>
    <row r="23" spans="1:16" ht="30.75" customHeight="1" x14ac:dyDescent="0.35">
      <c r="A23" s="19" t="s">
        <v>122</v>
      </c>
      <c r="B23" s="20" t="s">
        <v>123</v>
      </c>
      <c r="C23" s="30">
        <v>167292</v>
      </c>
      <c r="D23" s="30">
        <v>191484</v>
      </c>
      <c r="E23" s="30">
        <v>177006</v>
      </c>
      <c r="F23" s="30">
        <v>202949</v>
      </c>
      <c r="G23" s="30">
        <v>173975</v>
      </c>
      <c r="H23" s="26">
        <v>5.8066135858259811</v>
      </c>
      <c r="I23" s="26">
        <v>-1.7123713320452414</v>
      </c>
      <c r="J23" s="26">
        <v>-7.560945039794448</v>
      </c>
      <c r="K23" s="26">
        <v>-14.276493109106228</v>
      </c>
      <c r="M23" s="39"/>
      <c r="N23" s="39"/>
      <c r="O23" s="39"/>
      <c r="P23" s="39"/>
    </row>
    <row r="24" spans="1:16" ht="14.45" x14ac:dyDescent="0.35">
      <c r="A24" s="21" t="s">
        <v>124</v>
      </c>
      <c r="B24" s="22" t="s">
        <v>125</v>
      </c>
      <c r="C24" s="31">
        <v>29200</v>
      </c>
      <c r="D24" s="31">
        <v>40043</v>
      </c>
      <c r="E24" s="31">
        <v>35572</v>
      </c>
      <c r="F24" s="31">
        <v>49066</v>
      </c>
      <c r="G24" s="31">
        <v>35383</v>
      </c>
      <c r="H24" s="13">
        <v>21.821917808219176</v>
      </c>
      <c r="I24" s="13">
        <v>-0.53131676599572697</v>
      </c>
      <c r="J24" s="13">
        <v>-11.165497090627575</v>
      </c>
      <c r="K24" s="13">
        <v>-27.886927811519179</v>
      </c>
      <c r="M24" s="39"/>
      <c r="N24" s="39"/>
      <c r="O24" s="39"/>
      <c r="P24" s="39"/>
    </row>
    <row r="25" spans="1:16" ht="14.45" x14ac:dyDescent="0.35">
      <c r="A25" s="21" t="s">
        <v>126</v>
      </c>
      <c r="B25" s="22" t="s">
        <v>127</v>
      </c>
      <c r="C25" s="31">
        <v>51105</v>
      </c>
      <c r="D25" s="31">
        <v>50500</v>
      </c>
      <c r="E25" s="31">
        <v>48566</v>
      </c>
      <c r="F25" s="31">
        <v>53427</v>
      </c>
      <c r="G25" s="31">
        <v>48558</v>
      </c>
      <c r="H25" s="13">
        <v>-4.9682027198904217</v>
      </c>
      <c r="I25" s="13">
        <v>-1.6472429271506817E-2</v>
      </c>
      <c r="J25" s="13">
        <v>-3.8297029702970296</v>
      </c>
      <c r="K25" s="13">
        <v>-9.1133696445617396</v>
      </c>
      <c r="M25" s="39"/>
      <c r="N25" s="39"/>
      <c r="O25" s="39"/>
      <c r="P25" s="39"/>
    </row>
    <row r="26" spans="1:16" ht="14.45" x14ac:dyDescent="0.35">
      <c r="A26" s="21" t="s">
        <v>128</v>
      </c>
      <c r="B26" s="22" t="s">
        <v>129</v>
      </c>
      <c r="C26" s="31">
        <v>36809</v>
      </c>
      <c r="D26" s="31">
        <v>46717</v>
      </c>
      <c r="E26" s="31">
        <v>39987</v>
      </c>
      <c r="F26" s="31">
        <v>42233</v>
      </c>
      <c r="G26" s="31">
        <v>36176</v>
      </c>
      <c r="H26" s="13">
        <v>8.6337580483034042</v>
      </c>
      <c r="I26" s="13">
        <v>-9.5305974441693539</v>
      </c>
      <c r="J26" s="13">
        <v>-14.4058907892202</v>
      </c>
      <c r="K26" s="13">
        <v>-14.34186536594606</v>
      </c>
      <c r="M26" s="39"/>
      <c r="N26" s="39"/>
      <c r="O26" s="39"/>
      <c r="P26" s="39"/>
    </row>
    <row r="27" spans="1:16" ht="14.45" x14ac:dyDescent="0.35">
      <c r="A27" s="21" t="s">
        <v>130</v>
      </c>
      <c r="B27" s="22" t="s">
        <v>102</v>
      </c>
      <c r="C27" s="31">
        <v>50178</v>
      </c>
      <c r="D27" s="31">
        <v>54224</v>
      </c>
      <c r="E27" s="31">
        <v>52881</v>
      </c>
      <c r="F27" s="31">
        <v>58223</v>
      </c>
      <c r="G27" s="31">
        <v>53858</v>
      </c>
      <c r="H27" s="13">
        <v>5.3868229104388377</v>
      </c>
      <c r="I27" s="13">
        <v>1.8475444866776345</v>
      </c>
      <c r="J27" s="13">
        <v>-2.4767630569489523</v>
      </c>
      <c r="K27" s="13">
        <v>-7.4970372533191343</v>
      </c>
      <c r="M27" s="39"/>
      <c r="N27" s="39"/>
      <c r="O27" s="39"/>
      <c r="P27" s="39"/>
    </row>
    <row r="28" spans="1:16" ht="30.75" customHeight="1" x14ac:dyDescent="0.35">
      <c r="A28" s="19" t="s">
        <v>131</v>
      </c>
      <c r="B28" s="20" t="s">
        <v>132</v>
      </c>
      <c r="C28" s="30">
        <v>42978</v>
      </c>
      <c r="D28" s="30">
        <v>45803</v>
      </c>
      <c r="E28" s="30">
        <v>46501</v>
      </c>
      <c r="F28" s="30">
        <v>50415</v>
      </c>
      <c r="G28" s="30">
        <v>48780</v>
      </c>
      <c r="H28" s="26">
        <v>8.1972171808832428</v>
      </c>
      <c r="I28" s="26">
        <v>4.9009698716156649</v>
      </c>
      <c r="J28" s="26">
        <v>1.5239176473156779</v>
      </c>
      <c r="K28" s="26">
        <v>-3.2430824159476348</v>
      </c>
      <c r="M28" s="39"/>
      <c r="N28" s="39"/>
      <c r="O28" s="39"/>
      <c r="P28" s="39"/>
    </row>
    <row r="29" spans="1:16" x14ac:dyDescent="0.25">
      <c r="A29" s="19" t="s">
        <v>133</v>
      </c>
      <c r="B29" s="20" t="s">
        <v>134</v>
      </c>
      <c r="C29" s="30">
        <v>10003</v>
      </c>
      <c r="D29" s="30">
        <v>9887</v>
      </c>
      <c r="E29" s="30">
        <v>9942</v>
      </c>
      <c r="F29" s="30">
        <v>8777</v>
      </c>
      <c r="G29" s="30">
        <v>8666</v>
      </c>
      <c r="H29" s="26">
        <v>-0.60981705488353499</v>
      </c>
      <c r="I29" s="26">
        <v>-12.834439750553209</v>
      </c>
      <c r="J29" s="26">
        <v>0.55628603216344696</v>
      </c>
      <c r="K29" s="26">
        <v>-1.2646690213056855</v>
      </c>
      <c r="M29" s="39"/>
      <c r="N29" s="39"/>
      <c r="O29" s="39"/>
      <c r="P29" s="39"/>
    </row>
    <row r="30" spans="1:16" ht="26.25" x14ac:dyDescent="0.25">
      <c r="A30" s="19" t="s">
        <v>135</v>
      </c>
      <c r="B30" s="20" t="s">
        <v>136</v>
      </c>
      <c r="C30" s="30">
        <v>51351</v>
      </c>
      <c r="D30" s="30">
        <v>55683</v>
      </c>
      <c r="E30" s="30">
        <v>59223</v>
      </c>
      <c r="F30" s="30">
        <v>58689</v>
      </c>
      <c r="G30" s="30">
        <v>57809</v>
      </c>
      <c r="H30" s="26">
        <v>15.32978909855699</v>
      </c>
      <c r="I30" s="26">
        <v>-2.3875859041250869</v>
      </c>
      <c r="J30" s="26">
        <v>6.3574160874952863</v>
      </c>
      <c r="K30" s="26">
        <v>-1.499429194567977</v>
      </c>
      <c r="M30" s="39"/>
      <c r="N30" s="39"/>
      <c r="O30" s="39"/>
      <c r="P30" s="39"/>
    </row>
    <row r="31" spans="1:16" ht="26.25" x14ac:dyDescent="0.25">
      <c r="A31" s="19" t="s">
        <v>137</v>
      </c>
      <c r="B31" s="20" t="s">
        <v>138</v>
      </c>
      <c r="C31" s="30">
        <v>384036</v>
      </c>
      <c r="D31" s="30">
        <v>371564</v>
      </c>
      <c r="E31" s="30">
        <v>348467</v>
      </c>
      <c r="F31" s="30">
        <v>350325</v>
      </c>
      <c r="G31" s="30">
        <v>344005</v>
      </c>
      <c r="H31" s="26">
        <v>-9.261892114280954</v>
      </c>
      <c r="I31" s="26">
        <v>-1.2804655821067705</v>
      </c>
      <c r="J31" s="26">
        <v>-6.216156570604257</v>
      </c>
      <c r="K31" s="26">
        <v>-1.8040391065439234</v>
      </c>
      <c r="M31" s="39"/>
      <c r="N31" s="39"/>
      <c r="O31" s="39"/>
      <c r="P31" s="39"/>
    </row>
    <row r="32" spans="1:16" x14ac:dyDescent="0.25">
      <c r="A32" s="21" t="s">
        <v>139</v>
      </c>
      <c r="B32" s="22" t="s">
        <v>140</v>
      </c>
      <c r="C32" s="31">
        <v>294673</v>
      </c>
      <c r="D32" s="31">
        <v>282878</v>
      </c>
      <c r="E32" s="31">
        <v>266309</v>
      </c>
      <c r="F32" s="31">
        <v>262396</v>
      </c>
      <c r="G32" s="31">
        <v>256866</v>
      </c>
      <c r="H32" s="13">
        <v>-9.6255849704587799</v>
      </c>
      <c r="I32" s="13">
        <v>-3.5458809127742588</v>
      </c>
      <c r="J32" s="13">
        <v>-5.8572953711493998</v>
      </c>
      <c r="K32" s="13">
        <v>-2.1075016387444934</v>
      </c>
      <c r="M32" s="39"/>
      <c r="N32" s="39"/>
      <c r="O32" s="39"/>
      <c r="P32" s="39"/>
    </row>
    <row r="33" spans="1:16" ht="30" x14ac:dyDescent="0.25">
      <c r="A33" s="21" t="s">
        <v>141</v>
      </c>
      <c r="B33" s="22" t="s">
        <v>142</v>
      </c>
      <c r="C33" s="31">
        <v>89363</v>
      </c>
      <c r="D33" s="31">
        <v>88686</v>
      </c>
      <c r="E33" s="31">
        <v>82158</v>
      </c>
      <c r="F33" s="31">
        <v>87929</v>
      </c>
      <c r="G33" s="31">
        <v>87139</v>
      </c>
      <c r="H33" s="13">
        <v>-8.0626209952664976</v>
      </c>
      <c r="I33" s="13">
        <v>6.0627084398354389</v>
      </c>
      <c r="J33" s="13">
        <v>-7.3608010283472023</v>
      </c>
      <c r="K33" s="13">
        <v>-0.89845216026566888</v>
      </c>
      <c r="M33" s="39"/>
      <c r="N33" s="39"/>
      <c r="O33" s="39"/>
      <c r="P33" s="39"/>
    </row>
    <row r="34" spans="1:16" x14ac:dyDescent="0.25">
      <c r="A34" s="19" t="s">
        <v>143</v>
      </c>
      <c r="B34" s="20" t="s">
        <v>144</v>
      </c>
      <c r="C34" s="30">
        <v>154692</v>
      </c>
      <c r="D34" s="30">
        <v>168621</v>
      </c>
      <c r="E34" s="30">
        <v>166488</v>
      </c>
      <c r="F34" s="30">
        <v>157259</v>
      </c>
      <c r="G34" s="30">
        <v>139390</v>
      </c>
      <c r="H34" s="26">
        <v>7.6254751376929635</v>
      </c>
      <c r="I34" s="26">
        <v>-16.27624813800394</v>
      </c>
      <c r="J34" s="26">
        <v>-1.2649669969932571</v>
      </c>
      <c r="K34" s="26">
        <v>-11.362783688056009</v>
      </c>
      <c r="M34" s="39"/>
      <c r="N34" s="39"/>
      <c r="O34" s="39"/>
      <c r="P34" s="39"/>
    </row>
    <row r="35" spans="1:16" x14ac:dyDescent="0.25">
      <c r="A35" s="21" t="s">
        <v>145</v>
      </c>
      <c r="B35" s="22" t="s">
        <v>146</v>
      </c>
      <c r="C35" s="31">
        <v>35084</v>
      </c>
      <c r="D35" s="31">
        <v>37856</v>
      </c>
      <c r="E35" s="31">
        <v>37284</v>
      </c>
      <c r="F35" s="31">
        <v>30159</v>
      </c>
      <c r="G35" s="31">
        <v>27558</v>
      </c>
      <c r="H35" s="13">
        <v>6.2706646904571883</v>
      </c>
      <c r="I35" s="13">
        <v>-26.086256839394917</v>
      </c>
      <c r="J35" s="13">
        <v>-1.5109890109890109</v>
      </c>
      <c r="K35" s="13">
        <v>-8.6242912563413903</v>
      </c>
      <c r="M35" s="39"/>
      <c r="N35" s="39"/>
      <c r="O35" s="39"/>
      <c r="P35" s="39"/>
    </row>
    <row r="36" spans="1:16" x14ac:dyDescent="0.25">
      <c r="A36" s="21" t="s">
        <v>147</v>
      </c>
      <c r="B36" s="22" t="s">
        <v>102</v>
      </c>
      <c r="C36" s="31">
        <v>119608</v>
      </c>
      <c r="D36" s="31">
        <v>130765</v>
      </c>
      <c r="E36" s="31">
        <v>129204</v>
      </c>
      <c r="F36" s="31">
        <v>127100</v>
      </c>
      <c r="G36" s="31">
        <v>111832</v>
      </c>
      <c r="H36" s="13">
        <v>8.0228747240987222</v>
      </c>
      <c r="I36" s="13">
        <v>-13.445404167053651</v>
      </c>
      <c r="J36" s="13">
        <v>-1.1937445034986427</v>
      </c>
      <c r="K36" s="13">
        <v>-12.012588512981905</v>
      </c>
      <c r="M36" s="39"/>
      <c r="N36" s="39"/>
      <c r="O36" s="39"/>
      <c r="P36" s="39"/>
    </row>
    <row r="37" spans="1:16" ht="26.25" x14ac:dyDescent="0.25">
      <c r="A37" s="19" t="s">
        <v>148</v>
      </c>
      <c r="B37" s="20" t="s">
        <v>149</v>
      </c>
      <c r="C37" s="30">
        <v>75444</v>
      </c>
      <c r="D37" s="30">
        <v>79859</v>
      </c>
      <c r="E37" s="30">
        <v>83022</v>
      </c>
      <c r="F37" s="30">
        <v>82606</v>
      </c>
      <c r="G37" s="30">
        <v>89286</v>
      </c>
      <c r="H37" s="26">
        <v>10.044536344838557</v>
      </c>
      <c r="I37" s="26">
        <v>7.544988075449881</v>
      </c>
      <c r="J37" s="26">
        <v>3.9607307880138749</v>
      </c>
      <c r="K37" s="26">
        <v>8.0865796673365136</v>
      </c>
      <c r="M37" s="39"/>
      <c r="N37" s="39"/>
      <c r="O37" s="39"/>
      <c r="P37" s="39"/>
    </row>
    <row r="38" spans="1:16" x14ac:dyDescent="0.25">
      <c r="A38" s="19" t="s">
        <v>150</v>
      </c>
      <c r="B38" s="20" t="s">
        <v>151</v>
      </c>
      <c r="C38" s="30">
        <v>69189</v>
      </c>
      <c r="D38" s="30">
        <v>72014</v>
      </c>
      <c r="E38" s="30">
        <v>66361</v>
      </c>
      <c r="F38" s="30">
        <v>59515</v>
      </c>
      <c r="G38" s="30">
        <v>54220</v>
      </c>
      <c r="H38" s="26">
        <v>-4.0873549263611269</v>
      </c>
      <c r="I38" s="26">
        <v>-18.295384337185997</v>
      </c>
      <c r="J38" s="26">
        <v>-7.8498625267309139</v>
      </c>
      <c r="K38" s="26">
        <v>-8.8969167436780641</v>
      </c>
      <c r="M38" s="39"/>
      <c r="N38" s="39"/>
      <c r="O38" s="39"/>
      <c r="P38" s="39"/>
    </row>
    <row r="39" spans="1:16" x14ac:dyDescent="0.25">
      <c r="A39" s="19" t="s">
        <v>152</v>
      </c>
      <c r="B39" s="20" t="s">
        <v>153</v>
      </c>
      <c r="C39" s="30">
        <v>87842</v>
      </c>
      <c r="D39" s="30">
        <v>99473</v>
      </c>
      <c r="E39" s="30">
        <v>95990</v>
      </c>
      <c r="F39" s="30">
        <v>104288</v>
      </c>
      <c r="G39" s="30">
        <v>103744</v>
      </c>
      <c r="H39" s="26">
        <v>9.2757450877712255</v>
      </c>
      <c r="I39" s="26">
        <v>8.0779247838316497</v>
      </c>
      <c r="J39" s="26">
        <v>-3.5014526554944561</v>
      </c>
      <c r="K39" s="26">
        <v>-0.52163240257747778</v>
      </c>
      <c r="M39" s="39"/>
      <c r="N39" s="39"/>
      <c r="O39" s="39"/>
      <c r="P39" s="39"/>
    </row>
    <row r="40" spans="1:16" x14ac:dyDescent="0.25">
      <c r="A40" s="19" t="s">
        <v>154</v>
      </c>
      <c r="B40" s="20" t="s">
        <v>155</v>
      </c>
      <c r="C40" s="30">
        <v>923696</v>
      </c>
      <c r="D40" s="30">
        <v>1055921</v>
      </c>
      <c r="E40" s="30">
        <v>1004812</v>
      </c>
      <c r="F40" s="30">
        <v>1053913</v>
      </c>
      <c r="G40" s="30">
        <v>1023148</v>
      </c>
      <c r="H40" s="26">
        <v>8.7816770885659352</v>
      </c>
      <c r="I40" s="26">
        <v>1.8248189711110137</v>
      </c>
      <c r="J40" s="26">
        <v>-4.8402295247466425</v>
      </c>
      <c r="K40" s="26">
        <v>-2.9191214075545138</v>
      </c>
      <c r="M40" s="39"/>
      <c r="N40" s="39"/>
      <c r="O40" s="39"/>
      <c r="P40" s="39"/>
    </row>
    <row r="41" spans="1:16" x14ac:dyDescent="0.25">
      <c r="A41" s="21" t="s">
        <v>156</v>
      </c>
      <c r="B41" s="22" t="s">
        <v>157</v>
      </c>
      <c r="C41" s="31">
        <v>529938</v>
      </c>
      <c r="D41" s="31">
        <v>568966</v>
      </c>
      <c r="E41" s="31">
        <v>558892</v>
      </c>
      <c r="F41" s="31">
        <v>559774</v>
      </c>
      <c r="G41" s="31">
        <v>549080</v>
      </c>
      <c r="H41" s="13">
        <v>5.4636580128241414</v>
      </c>
      <c r="I41" s="13">
        <v>-1.755616469729393</v>
      </c>
      <c r="J41" s="13">
        <v>-1.7705803158712472</v>
      </c>
      <c r="K41" s="13">
        <v>-1.9104138455876836</v>
      </c>
      <c r="M41" s="39"/>
      <c r="N41" s="39"/>
      <c r="O41" s="39"/>
      <c r="P41" s="39"/>
    </row>
    <row r="42" spans="1:16" x14ac:dyDescent="0.25">
      <c r="A42" s="21" t="s">
        <v>158</v>
      </c>
      <c r="B42" s="22" t="s">
        <v>159</v>
      </c>
      <c r="C42" s="31">
        <v>90653</v>
      </c>
      <c r="D42" s="31">
        <v>115585</v>
      </c>
      <c r="E42" s="31">
        <v>109762</v>
      </c>
      <c r="F42" s="31">
        <v>143760</v>
      </c>
      <c r="G42" s="31">
        <v>125386</v>
      </c>
      <c r="H42" s="13">
        <v>21.079280332697209</v>
      </c>
      <c r="I42" s="13">
        <v>14.234434503744463</v>
      </c>
      <c r="J42" s="13">
        <v>-5.0378509322143872</v>
      </c>
      <c r="K42" s="13">
        <v>-12.781023928770171</v>
      </c>
      <c r="M42" s="39"/>
      <c r="N42" s="39"/>
      <c r="O42" s="39"/>
      <c r="P42" s="39"/>
    </row>
    <row r="43" spans="1:16" x14ac:dyDescent="0.25">
      <c r="A43" s="21" t="s">
        <v>160</v>
      </c>
      <c r="B43" s="22" t="s">
        <v>161</v>
      </c>
      <c r="C43" s="31">
        <v>171222</v>
      </c>
      <c r="D43" s="31">
        <v>186852</v>
      </c>
      <c r="E43" s="31">
        <v>190895</v>
      </c>
      <c r="F43" s="31">
        <v>190676</v>
      </c>
      <c r="G43" s="31">
        <v>196875</v>
      </c>
      <c r="H43" s="13">
        <v>11.489761829671421</v>
      </c>
      <c r="I43" s="13">
        <v>3.1326121689934254</v>
      </c>
      <c r="J43" s="13">
        <v>2.163744567893306</v>
      </c>
      <c r="K43" s="13">
        <v>3.251064633199773</v>
      </c>
      <c r="M43" s="39"/>
      <c r="N43" s="39"/>
      <c r="O43" s="39"/>
      <c r="P43" s="39"/>
    </row>
    <row r="44" spans="1:16" x14ac:dyDescent="0.25">
      <c r="A44" s="21" t="s">
        <v>162</v>
      </c>
      <c r="B44" s="22" t="s">
        <v>163</v>
      </c>
      <c r="C44" s="31">
        <v>131883</v>
      </c>
      <c r="D44" s="31">
        <v>184518</v>
      </c>
      <c r="E44" s="31">
        <v>145263</v>
      </c>
      <c r="F44" s="31">
        <v>159703</v>
      </c>
      <c r="G44" s="31">
        <v>151807</v>
      </c>
      <c r="H44" s="13">
        <v>10.145356111098474</v>
      </c>
      <c r="I44" s="13">
        <v>4.5049324328975722</v>
      </c>
      <c r="J44" s="13">
        <v>-21.274347218157576</v>
      </c>
      <c r="K44" s="13">
        <v>-4.9441776297251767</v>
      </c>
      <c r="M44" s="39"/>
      <c r="N44" s="39"/>
      <c r="O44" s="39"/>
      <c r="P44" s="39"/>
    </row>
    <row r="45" spans="1:16" x14ac:dyDescent="0.25">
      <c r="A45" s="19" t="s">
        <v>164</v>
      </c>
      <c r="B45" s="20" t="s">
        <v>165</v>
      </c>
      <c r="C45" s="30">
        <v>194303</v>
      </c>
      <c r="D45" s="30">
        <v>201954</v>
      </c>
      <c r="E45" s="30">
        <v>216319</v>
      </c>
      <c r="F45" s="30">
        <v>239266</v>
      </c>
      <c r="G45" s="30">
        <v>224220</v>
      </c>
      <c r="H45" s="26">
        <v>11.33075660180234</v>
      </c>
      <c r="I45" s="26">
        <v>3.6524762041244641</v>
      </c>
      <c r="J45" s="26">
        <v>7.1130059320439312</v>
      </c>
      <c r="K45" s="26">
        <v>-6.288398685981293</v>
      </c>
      <c r="M45" s="39"/>
      <c r="N45" s="39"/>
      <c r="O45" s="39"/>
      <c r="P45" s="39"/>
    </row>
    <row r="46" spans="1:16" x14ac:dyDescent="0.25">
      <c r="A46" s="23"/>
      <c r="B46" s="23" t="s">
        <v>166</v>
      </c>
      <c r="C46" s="29">
        <v>2662066</v>
      </c>
      <c r="D46" s="29">
        <v>2885778</v>
      </c>
      <c r="E46" s="29">
        <v>2765215</v>
      </c>
      <c r="F46" s="29">
        <v>2905151</v>
      </c>
      <c r="G46" s="29">
        <v>2778672</v>
      </c>
      <c r="H46" s="33">
        <v>3.8747724511713835</v>
      </c>
      <c r="I46" s="33">
        <v>0.48665293657093572</v>
      </c>
      <c r="J46" s="33">
        <v>-4.1778334993197674</v>
      </c>
      <c r="K46" s="33">
        <v>-4.3536119120830552</v>
      </c>
      <c r="M46" s="39"/>
      <c r="N46" s="39"/>
      <c r="O46" s="39"/>
      <c r="P46" s="39"/>
    </row>
  </sheetData>
  <mergeCells count="16">
    <mergeCell ref="A1:K1"/>
    <mergeCell ref="A2:K2"/>
    <mergeCell ref="H3:I3"/>
    <mergeCell ref="J3:K3"/>
    <mergeCell ref="C3:G3"/>
    <mergeCell ref="H4:H5"/>
    <mergeCell ref="I4:I5"/>
    <mergeCell ref="J4:J5"/>
    <mergeCell ref="K4:K5"/>
    <mergeCell ref="A4:A6"/>
    <mergeCell ref="B4:B5"/>
    <mergeCell ref="C4:C5"/>
    <mergeCell ref="F4:F5"/>
    <mergeCell ref="G4:G5"/>
    <mergeCell ref="D4:D5"/>
    <mergeCell ref="E4:E5"/>
  </mergeCells>
  <printOptions horizontalCentered="1" verticalCentered="1"/>
  <pageMargins left="0.25" right="0.25" top="0.75" bottom="0.75" header="0.3" footer="0.3"/>
  <pageSetup scale="6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4"/>
  <sheetViews>
    <sheetView workbookViewId="0">
      <selection activeCell="Q10" sqref="Q10"/>
    </sheetView>
  </sheetViews>
  <sheetFormatPr defaultRowHeight="15" x14ac:dyDescent="0.25"/>
  <cols>
    <col min="1" max="1" width="2.28515625" customWidth="1"/>
    <col min="2" max="2" width="5.5703125" customWidth="1"/>
    <col min="3" max="3" width="2.28515625" customWidth="1"/>
    <col min="4" max="4" width="36.42578125" customWidth="1"/>
    <col min="5" max="5" width="13.5703125" customWidth="1"/>
    <col min="6" max="6" width="13.7109375" customWidth="1"/>
    <col min="7" max="7" width="12.42578125" customWidth="1"/>
  </cols>
  <sheetData>
    <row r="1" spans="2:11" ht="14.45" x14ac:dyDescent="0.35">
      <c r="D1" s="78" t="s">
        <v>87</v>
      </c>
      <c r="E1" s="78"/>
      <c r="F1" s="78"/>
      <c r="G1" s="78"/>
      <c r="H1" s="78"/>
      <c r="I1" s="78"/>
      <c r="J1" s="78"/>
      <c r="K1" s="78"/>
    </row>
    <row r="2" spans="2:11" x14ac:dyDescent="0.25">
      <c r="B2" s="12"/>
      <c r="C2" s="12"/>
      <c r="D2" s="12"/>
      <c r="E2" s="77" t="s">
        <v>84</v>
      </c>
      <c r="F2" s="77" t="s">
        <v>83</v>
      </c>
      <c r="G2" s="71" t="s">
        <v>82</v>
      </c>
      <c r="H2" s="8"/>
      <c r="I2" s="12"/>
      <c r="J2" s="12"/>
      <c r="K2" s="12"/>
    </row>
    <row r="3" spans="2:11" x14ac:dyDescent="0.25">
      <c r="B3" s="12"/>
      <c r="C3" s="12"/>
      <c r="D3" s="12"/>
      <c r="E3" s="77"/>
      <c r="F3" s="77"/>
      <c r="G3" s="71"/>
      <c r="H3" s="8" t="s">
        <v>86</v>
      </c>
      <c r="I3" s="12" t="s">
        <v>85</v>
      </c>
      <c r="J3" s="12" t="s">
        <v>2</v>
      </c>
      <c r="K3" s="12" t="s">
        <v>2</v>
      </c>
    </row>
    <row r="4" spans="2:11" ht="14.45" x14ac:dyDescent="0.35">
      <c r="B4" s="12"/>
      <c r="C4" s="12"/>
      <c r="D4" s="12"/>
      <c r="E4" s="12"/>
      <c r="F4" s="2"/>
      <c r="G4" s="12"/>
      <c r="H4" s="12"/>
      <c r="I4" s="12"/>
      <c r="J4" s="12"/>
      <c r="K4" s="12"/>
    </row>
    <row r="5" spans="2:11" ht="14.45" x14ac:dyDescent="0.35">
      <c r="B5" s="3" t="s">
        <v>3</v>
      </c>
      <c r="C5" s="3"/>
      <c r="D5" s="3" t="s">
        <v>4</v>
      </c>
      <c r="E5" s="9">
        <v>59020</v>
      </c>
      <c r="F5" s="5">
        <v>59330.239999999998</v>
      </c>
      <c r="G5" s="5">
        <v>59712.2</v>
      </c>
      <c r="H5" s="4">
        <f>F5-E5</f>
        <v>310.23999999999796</v>
      </c>
      <c r="I5" s="11">
        <f>G5-F5</f>
        <v>381.95999999999913</v>
      </c>
      <c r="J5" s="13">
        <f>H5/E5*100</f>
        <v>0.52565232124703143</v>
      </c>
      <c r="K5" s="13">
        <f>I5/F5*100</f>
        <v>0.64378637268279915</v>
      </c>
    </row>
    <row r="6" spans="2:11" ht="14.45" x14ac:dyDescent="0.35">
      <c r="B6" s="3" t="s">
        <v>5</v>
      </c>
      <c r="C6" s="3"/>
      <c r="D6" s="3" t="s">
        <v>6</v>
      </c>
      <c r="E6" s="9">
        <v>1058</v>
      </c>
      <c r="F6" s="5">
        <v>1065.4000000000001</v>
      </c>
      <c r="G6" s="5">
        <v>1069.5899999999999</v>
      </c>
      <c r="H6" s="4">
        <f t="shared" ref="H6:H44" si="0">F6-E6</f>
        <v>7.4000000000000909</v>
      </c>
      <c r="I6" s="11">
        <f t="shared" ref="I6:I44" si="1">G6-F6</f>
        <v>4.1899999999998272</v>
      </c>
      <c r="J6" s="13">
        <f t="shared" ref="J6:J44" si="2">H6/E6*100</f>
        <v>0.69943289224953598</v>
      </c>
      <c r="K6" s="13">
        <f t="shared" ref="K6:K44" si="3">I6/F6*100</f>
        <v>0.39327951942930611</v>
      </c>
    </row>
    <row r="7" spans="2:11" ht="14.45" x14ac:dyDescent="0.35">
      <c r="B7" s="3" t="s">
        <v>7</v>
      </c>
      <c r="C7" s="3"/>
      <c r="D7" s="3" t="s">
        <v>8</v>
      </c>
      <c r="E7" s="9">
        <v>57962</v>
      </c>
      <c r="F7" s="5">
        <v>58264.84</v>
      </c>
      <c r="G7" s="5">
        <v>58642.61</v>
      </c>
      <c r="H7" s="4">
        <f t="shared" si="0"/>
        <v>302.83999999999651</v>
      </c>
      <c r="I7" s="11">
        <f t="shared" si="1"/>
        <v>377.77000000000407</v>
      </c>
      <c r="J7" s="13">
        <f t="shared" si="2"/>
        <v>0.52248024567819695</v>
      </c>
      <c r="K7" s="13">
        <f t="shared" si="3"/>
        <v>0.64836700830209792</v>
      </c>
    </row>
    <row r="8" spans="2:11" ht="14.45" x14ac:dyDescent="0.35">
      <c r="B8" s="3" t="s">
        <v>9</v>
      </c>
      <c r="C8" s="3"/>
      <c r="D8" s="3" t="s">
        <v>10</v>
      </c>
      <c r="E8" s="9">
        <v>7460</v>
      </c>
      <c r="F8" s="5">
        <v>7511.8</v>
      </c>
      <c r="G8" s="5">
        <v>7549.49</v>
      </c>
      <c r="H8" s="4">
        <f t="shared" si="0"/>
        <v>51.800000000000182</v>
      </c>
      <c r="I8" s="11">
        <f t="shared" si="1"/>
        <v>37.6899999999996</v>
      </c>
      <c r="J8" s="13">
        <f t="shared" si="2"/>
        <v>0.69436997319035099</v>
      </c>
      <c r="K8" s="13">
        <f t="shared" si="3"/>
        <v>0.50174392289464043</v>
      </c>
    </row>
    <row r="9" spans="2:11" ht="14.45" x14ac:dyDescent="0.35">
      <c r="B9" s="3" t="s">
        <v>11</v>
      </c>
      <c r="C9" s="3"/>
      <c r="D9" s="3" t="s">
        <v>12</v>
      </c>
      <c r="E9" s="9">
        <v>25452</v>
      </c>
      <c r="F9" s="5">
        <v>25752.080000000002</v>
      </c>
      <c r="G9" s="5">
        <v>25877.19</v>
      </c>
      <c r="H9" s="4">
        <f t="shared" si="0"/>
        <v>300.08000000000175</v>
      </c>
      <c r="I9" s="11">
        <f t="shared" si="1"/>
        <v>125.10999999999694</v>
      </c>
      <c r="J9" s="13">
        <f t="shared" si="2"/>
        <v>1.1790036146471858</v>
      </c>
      <c r="K9" s="13">
        <f t="shared" si="3"/>
        <v>0.48582483434346635</v>
      </c>
    </row>
    <row r="10" spans="2:11" ht="14.45" x14ac:dyDescent="0.35">
      <c r="B10" s="1" t="s">
        <v>13</v>
      </c>
      <c r="C10" s="1"/>
      <c r="D10" s="1" t="s">
        <v>14</v>
      </c>
      <c r="E10" s="10">
        <v>3589</v>
      </c>
      <c r="F10" s="6">
        <v>3684.34</v>
      </c>
      <c r="G10" s="6">
        <v>3720.59</v>
      </c>
      <c r="H10" s="4">
        <f t="shared" si="0"/>
        <v>95.340000000000146</v>
      </c>
      <c r="I10" s="11">
        <f t="shared" si="1"/>
        <v>36.25</v>
      </c>
      <c r="J10" s="13">
        <f t="shared" si="2"/>
        <v>2.6564502646976913</v>
      </c>
      <c r="K10" s="13">
        <f t="shared" si="3"/>
        <v>0.98389399458247606</v>
      </c>
    </row>
    <row r="11" spans="2:11" ht="14.45" x14ac:dyDescent="0.35">
      <c r="B11" s="1" t="s">
        <v>15</v>
      </c>
      <c r="C11" s="1"/>
      <c r="D11" s="1" t="s">
        <v>16</v>
      </c>
      <c r="E11" s="10">
        <v>1258</v>
      </c>
      <c r="F11" s="6">
        <v>1267.55</v>
      </c>
      <c r="G11" s="6">
        <v>1284.72</v>
      </c>
      <c r="H11" s="4">
        <f t="shared" si="0"/>
        <v>9.5499999999999545</v>
      </c>
      <c r="I11" s="11">
        <f t="shared" si="1"/>
        <v>17.170000000000073</v>
      </c>
      <c r="J11" s="13">
        <f t="shared" si="2"/>
        <v>0.75914149443560852</v>
      </c>
      <c r="K11" s="13">
        <f t="shared" si="3"/>
        <v>1.3545816733067788</v>
      </c>
    </row>
    <row r="12" spans="2:11" ht="14.45" x14ac:dyDescent="0.35">
      <c r="B12" s="1" t="s">
        <v>17</v>
      </c>
      <c r="C12" s="1"/>
      <c r="D12" s="1" t="s">
        <v>18</v>
      </c>
      <c r="E12" s="10">
        <v>20605</v>
      </c>
      <c r="F12" s="6">
        <v>20800.189999999999</v>
      </c>
      <c r="G12" s="6">
        <v>20871.89</v>
      </c>
      <c r="H12" s="4">
        <f t="shared" si="0"/>
        <v>195.18999999999869</v>
      </c>
      <c r="I12" s="11">
        <f t="shared" si="1"/>
        <v>71.700000000000728</v>
      </c>
      <c r="J12" s="13">
        <f t="shared" si="2"/>
        <v>0.94729434603251006</v>
      </c>
      <c r="K12" s="13">
        <f t="shared" si="3"/>
        <v>0.34470838968298234</v>
      </c>
    </row>
    <row r="13" spans="2:11" ht="14.45" x14ac:dyDescent="0.35">
      <c r="B13" s="3" t="s">
        <v>19</v>
      </c>
      <c r="C13" s="3"/>
      <c r="D13" s="3" t="s">
        <v>20</v>
      </c>
      <c r="E13" s="9">
        <v>13693</v>
      </c>
      <c r="F13" s="5">
        <v>13501.74</v>
      </c>
      <c r="G13" s="5">
        <v>13511.09</v>
      </c>
      <c r="H13" s="4">
        <f t="shared" si="0"/>
        <v>-191.26000000000022</v>
      </c>
      <c r="I13" s="11">
        <f t="shared" si="1"/>
        <v>9.3500000000003638</v>
      </c>
      <c r="J13" s="13">
        <f t="shared" si="2"/>
        <v>-1.3967720733221369</v>
      </c>
      <c r="K13" s="13">
        <f t="shared" si="3"/>
        <v>6.9250333660701241E-2</v>
      </c>
    </row>
    <row r="14" spans="2:11" ht="14.45" x14ac:dyDescent="0.35">
      <c r="B14" s="1" t="s">
        <v>21</v>
      </c>
      <c r="C14" s="1"/>
      <c r="D14" s="1" t="s">
        <v>22</v>
      </c>
      <c r="E14" s="10">
        <v>893</v>
      </c>
      <c r="F14" s="6">
        <v>882.78</v>
      </c>
      <c r="G14" s="6">
        <v>871.83</v>
      </c>
      <c r="H14" s="4">
        <f t="shared" si="0"/>
        <v>-10.220000000000027</v>
      </c>
      <c r="I14" s="11">
        <f t="shared" si="1"/>
        <v>-10.949999999999932</v>
      </c>
      <c r="J14" s="13">
        <f t="shared" si="2"/>
        <v>-1.1444568868980993</v>
      </c>
      <c r="K14" s="13">
        <f t="shared" si="3"/>
        <v>-1.2403996465710518</v>
      </c>
    </row>
    <row r="15" spans="2:11" ht="14.45" x14ac:dyDescent="0.35">
      <c r="B15" s="1" t="s">
        <v>23</v>
      </c>
      <c r="C15" s="1"/>
      <c r="D15" s="1" t="s">
        <v>24</v>
      </c>
      <c r="E15" s="10">
        <v>168</v>
      </c>
      <c r="F15" s="6">
        <v>170.84</v>
      </c>
      <c r="G15" s="6">
        <v>168.67</v>
      </c>
      <c r="H15" s="4">
        <f t="shared" si="0"/>
        <v>2.8400000000000034</v>
      </c>
      <c r="I15" s="11">
        <f t="shared" si="1"/>
        <v>-2.1700000000000159</v>
      </c>
      <c r="J15" s="13">
        <f t="shared" si="2"/>
        <v>1.6904761904761927</v>
      </c>
      <c r="K15" s="13">
        <f t="shared" si="3"/>
        <v>-1.2701943338796629</v>
      </c>
    </row>
    <row r="16" spans="2:11" ht="14.45" x14ac:dyDescent="0.35">
      <c r="B16" s="1" t="s">
        <v>25</v>
      </c>
      <c r="C16" s="1"/>
      <c r="D16" s="1" t="s">
        <v>26</v>
      </c>
      <c r="E16" s="10">
        <v>360</v>
      </c>
      <c r="F16" s="6">
        <v>359.68</v>
      </c>
      <c r="G16" s="6">
        <v>357.29</v>
      </c>
      <c r="H16" s="4">
        <f t="shared" si="0"/>
        <v>-0.31999999999999318</v>
      </c>
      <c r="I16" s="11">
        <f t="shared" si="1"/>
        <v>-2.3899999999999864</v>
      </c>
      <c r="J16" s="13">
        <f t="shared" si="2"/>
        <v>-8.8888888888886991E-2</v>
      </c>
      <c r="K16" s="13">
        <f t="shared" si="3"/>
        <v>-0.6644795373665443</v>
      </c>
    </row>
    <row r="17" spans="2:11" ht="14.45" x14ac:dyDescent="0.35">
      <c r="B17" s="1" t="s">
        <v>27</v>
      </c>
      <c r="C17" s="1"/>
      <c r="D17" s="1" t="s">
        <v>28</v>
      </c>
      <c r="E17" s="10">
        <v>96</v>
      </c>
      <c r="F17" s="6">
        <v>95.77</v>
      </c>
      <c r="G17" s="6">
        <v>92.44</v>
      </c>
      <c r="H17" s="4">
        <f t="shared" si="0"/>
        <v>-0.23000000000000398</v>
      </c>
      <c r="I17" s="11">
        <f t="shared" si="1"/>
        <v>-3.3299999999999983</v>
      </c>
      <c r="J17" s="13">
        <f t="shared" si="2"/>
        <v>-0.23958333333333748</v>
      </c>
      <c r="K17" s="13">
        <f t="shared" si="3"/>
        <v>-3.4770805053774652</v>
      </c>
    </row>
    <row r="18" spans="2:11" ht="14.45" x14ac:dyDescent="0.35">
      <c r="B18" s="1" t="s">
        <v>29</v>
      </c>
      <c r="C18" s="1"/>
      <c r="D18" s="1" t="s">
        <v>30</v>
      </c>
      <c r="E18" s="10">
        <v>716</v>
      </c>
      <c r="F18" s="6">
        <v>717.04</v>
      </c>
      <c r="G18" s="6">
        <v>722.87</v>
      </c>
      <c r="H18" s="4">
        <f t="shared" si="0"/>
        <v>1.0399999999999636</v>
      </c>
      <c r="I18" s="11">
        <f t="shared" si="1"/>
        <v>5.8300000000000409</v>
      </c>
      <c r="J18" s="13">
        <f t="shared" si="2"/>
        <v>0.1452513966480396</v>
      </c>
      <c r="K18" s="13">
        <f t="shared" si="3"/>
        <v>0.81306482204619568</v>
      </c>
    </row>
    <row r="19" spans="2:11" ht="14.45" x14ac:dyDescent="0.35">
      <c r="B19" s="1" t="s">
        <v>31</v>
      </c>
      <c r="C19" s="1"/>
      <c r="D19" s="1" t="s">
        <v>32</v>
      </c>
      <c r="E19" s="10">
        <v>3269</v>
      </c>
      <c r="F19" s="6">
        <v>3312.5</v>
      </c>
      <c r="G19" s="6">
        <v>3390.49</v>
      </c>
      <c r="H19" s="4">
        <f t="shared" si="0"/>
        <v>43.5</v>
      </c>
      <c r="I19" s="11">
        <f t="shared" si="1"/>
        <v>77.989999999999782</v>
      </c>
      <c r="J19" s="13">
        <f t="shared" si="2"/>
        <v>1.3306821657999388</v>
      </c>
      <c r="K19" s="13">
        <f t="shared" si="3"/>
        <v>2.354415094339616</v>
      </c>
    </row>
    <row r="20" spans="2:11" ht="14.45" x14ac:dyDescent="0.35">
      <c r="B20" s="1" t="s">
        <v>33</v>
      </c>
      <c r="C20" s="1"/>
      <c r="D20" s="1" t="s">
        <v>34</v>
      </c>
      <c r="E20" s="10">
        <v>1620</v>
      </c>
      <c r="F20" s="6">
        <v>1648.92</v>
      </c>
      <c r="G20" s="6">
        <v>1704.65</v>
      </c>
      <c r="H20" s="4">
        <f t="shared" si="0"/>
        <v>28.920000000000073</v>
      </c>
      <c r="I20" s="11">
        <f t="shared" si="1"/>
        <v>55.730000000000018</v>
      </c>
      <c r="J20" s="13">
        <f t="shared" si="2"/>
        <v>1.7851851851851896</v>
      </c>
      <c r="K20" s="13">
        <f t="shared" si="3"/>
        <v>3.3797879824369903</v>
      </c>
    </row>
    <row r="21" spans="2:11" ht="14.45" x14ac:dyDescent="0.35">
      <c r="B21" s="1" t="s">
        <v>35</v>
      </c>
      <c r="C21" s="1"/>
      <c r="D21" s="1" t="s">
        <v>36</v>
      </c>
      <c r="E21" s="10">
        <v>1649</v>
      </c>
      <c r="F21" s="6">
        <v>1663.58</v>
      </c>
      <c r="G21" s="6">
        <v>1685.83</v>
      </c>
      <c r="H21" s="4">
        <f t="shared" si="0"/>
        <v>14.579999999999927</v>
      </c>
      <c r="I21" s="11">
        <f t="shared" si="1"/>
        <v>22.25</v>
      </c>
      <c r="J21" s="13">
        <f t="shared" si="2"/>
        <v>0.88417222559126296</v>
      </c>
      <c r="K21" s="13">
        <f t="shared" si="3"/>
        <v>1.3374770074177378</v>
      </c>
    </row>
    <row r="22" spans="2:11" ht="14.45" x14ac:dyDescent="0.35">
      <c r="B22" s="1" t="s">
        <v>37</v>
      </c>
      <c r="C22" s="1"/>
      <c r="D22" s="1" t="s">
        <v>38</v>
      </c>
      <c r="E22" s="10">
        <v>1651</v>
      </c>
      <c r="F22" s="6">
        <v>1643.06</v>
      </c>
      <c r="G22" s="6">
        <v>1665.24</v>
      </c>
      <c r="H22" s="4">
        <f t="shared" si="0"/>
        <v>-7.9400000000000546</v>
      </c>
      <c r="I22" s="11">
        <f t="shared" si="1"/>
        <v>22.180000000000064</v>
      </c>
      <c r="J22" s="13">
        <f t="shared" si="2"/>
        <v>-0.48092065414900392</v>
      </c>
      <c r="K22" s="13">
        <f t="shared" si="3"/>
        <v>1.3499202707144027</v>
      </c>
    </row>
    <row r="23" spans="2:11" ht="14.45" x14ac:dyDescent="0.35">
      <c r="B23" s="1" t="s">
        <v>39</v>
      </c>
      <c r="C23" s="1"/>
      <c r="D23" s="1" t="s">
        <v>40</v>
      </c>
      <c r="E23" s="10">
        <v>3048</v>
      </c>
      <c r="F23" s="6">
        <v>3000.33</v>
      </c>
      <c r="G23" s="6">
        <v>2962.18</v>
      </c>
      <c r="H23" s="4">
        <f t="shared" si="0"/>
        <v>-47.670000000000073</v>
      </c>
      <c r="I23" s="11">
        <f t="shared" si="1"/>
        <v>-38.150000000000091</v>
      </c>
      <c r="J23" s="13">
        <f t="shared" si="2"/>
        <v>-1.5639763779527582</v>
      </c>
      <c r="K23" s="13">
        <f t="shared" si="3"/>
        <v>-1.2715267987188106</v>
      </c>
    </row>
    <row r="24" spans="2:11" ht="14.45" x14ac:dyDescent="0.35">
      <c r="B24" s="7">
        <v>3.9</v>
      </c>
      <c r="C24" s="7"/>
      <c r="D24" s="1" t="s">
        <v>41</v>
      </c>
      <c r="E24" s="10">
        <v>3493</v>
      </c>
      <c r="F24" s="6">
        <v>3319.74</v>
      </c>
      <c r="G24" s="6">
        <v>3280.08</v>
      </c>
      <c r="H24" s="4">
        <f t="shared" si="0"/>
        <v>-173.26000000000022</v>
      </c>
      <c r="I24" s="11">
        <f t="shared" si="1"/>
        <v>-39.659999999999854</v>
      </c>
      <c r="J24" s="13">
        <f t="shared" si="2"/>
        <v>-4.9602061265387976</v>
      </c>
      <c r="K24" s="13">
        <f t="shared" si="3"/>
        <v>-1.1946718718935778</v>
      </c>
    </row>
    <row r="25" spans="2:11" ht="14.45" x14ac:dyDescent="0.35">
      <c r="B25" s="3" t="s">
        <v>42</v>
      </c>
      <c r="C25" s="3"/>
      <c r="D25" s="3" t="s">
        <v>43</v>
      </c>
      <c r="E25" s="9">
        <v>11357</v>
      </c>
      <c r="F25" s="5">
        <v>11499.22</v>
      </c>
      <c r="G25" s="5">
        <v>11704.83</v>
      </c>
      <c r="H25" s="4">
        <f t="shared" si="0"/>
        <v>142.21999999999935</v>
      </c>
      <c r="I25" s="11">
        <f t="shared" si="1"/>
        <v>205.61000000000058</v>
      </c>
      <c r="J25" s="13">
        <f t="shared" si="2"/>
        <v>1.2522673241172788</v>
      </c>
      <c r="K25" s="13">
        <f t="shared" si="3"/>
        <v>1.7880343188494574</v>
      </c>
    </row>
    <row r="26" spans="2:11" ht="14.45" x14ac:dyDescent="0.35">
      <c r="B26" s="1" t="s">
        <v>44</v>
      </c>
      <c r="C26" s="1"/>
      <c r="D26" s="1" t="s">
        <v>45</v>
      </c>
      <c r="E26" s="10">
        <v>147</v>
      </c>
      <c r="F26" s="6">
        <v>147.38</v>
      </c>
      <c r="G26" s="6">
        <v>148.80000000000001</v>
      </c>
      <c r="H26" s="4">
        <f t="shared" si="0"/>
        <v>0.37999999999999545</v>
      </c>
      <c r="I26" s="11">
        <f t="shared" si="1"/>
        <v>1.4200000000000159</v>
      </c>
      <c r="J26" s="13">
        <f t="shared" si="2"/>
        <v>0.25850340136054112</v>
      </c>
      <c r="K26" s="13">
        <f t="shared" si="3"/>
        <v>0.96349572533587724</v>
      </c>
    </row>
    <row r="27" spans="2:11" ht="14.45" x14ac:dyDescent="0.35">
      <c r="B27" s="1" t="s">
        <v>46</v>
      </c>
      <c r="C27" s="1"/>
      <c r="D27" s="1" t="s">
        <v>47</v>
      </c>
      <c r="E27" s="10">
        <v>5960</v>
      </c>
      <c r="F27" s="6">
        <v>6014.86</v>
      </c>
      <c r="G27" s="6">
        <v>6136.66</v>
      </c>
      <c r="H27" s="4">
        <f t="shared" si="0"/>
        <v>54.859999999999673</v>
      </c>
      <c r="I27" s="11">
        <f t="shared" si="1"/>
        <v>121.80000000000018</v>
      </c>
      <c r="J27" s="13">
        <f t="shared" si="2"/>
        <v>0.92046979865771272</v>
      </c>
      <c r="K27" s="13">
        <f t="shared" si="3"/>
        <v>2.0249847876758595</v>
      </c>
    </row>
    <row r="28" spans="2:11" ht="14.45" x14ac:dyDescent="0.35">
      <c r="B28" s="1" t="s">
        <v>48</v>
      </c>
      <c r="C28" s="1"/>
      <c r="D28" s="1" t="s">
        <v>49</v>
      </c>
      <c r="E28" s="10">
        <v>557</v>
      </c>
      <c r="F28" s="6">
        <v>599.95000000000005</v>
      </c>
      <c r="G28" s="6">
        <v>629.26</v>
      </c>
      <c r="H28" s="4">
        <f t="shared" si="0"/>
        <v>42.950000000000045</v>
      </c>
      <c r="I28" s="11">
        <f t="shared" si="1"/>
        <v>29.309999999999945</v>
      </c>
      <c r="J28" s="13">
        <f t="shared" si="2"/>
        <v>7.710951526032324</v>
      </c>
      <c r="K28" s="13">
        <f t="shared" si="3"/>
        <v>4.8854071172597626</v>
      </c>
    </row>
    <row r="29" spans="2:11" ht="14.45" x14ac:dyDescent="0.35">
      <c r="B29" s="1" t="s">
        <v>50</v>
      </c>
      <c r="C29" s="1"/>
      <c r="D29" s="1" t="s">
        <v>51</v>
      </c>
      <c r="E29" s="10">
        <v>40</v>
      </c>
      <c r="F29" s="6">
        <v>41.29</v>
      </c>
      <c r="G29" s="6">
        <v>44.86</v>
      </c>
      <c r="H29" s="4">
        <f t="shared" si="0"/>
        <v>1.2899999999999991</v>
      </c>
      <c r="I29" s="11">
        <f t="shared" si="1"/>
        <v>3.5700000000000003</v>
      </c>
      <c r="J29" s="13">
        <f t="shared" si="2"/>
        <v>3.2249999999999979</v>
      </c>
      <c r="K29" s="13">
        <f t="shared" si="3"/>
        <v>8.6461612981351426</v>
      </c>
    </row>
    <row r="30" spans="2:11" ht="14.45" x14ac:dyDescent="0.35">
      <c r="B30" s="1" t="s">
        <v>52</v>
      </c>
      <c r="C30" s="1"/>
      <c r="D30" s="1" t="s">
        <v>53</v>
      </c>
      <c r="E30" s="10">
        <v>295</v>
      </c>
      <c r="F30" s="6">
        <v>302.7</v>
      </c>
      <c r="G30" s="6">
        <v>310.83999999999997</v>
      </c>
      <c r="H30" s="4">
        <f t="shared" si="0"/>
        <v>7.6999999999999886</v>
      </c>
      <c r="I30" s="11">
        <f t="shared" si="1"/>
        <v>8.1399999999999864</v>
      </c>
      <c r="J30" s="13">
        <f t="shared" si="2"/>
        <v>2.6101694915254199</v>
      </c>
      <c r="K30" s="13">
        <f t="shared" si="3"/>
        <v>2.6891311529567181</v>
      </c>
    </row>
    <row r="31" spans="2:11" ht="14.45" x14ac:dyDescent="0.35">
      <c r="B31" s="1" t="s">
        <v>54</v>
      </c>
      <c r="C31" s="1"/>
      <c r="D31" s="1" t="s">
        <v>55</v>
      </c>
      <c r="E31" s="10">
        <v>628</v>
      </c>
      <c r="F31" s="6">
        <v>629.69000000000005</v>
      </c>
      <c r="G31" s="6">
        <v>635.91</v>
      </c>
      <c r="H31" s="4">
        <f t="shared" si="0"/>
        <v>1.6900000000000546</v>
      </c>
      <c r="I31" s="11">
        <f t="shared" si="1"/>
        <v>6.2199999999999136</v>
      </c>
      <c r="J31" s="13">
        <f t="shared" si="2"/>
        <v>0.26910828025478578</v>
      </c>
      <c r="K31" s="13">
        <f t="shared" si="3"/>
        <v>0.9877876415378859</v>
      </c>
    </row>
    <row r="32" spans="2:11" x14ac:dyDescent="0.25">
      <c r="B32" s="1" t="s">
        <v>56</v>
      </c>
      <c r="C32" s="1"/>
      <c r="D32" s="1" t="s">
        <v>57</v>
      </c>
      <c r="E32" s="10">
        <v>1459</v>
      </c>
      <c r="F32" s="6">
        <v>1456.73</v>
      </c>
      <c r="G32" s="6">
        <v>1479.18</v>
      </c>
      <c r="H32" s="4">
        <f t="shared" si="0"/>
        <v>-2.2699999999999818</v>
      </c>
      <c r="I32" s="11">
        <f t="shared" si="1"/>
        <v>22.450000000000045</v>
      </c>
      <c r="J32" s="13">
        <f t="shared" si="2"/>
        <v>-0.15558601782042369</v>
      </c>
      <c r="K32" s="13">
        <f t="shared" si="3"/>
        <v>1.5411229260055086</v>
      </c>
    </row>
    <row r="33" spans="2:11" x14ac:dyDescent="0.25">
      <c r="B33" s="1" t="s">
        <v>58</v>
      </c>
      <c r="C33" s="1"/>
      <c r="D33" s="1" t="s">
        <v>59</v>
      </c>
      <c r="E33" s="10">
        <v>2271</v>
      </c>
      <c r="F33" s="6">
        <v>2306.61</v>
      </c>
      <c r="G33" s="6">
        <v>2319.31</v>
      </c>
      <c r="H33" s="4">
        <f t="shared" si="0"/>
        <v>35.610000000000127</v>
      </c>
      <c r="I33" s="11">
        <f t="shared" si="1"/>
        <v>12.699999999999818</v>
      </c>
      <c r="J33" s="13">
        <f t="shared" si="2"/>
        <v>1.5680317040951179</v>
      </c>
      <c r="K33" s="13">
        <f t="shared" si="3"/>
        <v>0.550591560775329</v>
      </c>
    </row>
    <row r="34" spans="2:11" x14ac:dyDescent="0.25">
      <c r="B34" s="3" t="s">
        <v>60</v>
      </c>
      <c r="C34" s="3"/>
      <c r="D34" s="3" t="s">
        <v>61</v>
      </c>
      <c r="E34" s="9">
        <v>18927</v>
      </c>
      <c r="F34" s="5">
        <v>19551.939999999999</v>
      </c>
      <c r="G34" s="5">
        <v>19758.64</v>
      </c>
      <c r="H34" s="4">
        <f t="shared" si="0"/>
        <v>624.93999999999869</v>
      </c>
      <c r="I34" s="11">
        <f t="shared" si="1"/>
        <v>206.70000000000073</v>
      </c>
      <c r="J34" s="13">
        <f t="shared" si="2"/>
        <v>3.3018439266656028</v>
      </c>
      <c r="K34" s="13">
        <f t="shared" si="3"/>
        <v>1.057184095286712</v>
      </c>
    </row>
    <row r="35" spans="2:11" x14ac:dyDescent="0.25">
      <c r="B35" s="1" t="s">
        <v>62</v>
      </c>
      <c r="C35" s="1"/>
      <c r="D35" s="1" t="s">
        <v>10</v>
      </c>
      <c r="E35" s="10">
        <v>7460</v>
      </c>
      <c r="F35" s="6">
        <v>7511.8</v>
      </c>
      <c r="G35" s="6">
        <v>7549.49</v>
      </c>
      <c r="H35" s="4">
        <f t="shared" si="0"/>
        <v>51.800000000000182</v>
      </c>
      <c r="I35" s="11">
        <f t="shared" si="1"/>
        <v>37.6899999999996</v>
      </c>
      <c r="J35" s="13">
        <f t="shared" si="2"/>
        <v>0.69436997319035099</v>
      </c>
      <c r="K35" s="13">
        <f t="shared" si="3"/>
        <v>0.50174392289464043</v>
      </c>
    </row>
    <row r="36" spans="2:11" x14ac:dyDescent="0.25">
      <c r="B36" s="1" t="s">
        <v>63</v>
      </c>
      <c r="C36" s="1"/>
      <c r="D36" s="1" t="s">
        <v>64</v>
      </c>
      <c r="E36" s="10">
        <v>7565</v>
      </c>
      <c r="F36" s="6">
        <v>7656.73</v>
      </c>
      <c r="G36" s="6">
        <v>7799.5</v>
      </c>
      <c r="H36" s="4">
        <f t="shared" si="0"/>
        <v>91.729999999999563</v>
      </c>
      <c r="I36" s="11">
        <f t="shared" si="1"/>
        <v>142.77000000000044</v>
      </c>
      <c r="J36" s="13">
        <f t="shared" si="2"/>
        <v>1.2125578321216068</v>
      </c>
      <c r="K36" s="13">
        <f t="shared" si="3"/>
        <v>1.8646341192650184</v>
      </c>
    </row>
    <row r="37" spans="2:11" x14ac:dyDescent="0.25">
      <c r="B37" s="1" t="s">
        <v>65</v>
      </c>
      <c r="C37" s="1"/>
      <c r="D37" s="1" t="s">
        <v>66</v>
      </c>
      <c r="E37" s="10">
        <v>3589</v>
      </c>
      <c r="F37" s="6">
        <v>3684.34</v>
      </c>
      <c r="G37" s="6">
        <v>3720.59</v>
      </c>
      <c r="H37" s="4">
        <f t="shared" si="0"/>
        <v>95.340000000000146</v>
      </c>
      <c r="I37" s="11">
        <f t="shared" si="1"/>
        <v>36.25</v>
      </c>
      <c r="J37" s="13">
        <f t="shared" si="2"/>
        <v>2.6564502646976913</v>
      </c>
      <c r="K37" s="13">
        <f t="shared" si="3"/>
        <v>0.98389399458247606</v>
      </c>
    </row>
    <row r="38" spans="2:11" x14ac:dyDescent="0.25">
      <c r="B38" s="1" t="s">
        <v>67</v>
      </c>
      <c r="C38" s="1"/>
      <c r="D38" s="1" t="s">
        <v>68</v>
      </c>
      <c r="E38" s="10">
        <v>3977</v>
      </c>
      <c r="F38" s="6">
        <v>3972.38</v>
      </c>
      <c r="G38" s="6">
        <v>4078.92</v>
      </c>
      <c r="H38" s="4">
        <f t="shared" si="0"/>
        <v>-4.6199999999998909</v>
      </c>
      <c r="I38" s="11">
        <f t="shared" si="1"/>
        <v>106.53999999999996</v>
      </c>
      <c r="J38" s="13">
        <f t="shared" si="2"/>
        <v>-0.11616796580336664</v>
      </c>
      <c r="K38" s="13">
        <f t="shared" si="3"/>
        <v>2.6820193435673314</v>
      </c>
    </row>
    <row r="39" spans="2:11" x14ac:dyDescent="0.25">
      <c r="B39" s="1" t="s">
        <v>69</v>
      </c>
      <c r="C39" s="1"/>
      <c r="D39" s="1" t="s">
        <v>70</v>
      </c>
      <c r="E39" s="10">
        <v>3211</v>
      </c>
      <c r="F39" s="6">
        <v>3201.31</v>
      </c>
      <c r="G39" s="6">
        <v>3225.81</v>
      </c>
      <c r="H39" s="4">
        <f t="shared" si="0"/>
        <v>-9.6900000000000546</v>
      </c>
      <c r="I39" s="11">
        <f t="shared" si="1"/>
        <v>24.5</v>
      </c>
      <c r="J39" s="13">
        <f t="shared" si="2"/>
        <v>-0.30177514792899579</v>
      </c>
      <c r="K39" s="13">
        <f t="shared" si="3"/>
        <v>0.76531170052259856</v>
      </c>
    </row>
    <row r="40" spans="2:11" x14ac:dyDescent="0.25">
      <c r="B40" s="1" t="s">
        <v>71</v>
      </c>
      <c r="C40" s="1"/>
      <c r="D40" s="1" t="s">
        <v>72</v>
      </c>
      <c r="E40" s="10">
        <v>172</v>
      </c>
      <c r="F40" s="6">
        <v>172.93</v>
      </c>
      <c r="G40" s="6">
        <v>172.2</v>
      </c>
      <c r="H40" s="4">
        <f t="shared" si="0"/>
        <v>0.93000000000000682</v>
      </c>
      <c r="I40" s="11">
        <f t="shared" si="1"/>
        <v>-0.73000000000001819</v>
      </c>
      <c r="J40" s="13">
        <f t="shared" si="2"/>
        <v>0.54069767441860861</v>
      </c>
      <c r="K40" s="13">
        <f t="shared" si="3"/>
        <v>-0.42213612444342696</v>
      </c>
    </row>
    <row r="41" spans="2:11" x14ac:dyDescent="0.25">
      <c r="B41" s="1" t="s">
        <v>73</v>
      </c>
      <c r="C41" s="1"/>
      <c r="D41" s="1" t="s">
        <v>74</v>
      </c>
      <c r="E41" s="10">
        <v>592</v>
      </c>
      <c r="F41" s="6">
        <v>591.17999999999995</v>
      </c>
      <c r="G41" s="6">
        <v>595.91999999999996</v>
      </c>
      <c r="H41" s="4">
        <f t="shared" si="0"/>
        <v>-0.82000000000005002</v>
      </c>
      <c r="I41" s="11">
        <f t="shared" si="1"/>
        <v>4.7400000000000091</v>
      </c>
      <c r="J41" s="13">
        <f t="shared" si="2"/>
        <v>-0.13851351351352195</v>
      </c>
      <c r="K41" s="13">
        <f t="shared" si="3"/>
        <v>0.80178625799249126</v>
      </c>
    </row>
    <row r="42" spans="2:11" x14ac:dyDescent="0.25">
      <c r="B42" s="1" t="s">
        <v>75</v>
      </c>
      <c r="C42" s="1"/>
      <c r="D42" s="1" t="s">
        <v>76</v>
      </c>
      <c r="E42" s="10">
        <v>4</v>
      </c>
      <c r="F42" s="6">
        <v>3.49</v>
      </c>
      <c r="G42" s="6">
        <v>3.52</v>
      </c>
      <c r="H42" s="4">
        <f t="shared" si="0"/>
        <v>-0.50999999999999979</v>
      </c>
      <c r="I42" s="11">
        <f t="shared" si="1"/>
        <v>2.9999999999999805E-2</v>
      </c>
      <c r="J42" s="13">
        <f t="shared" si="2"/>
        <v>-12.749999999999995</v>
      </c>
      <c r="K42" s="13">
        <f t="shared" si="3"/>
        <v>0.85959885386818913</v>
      </c>
    </row>
    <row r="43" spans="2:11" x14ac:dyDescent="0.25">
      <c r="B43" s="1" t="s">
        <v>77</v>
      </c>
      <c r="C43" s="1"/>
      <c r="D43" s="1" t="s">
        <v>78</v>
      </c>
      <c r="E43" s="10">
        <v>3901</v>
      </c>
      <c r="F43" s="6">
        <v>3956.32</v>
      </c>
      <c r="G43" s="6">
        <v>3965.3</v>
      </c>
      <c r="H43" s="4">
        <f t="shared" si="0"/>
        <v>55.320000000000164</v>
      </c>
      <c r="I43" s="11">
        <f t="shared" si="1"/>
        <v>8.9800000000000182</v>
      </c>
      <c r="J43" s="13">
        <f t="shared" si="2"/>
        <v>1.4180979236093352</v>
      </c>
      <c r="K43" s="13">
        <f t="shared" si="3"/>
        <v>0.22697860638168846</v>
      </c>
    </row>
    <row r="44" spans="2:11" x14ac:dyDescent="0.25">
      <c r="B44" s="1" t="s">
        <v>79</v>
      </c>
      <c r="C44" s="1"/>
      <c r="D44" s="1" t="s">
        <v>80</v>
      </c>
      <c r="E44" s="10">
        <v>416</v>
      </c>
      <c r="F44" s="6">
        <v>406.3</v>
      </c>
      <c r="G44" s="6">
        <v>391.39</v>
      </c>
      <c r="H44" s="4">
        <f t="shared" si="0"/>
        <v>-9.6999999999999886</v>
      </c>
      <c r="I44" s="11">
        <f t="shared" si="1"/>
        <v>-14.910000000000025</v>
      </c>
      <c r="J44" s="13">
        <f t="shared" si="2"/>
        <v>-2.3317307692307665</v>
      </c>
      <c r="K44" s="13">
        <f t="shared" si="3"/>
        <v>-3.6697021904996365</v>
      </c>
    </row>
  </sheetData>
  <mergeCells count="4">
    <mergeCell ref="F2:F3"/>
    <mergeCell ref="G2:G3"/>
    <mergeCell ref="E2:E3"/>
    <mergeCell ref="D1:K1"/>
  </mergeCells>
  <pageMargins left="0.25" right="0.17" top="0.56000000000000005" bottom="0.75" header="0.3" footer="0.3"/>
  <pageSetup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Statement I</vt:lpstr>
      <vt:lpstr>Statement II</vt:lpstr>
      <vt:lpstr>Sheet1</vt:lpstr>
      <vt:lpstr>'Statement I'!Print_Area</vt:lpstr>
      <vt:lpstr>'Statement II'!Print_Area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2020-09-30T12:22:42Z</dcterms:modified>
</cp:coreProperties>
</file>