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15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2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unath\OneDrive\Desktop\PROJECT\"/>
    </mc:Choice>
  </mc:AlternateContent>
  <xr:revisionPtr revIDLastSave="0" documentId="8_{960808C9-D2E2-4CF4-B86D-0A3871A6CD16}" xr6:coauthVersionLast="47" xr6:coauthVersionMax="47" xr10:uidLastSave="{00000000-0000-0000-0000-000000000000}"/>
  <bookViews>
    <workbookView xWindow="-108" yWindow="-108" windowWidth="23256" windowHeight="12456" xr2:uid="{16FCDDF5-E704-4179-B6D9-8BB6832B9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" l="1"/>
  <c r="T52" i="1"/>
  <c r="T308" i="1"/>
  <c r="T316" i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S305" i="1"/>
  <c r="T305" i="1" s="1"/>
  <c r="S306" i="1"/>
  <c r="T306" i="1" s="1"/>
  <c r="S307" i="1"/>
  <c r="T307" i="1" s="1"/>
  <c r="S308" i="1"/>
  <c r="S309" i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Q306" i="1"/>
  <c r="R306" i="1" s="1"/>
  <c r="Q307" i="1"/>
  <c r="R307" i="1" s="1"/>
  <c r="Q308" i="1"/>
  <c r="R308" i="1" s="1"/>
  <c r="U308" i="1" s="1"/>
  <c r="Q309" i="1"/>
  <c r="R309" i="1" s="1"/>
  <c r="Q310" i="1"/>
  <c r="R310" i="1" s="1"/>
  <c r="Q311" i="1"/>
  <c r="R311" i="1" s="1"/>
  <c r="U311" i="1" s="1"/>
  <c r="Q312" i="1"/>
  <c r="R312" i="1" s="1"/>
  <c r="Q313" i="1"/>
  <c r="R313" i="1" s="1"/>
  <c r="Q314" i="1"/>
  <c r="R314" i="1" s="1"/>
  <c r="Q315" i="1"/>
  <c r="R315" i="1" s="1"/>
  <c r="Q316" i="1"/>
  <c r="R316" i="1" s="1"/>
  <c r="U316" i="1" s="1"/>
  <c r="Q317" i="1"/>
  <c r="R317" i="1" s="1"/>
  <c r="Q318" i="1"/>
  <c r="R318" i="1" s="1"/>
  <c r="Q319" i="1"/>
  <c r="R319" i="1" s="1"/>
  <c r="U319" i="1" s="1"/>
  <c r="Q320" i="1"/>
  <c r="R320" i="1" s="1"/>
  <c r="Q321" i="1"/>
  <c r="R321" i="1" s="1"/>
  <c r="Q322" i="1"/>
  <c r="R322" i="1" s="1"/>
  <c r="Q323" i="1"/>
  <c r="R323" i="1" s="1"/>
  <c r="Q324" i="1"/>
  <c r="R324" i="1" s="1"/>
  <c r="U324" i="1" s="1"/>
  <c r="Q325" i="1"/>
  <c r="R325" i="1" s="1"/>
  <c r="Q326" i="1"/>
  <c r="R326" i="1" s="1"/>
  <c r="Q327" i="1"/>
  <c r="R327" i="1" s="1"/>
  <c r="U327" i="1" s="1"/>
  <c r="Q328" i="1"/>
  <c r="R328" i="1" s="1"/>
  <c r="U328" i="1" s="1"/>
  <c r="Q329" i="1"/>
  <c r="R329" i="1" s="1"/>
  <c r="Q330" i="1"/>
  <c r="R330" i="1" s="1"/>
  <c r="Q331" i="1"/>
  <c r="R331" i="1" s="1"/>
  <c r="Q332" i="1"/>
  <c r="R332" i="1" s="1"/>
  <c r="U332" i="1" s="1"/>
  <c r="Q333" i="1"/>
  <c r="R333" i="1" s="1"/>
  <c r="Q334" i="1"/>
  <c r="R334" i="1" s="1"/>
  <c r="Q335" i="1"/>
  <c r="R335" i="1" s="1"/>
  <c r="U335" i="1" s="1"/>
  <c r="Q336" i="1"/>
  <c r="R336" i="1" s="1"/>
  <c r="Q337" i="1"/>
  <c r="R337" i="1" s="1"/>
  <c r="Q338" i="1"/>
  <c r="R338" i="1" s="1"/>
  <c r="Q339" i="1"/>
  <c r="R339" i="1" s="1"/>
  <c r="Q340" i="1"/>
  <c r="R340" i="1" s="1"/>
  <c r="U340" i="1" s="1"/>
  <c r="Q341" i="1"/>
  <c r="R341" i="1" s="1"/>
  <c r="Q342" i="1"/>
  <c r="R342" i="1" s="1"/>
  <c r="Q343" i="1"/>
  <c r="R343" i="1" s="1"/>
  <c r="U343" i="1" s="1"/>
  <c r="Q344" i="1"/>
  <c r="R344" i="1" s="1"/>
  <c r="Q345" i="1"/>
  <c r="R345" i="1" s="1"/>
  <c r="Q346" i="1"/>
  <c r="R346" i="1" s="1"/>
  <c r="Q347" i="1"/>
  <c r="R347" i="1" s="1"/>
  <c r="Q348" i="1"/>
  <c r="R348" i="1" s="1"/>
  <c r="U348" i="1" s="1"/>
  <c r="Q349" i="1"/>
  <c r="R349" i="1" s="1"/>
  <c r="Q350" i="1"/>
  <c r="R350" i="1" s="1"/>
  <c r="Q351" i="1"/>
  <c r="R351" i="1" s="1"/>
  <c r="U351" i="1" s="1"/>
  <c r="Q352" i="1"/>
  <c r="R352" i="1" s="1"/>
  <c r="Q353" i="1"/>
  <c r="R353" i="1" s="1"/>
  <c r="Q354" i="1"/>
  <c r="R354" i="1" s="1"/>
  <c r="Q355" i="1"/>
  <c r="R355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287" i="1"/>
  <c r="R287" i="1" s="1"/>
  <c r="U287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" i="1"/>
  <c r="R2" i="1" s="1"/>
  <c r="U262" i="1" l="1"/>
  <c r="U206" i="1"/>
  <c r="U182" i="1"/>
  <c r="U126" i="1"/>
  <c r="U94" i="1"/>
  <c r="U62" i="1"/>
  <c r="U38" i="1"/>
  <c r="U276" i="1"/>
  <c r="U252" i="1"/>
  <c r="U228" i="1"/>
  <c r="U204" i="1"/>
  <c r="U172" i="1"/>
  <c r="U148" i="1"/>
  <c r="U124" i="1"/>
  <c r="U108" i="1"/>
  <c r="U84" i="1"/>
  <c r="U60" i="1"/>
  <c r="U28" i="1"/>
  <c r="U4" i="1"/>
  <c r="U225" i="1"/>
  <c r="U246" i="1"/>
  <c r="U222" i="1"/>
  <c r="U174" i="1"/>
  <c r="U134" i="1"/>
  <c r="U78" i="1"/>
  <c r="U30" i="1"/>
  <c r="U268" i="1"/>
  <c r="U244" i="1"/>
  <c r="U220" i="1"/>
  <c r="U196" i="1"/>
  <c r="U188" i="1"/>
  <c r="U164" i="1"/>
  <c r="U140" i="1"/>
  <c r="U116" i="1"/>
  <c r="U92" i="1"/>
  <c r="U68" i="1"/>
  <c r="U52" i="1"/>
  <c r="U36" i="1"/>
  <c r="U12" i="1"/>
  <c r="U292" i="1"/>
  <c r="U282" i="1"/>
  <c r="U178" i="1"/>
  <c r="U254" i="1"/>
  <c r="U190" i="1"/>
  <c r="U142" i="1"/>
  <c r="U70" i="1"/>
  <c r="U284" i="1"/>
  <c r="U260" i="1"/>
  <c r="U236" i="1"/>
  <c r="U212" i="1"/>
  <c r="U180" i="1"/>
  <c r="U156" i="1"/>
  <c r="U132" i="1"/>
  <c r="U100" i="1"/>
  <c r="U76" i="1"/>
  <c r="U44" i="1"/>
  <c r="U20" i="1"/>
  <c r="U300" i="1"/>
  <c r="U216" i="1"/>
  <c r="U168" i="1"/>
  <c r="U112" i="1"/>
  <c r="U72" i="1"/>
  <c r="U64" i="1"/>
  <c r="U48" i="1"/>
  <c r="U40" i="1"/>
  <c r="U24" i="1"/>
  <c r="U8" i="1"/>
  <c r="U296" i="1"/>
  <c r="U256" i="1"/>
  <c r="U176" i="1"/>
  <c r="U128" i="1"/>
  <c r="U271" i="1"/>
  <c r="U199" i="1"/>
  <c r="U167" i="1"/>
  <c r="U143" i="1"/>
  <c r="U111" i="1"/>
  <c r="U87" i="1"/>
  <c r="U63" i="1"/>
  <c r="U39" i="1"/>
  <c r="U15" i="1"/>
  <c r="U295" i="1"/>
  <c r="U192" i="1"/>
  <c r="U263" i="1"/>
  <c r="U231" i="1"/>
  <c r="U207" i="1"/>
  <c r="U175" i="1"/>
  <c r="U119" i="1"/>
  <c r="U95" i="1"/>
  <c r="U47" i="1"/>
  <c r="U23" i="1"/>
  <c r="U294" i="1"/>
  <c r="U136" i="1"/>
  <c r="U88" i="1"/>
  <c r="U279" i="1"/>
  <c r="U239" i="1"/>
  <c r="U215" i="1"/>
  <c r="U191" i="1"/>
  <c r="U151" i="1"/>
  <c r="U127" i="1"/>
  <c r="U103" i="1"/>
  <c r="U79" i="1"/>
  <c r="U55" i="1"/>
  <c r="U31" i="1"/>
  <c r="U303" i="1"/>
  <c r="U232" i="1"/>
  <c r="U152" i="1"/>
  <c r="U104" i="1"/>
  <c r="U255" i="1"/>
  <c r="U352" i="1"/>
  <c r="U344" i="1"/>
  <c r="U336" i="1"/>
  <c r="U320" i="1"/>
  <c r="U312" i="1"/>
  <c r="U309" i="1"/>
  <c r="T309" i="1"/>
  <c r="U269" i="1"/>
  <c r="U285" i="1"/>
  <c r="U253" i="1"/>
  <c r="U326" i="1"/>
  <c r="U289" i="1"/>
  <c r="U333" i="1"/>
  <c r="U325" i="1"/>
  <c r="U310" i="1"/>
  <c r="U277" i="1"/>
  <c r="U261" i="1"/>
  <c r="U150" i="1"/>
  <c r="T150" i="1"/>
  <c r="T86" i="1"/>
  <c r="U86" i="1"/>
  <c r="U22" i="1"/>
  <c r="T22" i="1"/>
  <c r="U342" i="1"/>
  <c r="U238" i="1"/>
  <c r="U118" i="1"/>
  <c r="U14" i="1"/>
  <c r="U274" i="1"/>
  <c r="U266" i="1"/>
  <c r="U250" i="1"/>
  <c r="U234" i="1"/>
  <c r="U218" i="1"/>
  <c r="U202" i="1"/>
  <c r="U186" i="1"/>
  <c r="U170" i="1"/>
  <c r="U154" i="1"/>
  <c r="U298" i="1"/>
  <c r="U350" i="1"/>
  <c r="U334" i="1"/>
  <c r="U318" i="1"/>
  <c r="U304" i="1"/>
  <c r="U341" i="1"/>
  <c r="U102" i="1"/>
  <c r="U54" i="1"/>
  <c r="U6" i="1"/>
  <c r="U257" i="1"/>
  <c r="U217" i="1"/>
  <c r="U193" i="1"/>
  <c r="U177" i="1"/>
  <c r="U153" i="1"/>
  <c r="U137" i="1"/>
  <c r="U129" i="1"/>
  <c r="U113" i="1"/>
  <c r="U97" i="1"/>
  <c r="U89" i="1"/>
  <c r="U73" i="1"/>
  <c r="U65" i="1"/>
  <c r="U49" i="1"/>
  <c r="U33" i="1"/>
  <c r="U25" i="1"/>
  <c r="U9" i="1"/>
  <c r="U349" i="1"/>
  <c r="U317" i="1"/>
  <c r="U158" i="1"/>
  <c r="U278" i="1"/>
  <c r="U270" i="1"/>
  <c r="U230" i="1"/>
  <c r="U214" i="1"/>
  <c r="U198" i="1"/>
  <c r="U166" i="1"/>
  <c r="U110" i="1"/>
  <c r="U46" i="1"/>
  <c r="U302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U301" i="1"/>
  <c r="U293" i="1"/>
  <c r="U353" i="1"/>
  <c r="U345" i="1"/>
  <c r="U337" i="1"/>
  <c r="U329" i="1"/>
  <c r="U321" i="1"/>
  <c r="U313" i="1"/>
  <c r="U286" i="1"/>
  <c r="U107" i="1"/>
  <c r="U275" i="1"/>
  <c r="U187" i="1"/>
  <c r="U147" i="1"/>
  <c r="U91" i="1"/>
  <c r="U43" i="1"/>
  <c r="U251" i="1"/>
  <c r="U179" i="1"/>
  <c r="U131" i="1"/>
  <c r="U83" i="1"/>
  <c r="U27" i="1"/>
  <c r="U211" i="1"/>
  <c r="U283" i="1"/>
  <c r="U219" i="1"/>
  <c r="U155" i="1"/>
  <c r="U123" i="1"/>
  <c r="U67" i="1"/>
  <c r="U3" i="1"/>
  <c r="U19" i="1"/>
  <c r="U315" i="1"/>
  <c r="U59" i="1"/>
  <c r="U210" i="1"/>
  <c r="U259" i="1"/>
  <c r="U227" i="1"/>
  <c r="U195" i="1"/>
  <c r="U171" i="1"/>
  <c r="U99" i="1"/>
  <c r="U35" i="1"/>
  <c r="U299" i="1"/>
  <c r="T225" i="1"/>
  <c r="U242" i="1"/>
  <c r="U226" i="1"/>
  <c r="U162" i="1"/>
  <c r="U138" i="1"/>
  <c r="U114" i="1"/>
  <c r="U90" i="1"/>
  <c r="U66" i="1"/>
  <c r="U42" i="1"/>
  <c r="U18" i="1"/>
  <c r="U290" i="1"/>
  <c r="U281" i="1"/>
  <c r="U201" i="1"/>
  <c r="U161" i="1"/>
  <c r="U209" i="1"/>
  <c r="U185" i="1"/>
  <c r="U105" i="1"/>
  <c r="U17" i="1"/>
  <c r="U280" i="1"/>
  <c r="U240" i="1"/>
  <c r="U224" i="1"/>
  <c r="U208" i="1"/>
  <c r="U184" i="1"/>
  <c r="U160" i="1"/>
  <c r="U144" i="1"/>
  <c r="U120" i="1"/>
  <c r="U96" i="1"/>
  <c r="U80" i="1"/>
  <c r="U56" i="1"/>
  <c r="U32" i="1"/>
  <c r="U16" i="1"/>
  <c r="U288" i="1"/>
  <c r="T304" i="1"/>
  <c r="U314" i="1"/>
  <c r="U235" i="1"/>
  <c r="U203" i="1"/>
  <c r="U163" i="1"/>
  <c r="U51" i="1"/>
  <c r="U11" i="1"/>
  <c r="U305" i="1"/>
  <c r="U258" i="1"/>
  <c r="U194" i="1"/>
  <c r="U146" i="1"/>
  <c r="U122" i="1"/>
  <c r="U98" i="1"/>
  <c r="U74" i="1"/>
  <c r="U50" i="1"/>
  <c r="U26" i="1"/>
  <c r="U307" i="1"/>
  <c r="U241" i="1"/>
  <c r="U273" i="1"/>
  <c r="U249" i="1"/>
  <c r="U169" i="1"/>
  <c r="U121" i="1"/>
  <c r="U81" i="1"/>
  <c r="U57" i="1"/>
  <c r="U297" i="1"/>
  <c r="U272" i="1"/>
  <c r="U223" i="1"/>
  <c r="U183" i="1"/>
  <c r="U135" i="1"/>
  <c r="U71" i="1"/>
  <c r="U7" i="1"/>
  <c r="U355" i="1"/>
  <c r="U347" i="1"/>
  <c r="U339" i="1"/>
  <c r="U331" i="1"/>
  <c r="U323" i="1"/>
  <c r="U243" i="1"/>
  <c r="U267" i="1"/>
  <c r="U139" i="1"/>
  <c r="U115" i="1"/>
  <c r="U75" i="1"/>
  <c r="U291" i="1"/>
  <c r="U265" i="1"/>
  <c r="U130" i="1"/>
  <c r="U106" i="1"/>
  <c r="U82" i="1"/>
  <c r="U58" i="1"/>
  <c r="U34" i="1"/>
  <c r="U10" i="1"/>
  <c r="U264" i="1"/>
  <c r="U233" i="1"/>
  <c r="U145" i="1"/>
  <c r="U41" i="1"/>
  <c r="U306" i="1"/>
  <c r="U200" i="1"/>
  <c r="U248" i="1"/>
  <c r="U2" i="1"/>
  <c r="U247" i="1"/>
  <c r="U159" i="1"/>
  <c r="U354" i="1"/>
  <c r="U346" i="1"/>
  <c r="U338" i="1"/>
  <c r="U330" i="1"/>
  <c r="U322" i="1"/>
</calcChain>
</file>

<file path=xl/sharedStrings.xml><?xml version="1.0" encoding="utf-8"?>
<sst xmlns="http://schemas.openxmlformats.org/spreadsheetml/2006/main" count="1533" uniqueCount="66">
  <si>
    <t>Dim adjacent column 2</t>
  </si>
  <si>
    <t xml:space="preserve"> area of reinforcement of column 2</t>
  </si>
  <si>
    <t>650x450</t>
  </si>
  <si>
    <t>850x600</t>
  </si>
  <si>
    <t>Floor</t>
  </si>
  <si>
    <t>Ground</t>
  </si>
  <si>
    <t>First</t>
  </si>
  <si>
    <t>Second</t>
  </si>
  <si>
    <t>Third</t>
  </si>
  <si>
    <t>1356..48</t>
  </si>
  <si>
    <t>600x400</t>
  </si>
  <si>
    <t>325x450</t>
  </si>
  <si>
    <t>Third{ExtraHT 1M}</t>
  </si>
  <si>
    <t>500x350</t>
  </si>
  <si>
    <t>Third{ExtraHT 1m}</t>
  </si>
  <si>
    <t>400x600</t>
  </si>
  <si>
    <t>450x650</t>
  </si>
  <si>
    <t>Third{ExtraHT 3m}</t>
  </si>
  <si>
    <t>450x400</t>
  </si>
  <si>
    <t>Span of beam resting on other beam</t>
  </si>
  <si>
    <t>Dimension</t>
  </si>
  <si>
    <t>Beam 1</t>
  </si>
  <si>
    <t>Beam 2</t>
  </si>
  <si>
    <t>Column1</t>
  </si>
  <si>
    <t xml:space="preserve">Type of panel </t>
  </si>
  <si>
    <t>Interior Panel</t>
  </si>
  <si>
    <t>One short edge continuous</t>
  </si>
  <si>
    <t>One long edge discontinuous</t>
  </si>
  <si>
    <t>Two adjacent edges discontinuous</t>
  </si>
  <si>
    <t>Two short edges discontinuous</t>
  </si>
  <si>
    <t>Two long edges discontinuous</t>
  </si>
  <si>
    <t>Three edges discontinuous</t>
  </si>
  <si>
    <t>Four edges discontinuous</t>
  </si>
  <si>
    <t xml:space="preserve">Fixed at both end </t>
  </si>
  <si>
    <t>Top area of reinforcement</t>
  </si>
  <si>
    <t>Bottom area of reinforcement</t>
  </si>
  <si>
    <t>Stirrrup area (8mm dia .)</t>
  </si>
  <si>
    <t>Span_of_beam(m)</t>
  </si>
  <si>
    <t>Position_of_Beam</t>
  </si>
  <si>
    <t>End_Condition_of_Beam</t>
  </si>
  <si>
    <t xml:space="preserve"> Dim._Adjacent_column 1</t>
  </si>
  <si>
    <t xml:space="preserve"> area_of_reinforcement of column 1</t>
  </si>
  <si>
    <t>400x450</t>
  </si>
  <si>
    <t>stirrups_spacing</t>
  </si>
  <si>
    <t>span resting on other beams</t>
  </si>
  <si>
    <t>350x500</t>
  </si>
  <si>
    <t>C</t>
  </si>
  <si>
    <t>length_along_the_beam</t>
  </si>
  <si>
    <t>Fixed at one end and pinned at other</t>
  </si>
  <si>
    <t>length_away_from_beam2</t>
  </si>
  <si>
    <t>length_away_from_beam1</t>
  </si>
  <si>
    <t>Volume_(m3)</t>
  </si>
  <si>
    <t xml:space="preserve"> -</t>
  </si>
  <si>
    <t>900x600</t>
  </si>
  <si>
    <t>325x451</t>
  </si>
  <si>
    <t>325x452</t>
  </si>
  <si>
    <t>325x453</t>
  </si>
  <si>
    <t>325x454</t>
  </si>
  <si>
    <t>Width_of_beam(mm)</t>
  </si>
  <si>
    <t>Depth_of_beam(mm)</t>
  </si>
  <si>
    <t>Cost_of_Concrete</t>
  </si>
  <si>
    <t>Wt_of_Steel(Kg)</t>
  </si>
  <si>
    <t>Cost_of_steel</t>
  </si>
  <si>
    <t>Total_Cost</t>
  </si>
  <si>
    <t>Top_Reinforcement(mm2)</t>
  </si>
  <si>
    <t>Bottom_Reinforcement(mm2)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</si>
</sst>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justify" vertical="center" readingOrder="1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5.xml"/><Relationship Id="rId18" Type="http://schemas.microsoft.com/office/2017/10/relationships/person" Target="persons/person10.xml"/><Relationship Id="rId26" Type="http://schemas.microsoft.com/office/2017/10/relationships/person" Target="persons/person18.xml"/><Relationship Id="rId3" Type="http://schemas.openxmlformats.org/officeDocument/2006/relationships/theme" Target="theme/theme1.xml"/><Relationship Id="rId21" Type="http://schemas.microsoft.com/office/2017/10/relationships/person" Target="persons/person13.xml"/><Relationship Id="rId7" Type="http://schemas.openxmlformats.org/officeDocument/2006/relationships/customXml" Target="../customXml/item1.xml"/><Relationship Id="rId12" Type="http://schemas.microsoft.com/office/2017/10/relationships/person" Target="persons/person0.xml"/><Relationship Id="rId17" Type="http://schemas.microsoft.com/office/2017/10/relationships/person" Target="persons/person9.xml"/><Relationship Id="rId25" Type="http://schemas.microsoft.com/office/2017/10/relationships/person" Target="persons/person16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24" Type="http://schemas.microsoft.com/office/2017/10/relationships/person" Target="persons/person15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19" Type="http://schemas.microsoft.com/office/2017/10/relationships/person" Target="persons/person12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27" Type="http://schemas.microsoft.com/office/2017/10/relationships/person" Target="persons/person.xml"/><Relationship Id="rId22" Type="http://schemas.microsoft.com/office/2017/10/relationships/person" Target="persons/person17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BA290-977D-46F2-8D1B-1CFFC2D9B014}" name="Table1" displayName="Table1" ref="A1:U355" totalsRowShown="0">
  <autoFilter ref="A1:U355" xr:uid="{D1EBA290-977D-46F2-8D1B-1CFFC2D9B014}"/>
  <tableColumns count="21">
    <tableColumn id="15" xr3:uid="{B496EFFC-E717-4795-AABA-8A2F63939C0E}" name="length_along_the_beam"/>
    <tableColumn id="14" xr3:uid="{77B0ECD6-DC98-40E9-9A36-E3CF5F3D0BF1}" name="length_away_from_beam1"/>
    <tableColumn id="11" xr3:uid="{7B34DFE8-171B-408C-82A8-55CD58382F9D}" name="length_away_from_beam2"/>
    <tableColumn id="7" xr3:uid="{126F8D18-FEFB-4D1C-8DDC-D740175F47EC}" name="End_Condition_of_Beam"/>
    <tableColumn id="6" xr3:uid="{A58958AD-1A0C-4E11-A01D-E0A65705A9C2}" name="Position_of_Beam"/>
    <tableColumn id="10" xr3:uid="{E6C87672-1667-4347-A341-BD2DE1AEEC5A}" name="Floor"/>
    <tableColumn id="8" xr3:uid="{D0CFD27C-C461-4E97-B39B-5077F340ABB1}" name="Span_of_beam(m)"/>
    <tableColumn id="1" xr3:uid="{0C4FDD86-3322-4223-B9E0-59B357892381}" name="Width_of_beam(mm)"/>
    <tableColumn id="17" xr3:uid="{6A474E9A-6FBB-44CF-8A6B-B91014659127}" name="Depth_of_beam(mm)" dataDxfId="11"/>
    <tableColumn id="13" xr3:uid="{46757277-91FE-4B68-8FB7-B4FD8D1E6908}" name="Top_Reinforcement(mm2)"/>
    <tableColumn id="12" xr3:uid="{5D48CFBB-884E-4B81-99ED-88CB1049A87B}" name="Bottom_Reinforcement(mm2)"/>
    <tableColumn id="2" xr3:uid="{E257982A-946B-40DC-A527-EBB0C4B41667}" name="stirrups_spacing"/>
    <tableColumn id="3" xr3:uid="{8E6211B8-D771-4EE4-B6A4-113D28FD574A}" name=" Dim._Adjacent_column 1" dataDxfId="10"/>
    <tableColumn id="9" xr3:uid="{BF5139F6-BEF8-4A03-87C6-66518226E0ED}" name=" area_of_reinforcement of column 1"/>
    <tableColumn id="4" xr3:uid="{2AD66ED1-7405-426D-9099-C8A71634464B}" name="Dim adjacent column 2"/>
    <tableColumn id="5" xr3:uid="{4166CDD7-B798-48AC-89A6-674969AC4DF2}" name=" area of reinforcement of column 2"/>
    <tableColumn id="19" xr3:uid="{5E2F5D98-AC3E-436D-ACDA-6EB8FEF733FF}" name="Volume_(m3)" dataDxfId="4">
      <calculatedColumnFormula>Table1[[#This Row],[Span_of_beam(m)]]*Table1[[#This Row],[Width_of_beam(mm)]]*Table1[[#This Row],[Depth_of_beam(mm)]]/1000000</calculatedColumnFormula>
    </tableColumn>
    <tableColumn id="20" xr3:uid="{17344834-2597-4B60-9E0E-E4C8757475BF}" name="Cost_of_Concrete" dataDxfId="1">
      <calculatedColumnFormula>Table1[[#This Row],[Volume_(m3)]]*5300</calculatedColumnFormula>
    </tableColumn>
    <tableColumn id="21" xr3:uid="{2722A246-F1BF-4600-92C1-17DC0B0A5C41}" name="Wt_of_Steel(Kg)" dataDxfId="3">
      <calculatedColumnFormula>(Table1[[#This Row],[Top_Reinforcement(mm2)]]+Table1[[#This Row],[Bottom_Reinforcement(mm2)]])*Table1[[#This Row],[Span_of_beam(m)]]*0.00785</calculatedColumnFormula>
    </tableColumn>
    <tableColumn id="22" xr3:uid="{FC92D7BB-9E40-4447-94CC-71529EFFB00E}" name="Cost_of_steel" dataDxfId="2">
      <calculatedColumnFormula>Table1[[#This Row],[Wt_of_Steel(Kg)]]*57</calculatedColumnFormula>
    </tableColumn>
    <tableColumn id="23" xr3:uid="{FA895400-5942-4530-8538-B593AF66C7A9}" name="Total_Cost" dataDxfId="0">
      <calculatedColumnFormula>Table1[[#This Row],[Cost_of_Concrete]]+Table1[[#This Row],[Wt_of_Steel(Kg)]]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13149-8E95-4AEC-B1B2-BCD83BFD0DB4}" name="Table2" displayName="Table2" ref="D2:K18" totalsRowShown="0">
  <autoFilter ref="D2:K18" xr:uid="{CAA13149-8E95-4AEC-B1B2-BCD83BFD0DB4}"/>
  <tableColumns count="8">
    <tableColumn id="11" xr3:uid="{FFC39E52-EE45-4803-8666-9EB8E1A9450C}" name="Floor" dataDxfId="9"/>
    <tableColumn id="1" xr3:uid="{C83229D2-41BD-42F4-BF36-DE5D3A60A17B}" name="Span of beam resting on other beam"/>
    <tableColumn id="2" xr3:uid="{306B8427-405F-4D1E-A392-AE5F25123EE3}" name="Dimension"/>
    <tableColumn id="4" xr3:uid="{180DAA75-0820-4B9C-A448-4CBC3F83C307}" name="Top area of reinforcement" dataDxfId="8"/>
    <tableColumn id="5" xr3:uid="{E9214B47-27C8-4888-B710-06203EB27D71}" name="Bottom area of reinforcement" dataDxfId="7"/>
    <tableColumn id="12" xr3:uid="{03886100-61A4-49EB-B959-7AE4115F26DF}" name="Stirrrup area (8mm dia .)"/>
    <tableColumn id="13" xr3:uid="{097978F8-A79E-4732-8776-9794CB5A8B44}" name="Beam 1"/>
    <tableColumn id="14" xr3:uid="{EE150413-3F89-4F6A-A60C-4D60F7D7ACB4}" name="Beam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DCBB6C-8A53-4926-B53D-2DD8253E4F9A}" name="Table3" displayName="Table3" ref="D21:E29" totalsRowShown="0">
  <autoFilter ref="D21:E29" xr:uid="{3ADCBB6C-8A53-4926-B53D-2DD8253E4F9A}"/>
  <tableColumns count="2">
    <tableColumn id="1" xr3:uid="{A1136909-B6C1-4C87-8C58-854F1EA62E83}" name="Type of panel " dataDxfId="6"/>
    <tableColumn id="7" xr3:uid="{D3A5B4E2-2440-4F65-A4AF-B467ED88B076}" name="Column1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FFFC-6ABF-43C8-ACF2-668F873B5DA0}">
  <dimension ref="A1:U355"/>
  <sheetViews>
    <sheetView tabSelected="1" showWhiteSpace="0" topLeftCell="E224" zoomScale="34" zoomScaleNormal="92" workbookViewId="0">
      <selection activeCell="E8" sqref="E8"/>
    </sheetView>
  </sheetViews>
  <sheetFormatPr defaultRowHeight="14.4" x14ac:dyDescent="0.3"/>
  <cols>
    <col min="1" max="1" width="35.88671875" customWidth="1"/>
    <col min="2" max="2" width="32.44140625" customWidth="1"/>
    <col min="3" max="3" width="34.5546875" customWidth="1"/>
    <col min="4" max="4" width="46" customWidth="1"/>
    <col min="5" max="5" width="24.109375" customWidth="1"/>
    <col min="6" max="6" width="24.33203125" customWidth="1"/>
    <col min="7" max="7" width="18.88671875" customWidth="1"/>
    <col min="8" max="9" width="26" customWidth="1"/>
    <col min="10" max="11" width="28.109375" customWidth="1"/>
    <col min="12" max="12" width="24.5546875" customWidth="1"/>
    <col min="13" max="13" width="28.88671875" customWidth="1"/>
    <col min="14" max="14" width="22.5546875" customWidth="1"/>
    <col min="15" max="15" width="26.44140625" customWidth="1"/>
    <col min="16" max="16" width="11.44140625" customWidth="1"/>
    <col min="17" max="17" width="32.109375" customWidth="1"/>
    <col min="18" max="18" width="20" customWidth="1"/>
    <col min="19" max="19" width="18.33203125" customWidth="1"/>
    <col min="20" max="20" width="19.44140625" customWidth="1"/>
    <col min="21" max="21" width="21.109375" customWidth="1"/>
  </cols>
  <sheetData>
    <row r="1" spans="1:21" x14ac:dyDescent="0.3">
      <c r="A1" s="1" t="s">
        <v>47</v>
      </c>
      <c r="B1" s="1" t="s">
        <v>50</v>
      </c>
      <c r="C1" s="1" t="s">
        <v>49</v>
      </c>
      <c r="D1" s="1" t="s">
        <v>39</v>
      </c>
      <c r="E1" s="1" t="s">
        <v>38</v>
      </c>
      <c r="F1" s="1" t="s">
        <v>4</v>
      </c>
      <c r="G1" s="1" t="s">
        <v>37</v>
      </c>
      <c r="H1" s="1" t="s">
        <v>58</v>
      </c>
      <c r="I1" s="1" t="s">
        <v>59</v>
      </c>
      <c r="J1" t="s">
        <v>64</v>
      </c>
      <c r="K1" t="s">
        <v>65</v>
      </c>
      <c r="L1" s="1" t="s">
        <v>43</v>
      </c>
      <c r="M1" t="s">
        <v>40</v>
      </c>
      <c r="N1" t="s">
        <v>41</v>
      </c>
      <c r="O1" t="s">
        <v>0</v>
      </c>
      <c r="P1" t="s">
        <v>1</v>
      </c>
      <c r="Q1" s="1" t="s">
        <v>51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3">
      <c r="A2" s="1">
        <v>3.51</v>
      </c>
      <c r="B2" s="1">
        <v>3.21</v>
      </c>
      <c r="C2" s="1">
        <v>0</v>
      </c>
      <c r="D2" s="1" t="s">
        <v>33</v>
      </c>
      <c r="E2" s="1">
        <v>1</v>
      </c>
      <c r="F2" s="1" t="s">
        <v>5</v>
      </c>
      <c r="G2" s="1">
        <v>3.51</v>
      </c>
      <c r="H2" s="1">
        <v>300</v>
      </c>
      <c r="I2" s="1">
        <v>600</v>
      </c>
      <c r="J2" s="1">
        <v>452.16</v>
      </c>
      <c r="K2" s="1">
        <v>226.08</v>
      </c>
      <c r="L2" s="1">
        <v>120</v>
      </c>
      <c r="M2" s="7" t="s">
        <v>2</v>
      </c>
      <c r="N2" s="1">
        <v>542</v>
      </c>
      <c r="O2" s="1" t="s">
        <v>3</v>
      </c>
      <c r="P2" s="1">
        <v>414</v>
      </c>
      <c r="Q2" s="1">
        <f>Table1[[#This Row],[Span_of_beam(m)]]*Table1[[#This Row],[Width_of_beam(mm)]]*Table1[[#This Row],[Depth_of_beam(mm)]]/1000000</f>
        <v>0.63180000000000003</v>
      </c>
      <c r="R2">
        <f>Table1[[#This Row],[Volume_(m3)]]*5300</f>
        <v>3348.54</v>
      </c>
      <c r="S2">
        <f>(Table1[[#This Row],[Top_Reinforcement(mm2)]]+Table1[[#This Row],[Bottom_Reinforcement(mm2)]])*Table1[[#This Row],[Span_of_beam(m)]]*0.00785</f>
        <v>18.687885839999996</v>
      </c>
      <c r="T2">
        <f>Table1[[#This Row],[Wt_of_Steel(Kg)]]*57</f>
        <v>1065.2094928799997</v>
      </c>
      <c r="U2">
        <f>Table1[[#This Row],[Cost_of_Concrete]]+Table1[[#This Row],[Wt_of_Steel(Kg)]]</f>
        <v>3367.22788584</v>
      </c>
    </row>
    <row r="3" spans="1:21" x14ac:dyDescent="0.3">
      <c r="A3" s="1">
        <v>3.51</v>
      </c>
      <c r="B3" s="1">
        <v>3.21</v>
      </c>
      <c r="C3" s="1">
        <v>0</v>
      </c>
      <c r="D3" s="1" t="s">
        <v>33</v>
      </c>
      <c r="E3" s="1">
        <v>1</v>
      </c>
      <c r="F3" s="1" t="s">
        <v>6</v>
      </c>
      <c r="G3" s="1">
        <v>3.51</v>
      </c>
      <c r="H3" s="1">
        <v>300</v>
      </c>
      <c r="I3" s="1">
        <v>600</v>
      </c>
      <c r="J3" s="1">
        <v>565.20000000000005</v>
      </c>
      <c r="K3" s="1">
        <v>565.20000000000005</v>
      </c>
      <c r="L3" s="1">
        <v>120</v>
      </c>
      <c r="M3" s="7" t="s">
        <v>2</v>
      </c>
      <c r="N3" s="1">
        <v>394</v>
      </c>
      <c r="O3" s="1" t="s">
        <v>3</v>
      </c>
      <c r="P3" s="1">
        <v>302</v>
      </c>
      <c r="Q3" s="1">
        <f>Table1[[#This Row],[Span_of_beam(m)]]*Table1[[#This Row],[Width_of_beam(mm)]]*Table1[[#This Row],[Depth_of_beam(mm)]]/1000000</f>
        <v>0.63180000000000003</v>
      </c>
      <c r="R3">
        <f>Table1[[#This Row],[Volume_(m3)]]*5300</f>
        <v>3348.54</v>
      </c>
      <c r="S3">
        <f>(Table1[[#This Row],[Top_Reinforcement(mm2)]]+Table1[[#This Row],[Bottom_Reinforcement(mm2)]])*Table1[[#This Row],[Span_of_beam(m)]]*0.00785</f>
        <v>31.146476399999997</v>
      </c>
      <c r="T3">
        <f>Table1[[#This Row],[Wt_of_Steel(Kg)]]*57</f>
        <v>1775.3491548</v>
      </c>
      <c r="U3">
        <f>Table1[[#This Row],[Cost_of_Concrete]]+Table1[[#This Row],[Wt_of_Steel(Kg)]]</f>
        <v>3379.6864764000002</v>
      </c>
    </row>
    <row r="4" spans="1:21" x14ac:dyDescent="0.3">
      <c r="A4" s="1">
        <v>3.51</v>
      </c>
      <c r="B4" s="1">
        <v>3.21</v>
      </c>
      <c r="C4" s="1">
        <v>0</v>
      </c>
      <c r="D4" s="1" t="s">
        <v>33</v>
      </c>
      <c r="E4" s="1">
        <v>1</v>
      </c>
      <c r="F4" s="1" t="s">
        <v>7</v>
      </c>
      <c r="G4" s="1">
        <v>3.51</v>
      </c>
      <c r="H4" s="1">
        <v>300</v>
      </c>
      <c r="I4" s="1">
        <v>600</v>
      </c>
      <c r="J4" s="1">
        <v>452.16</v>
      </c>
      <c r="K4" s="1">
        <v>452.16</v>
      </c>
      <c r="L4" s="1">
        <v>120</v>
      </c>
      <c r="M4" s="7" t="s">
        <v>2</v>
      </c>
      <c r="N4" s="1">
        <v>298</v>
      </c>
      <c r="O4" s="1" t="s">
        <v>3</v>
      </c>
      <c r="P4" s="1">
        <v>347</v>
      </c>
      <c r="Q4" s="1">
        <f>Table1[[#This Row],[Span_of_beam(m)]]*Table1[[#This Row],[Width_of_beam(mm)]]*Table1[[#This Row],[Depth_of_beam(mm)]]/1000000</f>
        <v>0.63180000000000003</v>
      </c>
      <c r="R4">
        <f>Table1[[#This Row],[Volume_(m3)]]*5300</f>
        <v>3348.54</v>
      </c>
      <c r="S4">
        <f>(Table1[[#This Row],[Top_Reinforcement(mm2)]]+Table1[[#This Row],[Bottom_Reinforcement(mm2)]])*Table1[[#This Row],[Span_of_beam(m)]]*0.00785</f>
        <v>24.917181119999999</v>
      </c>
      <c r="T4">
        <f>Table1[[#This Row],[Wt_of_Steel(Kg)]]*57</f>
        <v>1420.27932384</v>
      </c>
      <c r="U4">
        <f>Table1[[#This Row],[Cost_of_Concrete]]+Table1[[#This Row],[Wt_of_Steel(Kg)]]</f>
        <v>3373.4571811199999</v>
      </c>
    </row>
    <row r="5" spans="1:21" x14ac:dyDescent="0.3">
      <c r="A5" s="1">
        <v>3.51</v>
      </c>
      <c r="B5" s="1">
        <v>3.21</v>
      </c>
      <c r="C5" s="1">
        <v>0</v>
      </c>
      <c r="D5" s="1" t="s">
        <v>33</v>
      </c>
      <c r="E5" s="1">
        <v>1</v>
      </c>
      <c r="F5" s="1" t="s">
        <v>8</v>
      </c>
      <c r="G5" s="1">
        <v>3.51</v>
      </c>
      <c r="H5" s="1">
        <v>300</v>
      </c>
      <c r="I5" s="1">
        <v>600</v>
      </c>
      <c r="J5" s="1">
        <v>791.28</v>
      </c>
      <c r="K5" s="1">
        <v>452.16</v>
      </c>
      <c r="L5" s="1">
        <v>120</v>
      </c>
      <c r="M5" s="7" t="s">
        <v>2</v>
      </c>
      <c r="N5" s="1">
        <v>790</v>
      </c>
      <c r="O5" s="1" t="s">
        <v>3</v>
      </c>
      <c r="P5" s="1">
        <v>632</v>
      </c>
      <c r="Q5" s="1">
        <f>Table1[[#This Row],[Span_of_beam(m)]]*Table1[[#This Row],[Width_of_beam(mm)]]*Table1[[#This Row],[Depth_of_beam(mm)]]/1000000</f>
        <v>0.63180000000000003</v>
      </c>
      <c r="R5">
        <f>Table1[[#This Row],[Volume_(m3)]]*5300</f>
        <v>3348.54</v>
      </c>
      <c r="S5">
        <f>(Table1[[#This Row],[Top_Reinforcement(mm2)]]+Table1[[#This Row],[Bottom_Reinforcement(mm2)]])*Table1[[#This Row],[Span_of_beam(m)]]*0.00785</f>
        <v>34.261124039999999</v>
      </c>
      <c r="T5">
        <f>Table1[[#This Row],[Wt_of_Steel(Kg)]]*57</f>
        <v>1952.8840702799998</v>
      </c>
      <c r="U5">
        <f>Table1[[#This Row],[Cost_of_Concrete]]+Table1[[#This Row],[Wt_of_Steel(Kg)]]</f>
        <v>3382.8011240400001</v>
      </c>
    </row>
    <row r="6" spans="1:21" x14ac:dyDescent="0.3">
      <c r="A6" s="1">
        <v>3.25</v>
      </c>
      <c r="B6" s="1">
        <v>3.21</v>
      </c>
      <c r="C6" s="1">
        <v>0</v>
      </c>
      <c r="D6" s="1" t="s">
        <v>33</v>
      </c>
      <c r="E6" s="1">
        <v>1</v>
      </c>
      <c r="F6" s="1" t="s">
        <v>8</v>
      </c>
      <c r="G6" s="1">
        <v>3.25</v>
      </c>
      <c r="H6" s="1">
        <v>250</v>
      </c>
      <c r="I6" s="1">
        <v>450</v>
      </c>
      <c r="J6" s="1">
        <v>226.08</v>
      </c>
      <c r="K6" s="1">
        <v>226.08</v>
      </c>
      <c r="L6" s="1">
        <v>120</v>
      </c>
      <c r="M6" s="7" t="s">
        <v>3</v>
      </c>
      <c r="N6" s="1" t="s">
        <v>9</v>
      </c>
      <c r="O6" s="1" t="s">
        <v>3</v>
      </c>
      <c r="P6" s="1" t="s">
        <v>9</v>
      </c>
      <c r="Q6" s="1">
        <f>Table1[[#This Row],[Span_of_beam(m)]]*Table1[[#This Row],[Width_of_beam(mm)]]*Table1[[#This Row],[Depth_of_beam(mm)]]/1000000</f>
        <v>0.36562499999999998</v>
      </c>
      <c r="R6">
        <f>Table1[[#This Row],[Volume_(m3)]]*5300</f>
        <v>1937.8124999999998</v>
      </c>
      <c r="S6">
        <f>(Table1[[#This Row],[Top_Reinforcement(mm2)]]+Table1[[#This Row],[Bottom_Reinforcement(mm2)]])*Table1[[#This Row],[Span_of_beam(m)]]*0.00785</f>
        <v>11.535731999999999</v>
      </c>
      <c r="T6">
        <f>Table1[[#This Row],[Wt_of_Steel(Kg)]]*57</f>
        <v>657.53672399999994</v>
      </c>
      <c r="U6">
        <f>Table1[[#This Row],[Cost_of_Concrete]]+Table1[[#This Row],[Wt_of_Steel(Kg)]]</f>
        <v>1949.3482319999998</v>
      </c>
    </row>
    <row r="7" spans="1:21" x14ac:dyDescent="0.3">
      <c r="A7" s="1">
        <v>3.2650000000000001</v>
      </c>
      <c r="B7" s="1">
        <v>3.21</v>
      </c>
      <c r="C7" s="1">
        <v>0</v>
      </c>
      <c r="D7" s="1" t="s">
        <v>33</v>
      </c>
      <c r="E7" s="1">
        <v>1</v>
      </c>
      <c r="F7" s="1" t="s">
        <v>5</v>
      </c>
      <c r="G7" s="1">
        <v>3.2650000000000001</v>
      </c>
      <c r="H7" s="1">
        <v>300</v>
      </c>
      <c r="I7" s="1">
        <v>600</v>
      </c>
      <c r="J7" s="1">
        <v>565.20000000000005</v>
      </c>
      <c r="K7" s="1">
        <v>452.16</v>
      </c>
      <c r="L7" s="1">
        <v>120</v>
      </c>
      <c r="M7" s="7" t="s">
        <v>2</v>
      </c>
      <c r="N7" s="1">
        <v>542</v>
      </c>
      <c r="O7" s="1" t="s">
        <v>3</v>
      </c>
      <c r="P7" s="1">
        <v>460</v>
      </c>
      <c r="Q7" s="1">
        <f>Table1[[#This Row],[Span_of_beam(m)]]*Table1[[#This Row],[Width_of_beam(mm)]]*Table1[[#This Row],[Depth_of_beam(mm)]]/1000000</f>
        <v>0.5877</v>
      </c>
      <c r="R7">
        <f>Table1[[#This Row],[Volume_(m3)]]*5300</f>
        <v>3114.81</v>
      </c>
      <c r="S7">
        <f>(Table1[[#This Row],[Top_Reinforcement(mm2)]]+Table1[[#This Row],[Bottom_Reinforcement(mm2)]])*Table1[[#This Row],[Span_of_beam(m)]]*0.00785</f>
        <v>26.075191140000001</v>
      </c>
      <c r="T7">
        <f>Table1[[#This Row],[Wt_of_Steel(Kg)]]*57</f>
        <v>1486.28589498</v>
      </c>
      <c r="U7">
        <f>Table1[[#This Row],[Cost_of_Concrete]]+Table1[[#This Row],[Wt_of_Steel(Kg)]]</f>
        <v>3140.8851911399997</v>
      </c>
    </row>
    <row r="8" spans="1:21" x14ac:dyDescent="0.3">
      <c r="A8" s="1">
        <v>3.2650000000000001</v>
      </c>
      <c r="B8" s="1">
        <v>3.21</v>
      </c>
      <c r="C8" s="1">
        <v>0</v>
      </c>
      <c r="D8" s="1" t="s">
        <v>33</v>
      </c>
      <c r="E8" s="1">
        <v>1</v>
      </c>
      <c r="F8" s="1" t="s">
        <v>6</v>
      </c>
      <c r="G8" s="1">
        <v>3.2650000000000001</v>
      </c>
      <c r="H8" s="1">
        <v>300</v>
      </c>
      <c r="I8" s="1">
        <v>600</v>
      </c>
      <c r="J8" s="1">
        <v>791.28</v>
      </c>
      <c r="K8" s="1">
        <v>791.28</v>
      </c>
      <c r="L8" s="1">
        <v>120</v>
      </c>
      <c r="M8" s="7" t="s">
        <v>2</v>
      </c>
      <c r="N8" s="1">
        <v>394</v>
      </c>
      <c r="O8" s="1" t="s">
        <v>3</v>
      </c>
      <c r="P8" s="1">
        <v>330</v>
      </c>
      <c r="Q8" s="1">
        <f>Table1[[#This Row],[Span_of_beam(m)]]*Table1[[#This Row],[Width_of_beam(mm)]]*Table1[[#This Row],[Depth_of_beam(mm)]]/1000000</f>
        <v>0.5877</v>
      </c>
      <c r="R8">
        <f>Table1[[#This Row],[Volume_(m3)]]*5300</f>
        <v>3114.81</v>
      </c>
      <c r="S8">
        <f>(Table1[[#This Row],[Top_Reinforcement(mm2)]]+Table1[[#This Row],[Bottom_Reinforcement(mm2)]])*Table1[[#This Row],[Span_of_beam(m)]]*0.00785</f>
        <v>40.561408439999994</v>
      </c>
      <c r="T8">
        <f>Table1[[#This Row],[Wt_of_Steel(Kg)]]*57</f>
        <v>2312.0002810799997</v>
      </c>
      <c r="U8">
        <f>Table1[[#This Row],[Cost_of_Concrete]]+Table1[[#This Row],[Wt_of_Steel(Kg)]]</f>
        <v>3155.3714084399999</v>
      </c>
    </row>
    <row r="9" spans="1:21" x14ac:dyDescent="0.3">
      <c r="A9" s="1">
        <v>3.2650000000000001</v>
      </c>
      <c r="B9" s="1">
        <v>3.21</v>
      </c>
      <c r="C9" s="1">
        <v>0</v>
      </c>
      <c r="D9" s="1" t="s">
        <v>33</v>
      </c>
      <c r="E9" s="1">
        <v>1</v>
      </c>
      <c r="F9" s="1" t="s">
        <v>7</v>
      </c>
      <c r="G9" s="1">
        <v>3.2650000000000001</v>
      </c>
      <c r="H9" s="1">
        <v>300</v>
      </c>
      <c r="I9" s="1">
        <v>600</v>
      </c>
      <c r="J9" s="1">
        <v>678.24</v>
      </c>
      <c r="K9" s="1">
        <v>452.16</v>
      </c>
      <c r="L9" s="1">
        <v>120</v>
      </c>
      <c r="M9" s="7" t="s">
        <v>2</v>
      </c>
      <c r="N9" s="1">
        <v>285</v>
      </c>
      <c r="O9" s="1" t="s">
        <v>3</v>
      </c>
      <c r="P9" s="1">
        <v>327</v>
      </c>
      <c r="Q9" s="1">
        <f>Table1[[#This Row],[Span_of_beam(m)]]*Table1[[#This Row],[Width_of_beam(mm)]]*Table1[[#This Row],[Depth_of_beam(mm)]]/1000000</f>
        <v>0.5877</v>
      </c>
      <c r="R9">
        <f>Table1[[#This Row],[Volume_(m3)]]*5300</f>
        <v>3114.81</v>
      </c>
      <c r="S9">
        <f>(Table1[[#This Row],[Top_Reinforcement(mm2)]]+Table1[[#This Row],[Bottom_Reinforcement(mm2)]])*Table1[[#This Row],[Span_of_beam(m)]]*0.00785</f>
        <v>28.9724346</v>
      </c>
      <c r="T9">
        <f>Table1[[#This Row],[Wt_of_Steel(Kg)]]*57</f>
        <v>1651.4287721999999</v>
      </c>
      <c r="U9">
        <f>Table1[[#This Row],[Cost_of_Concrete]]+Table1[[#This Row],[Wt_of_Steel(Kg)]]</f>
        <v>3143.7824345999998</v>
      </c>
    </row>
    <row r="10" spans="1:21" x14ac:dyDescent="0.3">
      <c r="A10" s="1">
        <v>3.2650000000000001</v>
      </c>
      <c r="B10" s="1">
        <v>3.21</v>
      </c>
      <c r="C10" s="1">
        <v>0.58699999999999997</v>
      </c>
      <c r="D10" s="1" t="s">
        <v>33</v>
      </c>
      <c r="E10" s="1">
        <v>1</v>
      </c>
      <c r="F10" s="1" t="s">
        <v>8</v>
      </c>
      <c r="G10" s="1">
        <v>3.2650000000000001</v>
      </c>
      <c r="H10" s="1">
        <v>300</v>
      </c>
      <c r="I10" s="1">
        <v>600</v>
      </c>
      <c r="J10" s="1">
        <v>452.16</v>
      </c>
      <c r="K10" s="1">
        <v>452.16</v>
      </c>
      <c r="L10" s="1">
        <v>120</v>
      </c>
      <c r="M10" s="7" t="s">
        <v>2</v>
      </c>
      <c r="N10" s="1">
        <v>790</v>
      </c>
      <c r="O10" s="1" t="s">
        <v>3</v>
      </c>
      <c r="P10" s="1">
        <v>524</v>
      </c>
      <c r="Q10" s="1">
        <f>Table1[[#This Row],[Span_of_beam(m)]]*Table1[[#This Row],[Width_of_beam(mm)]]*Table1[[#This Row],[Depth_of_beam(mm)]]/1000000</f>
        <v>0.5877</v>
      </c>
      <c r="R10">
        <f>Table1[[#This Row],[Volume_(m3)]]*5300</f>
        <v>3114.81</v>
      </c>
      <c r="S10">
        <f>(Table1[[#This Row],[Top_Reinforcement(mm2)]]+Table1[[#This Row],[Bottom_Reinforcement(mm2)]])*Table1[[#This Row],[Span_of_beam(m)]]*0.00785</f>
        <v>23.177947679999999</v>
      </c>
      <c r="T10">
        <f>Table1[[#This Row],[Wt_of_Steel(Kg)]]*57</f>
        <v>1321.14301776</v>
      </c>
      <c r="U10">
        <f>Table1[[#This Row],[Cost_of_Concrete]]+Table1[[#This Row],[Wt_of_Steel(Kg)]]</f>
        <v>3137.9879476800002</v>
      </c>
    </row>
    <row r="11" spans="1:21" x14ac:dyDescent="0.3">
      <c r="A11" s="1">
        <v>3.2650000000000001</v>
      </c>
      <c r="B11" s="1">
        <v>3.21</v>
      </c>
      <c r="C11" s="1">
        <v>2.3199999999999998</v>
      </c>
      <c r="D11" s="1" t="s">
        <v>33</v>
      </c>
      <c r="E11" s="1">
        <v>2</v>
      </c>
      <c r="F11" s="1" t="s">
        <v>5</v>
      </c>
      <c r="G11" s="1">
        <v>3.2650000000000001</v>
      </c>
      <c r="H11" s="1">
        <v>250</v>
      </c>
      <c r="I11" s="1">
        <v>500</v>
      </c>
      <c r="J11" s="1">
        <v>452.16</v>
      </c>
      <c r="K11" s="1">
        <v>452.16</v>
      </c>
      <c r="L11" s="1">
        <v>120</v>
      </c>
      <c r="M11" s="7" t="s">
        <v>11</v>
      </c>
      <c r="N11" s="1">
        <v>397</v>
      </c>
      <c r="O11" s="1" t="s">
        <v>10</v>
      </c>
      <c r="P11" s="1">
        <v>341</v>
      </c>
      <c r="Q11" s="1">
        <f>Table1[[#This Row],[Span_of_beam(m)]]*Table1[[#This Row],[Width_of_beam(mm)]]*Table1[[#This Row],[Depth_of_beam(mm)]]/1000000</f>
        <v>0.40812500000000002</v>
      </c>
      <c r="R11">
        <f>Table1[[#This Row],[Volume_(m3)]]*5300</f>
        <v>2163.0625</v>
      </c>
      <c r="S11">
        <f>(Table1[[#This Row],[Top_Reinforcement(mm2)]]+Table1[[#This Row],[Bottom_Reinforcement(mm2)]])*Table1[[#This Row],[Span_of_beam(m)]]*0.00785</f>
        <v>23.177947679999999</v>
      </c>
      <c r="T11">
        <f>Table1[[#This Row],[Wt_of_Steel(Kg)]]*57</f>
        <v>1321.14301776</v>
      </c>
      <c r="U11">
        <f>Table1[[#This Row],[Cost_of_Concrete]]+Table1[[#This Row],[Wt_of_Steel(Kg)]]</f>
        <v>2186.2404476800002</v>
      </c>
    </row>
    <row r="12" spans="1:21" x14ac:dyDescent="0.3">
      <c r="A12" s="1">
        <v>3.2650000000000001</v>
      </c>
      <c r="B12" s="1">
        <v>3.21</v>
      </c>
      <c r="C12" s="1">
        <v>2.3199999999999998</v>
      </c>
      <c r="D12" s="1" t="s">
        <v>33</v>
      </c>
      <c r="E12" s="1">
        <v>2</v>
      </c>
      <c r="F12" s="1" t="s">
        <v>6</v>
      </c>
      <c r="G12" s="1">
        <v>3.2650000000000001</v>
      </c>
      <c r="H12" s="1">
        <v>250</v>
      </c>
      <c r="I12" s="1">
        <v>500</v>
      </c>
      <c r="J12" s="1">
        <v>452.16</v>
      </c>
      <c r="K12" s="1">
        <v>452.16</v>
      </c>
      <c r="L12" s="1">
        <v>120</v>
      </c>
      <c r="M12" s="7" t="s">
        <v>11</v>
      </c>
      <c r="N12" s="1">
        <v>290</v>
      </c>
      <c r="O12" s="1" t="s">
        <v>10</v>
      </c>
      <c r="P12" s="1">
        <v>243</v>
      </c>
      <c r="Q12" s="1">
        <f>Table1[[#This Row],[Span_of_beam(m)]]*Table1[[#This Row],[Width_of_beam(mm)]]*Table1[[#This Row],[Depth_of_beam(mm)]]/1000000</f>
        <v>0.40812500000000002</v>
      </c>
      <c r="R12">
        <f>Table1[[#This Row],[Volume_(m3)]]*5300</f>
        <v>2163.0625</v>
      </c>
      <c r="S12">
        <f>(Table1[[#This Row],[Top_Reinforcement(mm2)]]+Table1[[#This Row],[Bottom_Reinforcement(mm2)]])*Table1[[#This Row],[Span_of_beam(m)]]*0.00785</f>
        <v>23.177947679999999</v>
      </c>
      <c r="T12">
        <f>Table1[[#This Row],[Wt_of_Steel(Kg)]]*57</f>
        <v>1321.14301776</v>
      </c>
      <c r="U12">
        <f>Table1[[#This Row],[Cost_of_Concrete]]+Table1[[#This Row],[Wt_of_Steel(Kg)]]</f>
        <v>2186.2404476800002</v>
      </c>
    </row>
    <row r="13" spans="1:21" x14ac:dyDescent="0.3">
      <c r="A13" s="1">
        <v>3.2650000000000001</v>
      </c>
      <c r="B13" s="1">
        <v>3.21</v>
      </c>
      <c r="C13" s="1">
        <v>2.3199999999999998</v>
      </c>
      <c r="D13" s="1" t="s">
        <v>33</v>
      </c>
      <c r="E13" s="1">
        <v>2</v>
      </c>
      <c r="F13" s="1" t="s">
        <v>7</v>
      </c>
      <c r="G13" s="1">
        <v>3.2650000000000001</v>
      </c>
      <c r="H13" s="1">
        <v>250</v>
      </c>
      <c r="I13" s="1">
        <v>500</v>
      </c>
      <c r="J13" s="1">
        <v>339.12</v>
      </c>
      <c r="K13" s="1">
        <v>339.12</v>
      </c>
      <c r="L13" s="1">
        <v>120</v>
      </c>
      <c r="M13" s="7" t="s">
        <v>11</v>
      </c>
      <c r="N13" s="1">
        <v>186</v>
      </c>
      <c r="O13" s="1" t="s">
        <v>10</v>
      </c>
      <c r="P13" s="1">
        <v>153</v>
      </c>
      <c r="Q13" s="1">
        <f>Table1[[#This Row],[Span_of_beam(m)]]*Table1[[#This Row],[Width_of_beam(mm)]]*Table1[[#This Row],[Depth_of_beam(mm)]]/1000000</f>
        <v>0.40812500000000002</v>
      </c>
      <c r="R13">
        <f>Table1[[#This Row],[Volume_(m3)]]*5300</f>
        <v>2163.0625</v>
      </c>
      <c r="S13">
        <f>(Table1[[#This Row],[Top_Reinforcement(mm2)]]+Table1[[#This Row],[Bottom_Reinforcement(mm2)]])*Table1[[#This Row],[Span_of_beam(m)]]*0.00785</f>
        <v>17.383460760000002</v>
      </c>
      <c r="T13">
        <f>Table1[[#This Row],[Wt_of_Steel(Kg)]]*57</f>
        <v>990.85726332000013</v>
      </c>
      <c r="U13">
        <f>Table1[[#This Row],[Cost_of_Concrete]]+Table1[[#This Row],[Wt_of_Steel(Kg)]]</f>
        <v>2180.4459607600002</v>
      </c>
    </row>
    <row r="14" spans="1:21" x14ac:dyDescent="0.3">
      <c r="A14" s="1">
        <v>3.2650000000000001</v>
      </c>
      <c r="B14" s="1">
        <v>3.21</v>
      </c>
      <c r="C14" s="1">
        <v>2.3199999999999998</v>
      </c>
      <c r="D14" s="1" t="s">
        <v>33</v>
      </c>
      <c r="E14" s="1">
        <v>2</v>
      </c>
      <c r="F14" s="1" t="s">
        <v>8</v>
      </c>
      <c r="G14" s="1">
        <v>3.2650000000000001</v>
      </c>
      <c r="H14" s="1">
        <v>250</v>
      </c>
      <c r="I14" s="1">
        <v>500</v>
      </c>
      <c r="J14" s="1">
        <v>339.12</v>
      </c>
      <c r="K14" s="1">
        <v>339.12</v>
      </c>
      <c r="L14" s="1">
        <v>120</v>
      </c>
      <c r="M14" s="7" t="s">
        <v>11</v>
      </c>
      <c r="N14" s="1">
        <v>374</v>
      </c>
      <c r="O14" s="1" t="s">
        <v>10</v>
      </c>
      <c r="P14" s="1">
        <v>422</v>
      </c>
      <c r="Q14" s="1">
        <f>Table1[[#This Row],[Span_of_beam(m)]]*Table1[[#This Row],[Width_of_beam(mm)]]*Table1[[#This Row],[Depth_of_beam(mm)]]/1000000</f>
        <v>0.40812500000000002</v>
      </c>
      <c r="R14">
        <f>Table1[[#This Row],[Volume_(m3)]]*5300</f>
        <v>2163.0625</v>
      </c>
      <c r="S14">
        <f>(Table1[[#This Row],[Top_Reinforcement(mm2)]]+Table1[[#This Row],[Bottom_Reinforcement(mm2)]])*Table1[[#This Row],[Span_of_beam(m)]]*0.00785</f>
        <v>17.383460760000002</v>
      </c>
      <c r="T14">
        <f>Table1[[#This Row],[Wt_of_Steel(Kg)]]*57</f>
        <v>990.85726332000013</v>
      </c>
      <c r="U14">
        <f>Table1[[#This Row],[Cost_of_Concrete]]+Table1[[#This Row],[Wt_of_Steel(Kg)]]</f>
        <v>2180.4459607600002</v>
      </c>
    </row>
    <row r="15" spans="1:21" x14ac:dyDescent="0.3">
      <c r="A15" s="1">
        <v>3.51</v>
      </c>
      <c r="B15" s="1">
        <v>2.3199999999999998</v>
      </c>
      <c r="C15" s="1">
        <v>3.22</v>
      </c>
      <c r="D15" s="1" t="s">
        <v>33</v>
      </c>
      <c r="E15" s="1">
        <v>2</v>
      </c>
      <c r="F15" s="1" t="s">
        <v>5</v>
      </c>
      <c r="G15" s="1">
        <v>3.51</v>
      </c>
      <c r="H15" s="1">
        <v>250</v>
      </c>
      <c r="I15" s="1">
        <v>500</v>
      </c>
      <c r="J15" s="1">
        <v>339.12</v>
      </c>
      <c r="K15" s="1">
        <v>339.12</v>
      </c>
      <c r="L15" s="1">
        <v>120</v>
      </c>
      <c r="M15" s="7" t="s">
        <v>11</v>
      </c>
      <c r="N15" s="1">
        <v>904</v>
      </c>
      <c r="O15" s="1" t="s">
        <v>11</v>
      </c>
      <c r="P15" s="1">
        <v>904</v>
      </c>
      <c r="Q15" s="1">
        <f>Table1[[#This Row],[Span_of_beam(m)]]*Table1[[#This Row],[Width_of_beam(mm)]]*Table1[[#This Row],[Depth_of_beam(mm)]]/1000000</f>
        <v>0.43874999999999997</v>
      </c>
      <c r="R15">
        <f>Table1[[#This Row],[Volume_(m3)]]*5300</f>
        <v>2325.375</v>
      </c>
      <c r="S15">
        <f>(Table1[[#This Row],[Top_Reinforcement(mm2)]]+Table1[[#This Row],[Bottom_Reinforcement(mm2)]])*Table1[[#This Row],[Span_of_beam(m)]]*0.00785</f>
        <v>18.687885839999996</v>
      </c>
      <c r="T15">
        <f>Table1[[#This Row],[Wt_of_Steel(Kg)]]*57</f>
        <v>1065.2094928799997</v>
      </c>
      <c r="U15">
        <f>Table1[[#This Row],[Cost_of_Concrete]]+Table1[[#This Row],[Wt_of_Steel(Kg)]]</f>
        <v>2344.06288584</v>
      </c>
    </row>
    <row r="16" spans="1:21" x14ac:dyDescent="0.3">
      <c r="A16" s="1">
        <v>3.51</v>
      </c>
      <c r="B16" s="1">
        <v>2.3199999999999998</v>
      </c>
      <c r="C16" s="1">
        <v>3.22</v>
      </c>
      <c r="D16" s="1" t="s">
        <v>33</v>
      </c>
      <c r="E16" s="1">
        <v>2</v>
      </c>
      <c r="F16" s="1" t="s">
        <v>6</v>
      </c>
      <c r="G16" s="1">
        <v>3.51</v>
      </c>
      <c r="H16" s="1">
        <v>250</v>
      </c>
      <c r="I16" s="1">
        <v>500</v>
      </c>
      <c r="J16" s="1">
        <v>452.16</v>
      </c>
      <c r="K16" s="1">
        <v>339.12</v>
      </c>
      <c r="L16" s="1">
        <v>120</v>
      </c>
      <c r="M16" s="7" t="s">
        <v>11</v>
      </c>
      <c r="N16" s="1">
        <v>904</v>
      </c>
      <c r="O16" s="1" t="s">
        <v>11</v>
      </c>
      <c r="P16" s="1">
        <v>904</v>
      </c>
      <c r="Q16" s="1">
        <f>Table1[[#This Row],[Span_of_beam(m)]]*Table1[[#This Row],[Width_of_beam(mm)]]*Table1[[#This Row],[Depth_of_beam(mm)]]/1000000</f>
        <v>0.43874999999999997</v>
      </c>
      <c r="R16">
        <f>Table1[[#This Row],[Volume_(m3)]]*5300</f>
        <v>2325.375</v>
      </c>
      <c r="S16">
        <f>(Table1[[#This Row],[Top_Reinforcement(mm2)]]+Table1[[#This Row],[Bottom_Reinforcement(mm2)]])*Table1[[#This Row],[Span_of_beam(m)]]*0.00785</f>
        <v>21.802533479999994</v>
      </c>
      <c r="T16">
        <f>Table1[[#This Row],[Wt_of_Steel(Kg)]]*57</f>
        <v>1242.7444083599996</v>
      </c>
      <c r="U16">
        <f>Table1[[#This Row],[Cost_of_Concrete]]+Table1[[#This Row],[Wt_of_Steel(Kg)]]</f>
        <v>2347.17753348</v>
      </c>
    </row>
    <row r="17" spans="1:21" x14ac:dyDescent="0.3">
      <c r="A17" s="1">
        <v>3.51</v>
      </c>
      <c r="B17" s="1">
        <v>2.3199999999999998</v>
      </c>
      <c r="C17" s="1">
        <v>3.22</v>
      </c>
      <c r="D17" s="1" t="s">
        <v>33</v>
      </c>
      <c r="E17" s="1">
        <v>2</v>
      </c>
      <c r="F17" s="1" t="s">
        <v>7</v>
      </c>
      <c r="G17" s="1">
        <v>3.51</v>
      </c>
      <c r="H17" s="1">
        <v>250</v>
      </c>
      <c r="I17" s="1">
        <v>500</v>
      </c>
      <c r="J17" s="1">
        <v>339.12</v>
      </c>
      <c r="K17" s="1">
        <v>339.12</v>
      </c>
      <c r="L17" s="1">
        <v>120</v>
      </c>
      <c r="M17" s="7" t="s">
        <v>11</v>
      </c>
      <c r="N17" s="1">
        <v>904</v>
      </c>
      <c r="O17" s="1" t="s">
        <v>11</v>
      </c>
      <c r="P17" s="1">
        <v>904</v>
      </c>
      <c r="Q17" s="1">
        <f>Table1[[#This Row],[Span_of_beam(m)]]*Table1[[#This Row],[Width_of_beam(mm)]]*Table1[[#This Row],[Depth_of_beam(mm)]]/1000000</f>
        <v>0.43874999999999997</v>
      </c>
      <c r="R17">
        <f>Table1[[#This Row],[Volume_(m3)]]*5300</f>
        <v>2325.375</v>
      </c>
      <c r="S17">
        <f>(Table1[[#This Row],[Top_Reinforcement(mm2)]]+Table1[[#This Row],[Bottom_Reinforcement(mm2)]])*Table1[[#This Row],[Span_of_beam(m)]]*0.00785</f>
        <v>18.687885839999996</v>
      </c>
      <c r="T17">
        <f>Table1[[#This Row],[Wt_of_Steel(Kg)]]*57</f>
        <v>1065.2094928799997</v>
      </c>
      <c r="U17">
        <f>Table1[[#This Row],[Cost_of_Concrete]]+Table1[[#This Row],[Wt_of_Steel(Kg)]]</f>
        <v>2344.06288584</v>
      </c>
    </row>
    <row r="18" spans="1:21" x14ac:dyDescent="0.3">
      <c r="A18" s="1">
        <v>3.51</v>
      </c>
      <c r="B18" s="1">
        <v>2.3199999999999998</v>
      </c>
      <c r="C18" s="1">
        <v>3.22</v>
      </c>
      <c r="D18" s="1" t="s">
        <v>33</v>
      </c>
      <c r="E18" s="1">
        <v>2</v>
      </c>
      <c r="F18" s="1" t="s">
        <v>8</v>
      </c>
      <c r="G18" s="1">
        <v>3.51</v>
      </c>
      <c r="H18" s="1">
        <v>250</v>
      </c>
      <c r="I18" s="1">
        <v>500</v>
      </c>
      <c r="J18" s="1">
        <v>339.12</v>
      </c>
      <c r="K18" s="1">
        <v>339.12</v>
      </c>
      <c r="L18" s="1">
        <v>120</v>
      </c>
      <c r="M18" s="7" t="s">
        <v>11</v>
      </c>
      <c r="N18" s="1">
        <v>904</v>
      </c>
      <c r="O18" s="1" t="s">
        <v>11</v>
      </c>
      <c r="P18" s="1">
        <v>904</v>
      </c>
      <c r="Q18" s="1">
        <f>Table1[[#This Row],[Span_of_beam(m)]]*Table1[[#This Row],[Width_of_beam(mm)]]*Table1[[#This Row],[Depth_of_beam(mm)]]/1000000</f>
        <v>0.43874999999999997</v>
      </c>
      <c r="R18">
        <f>Table1[[#This Row],[Volume_(m3)]]*5300</f>
        <v>2325.375</v>
      </c>
      <c r="S18">
        <f>(Table1[[#This Row],[Top_Reinforcement(mm2)]]+Table1[[#This Row],[Bottom_Reinforcement(mm2)]])*Table1[[#This Row],[Span_of_beam(m)]]*0.00785</f>
        <v>18.687885839999996</v>
      </c>
      <c r="T18">
        <f>Table1[[#This Row],[Wt_of_Steel(Kg)]]*57</f>
        <v>1065.2094928799997</v>
      </c>
      <c r="U18">
        <f>Table1[[#This Row],[Cost_of_Concrete]]+Table1[[#This Row],[Wt_of_Steel(Kg)]]</f>
        <v>2344.06288584</v>
      </c>
    </row>
    <row r="19" spans="1:21" x14ac:dyDescent="0.3">
      <c r="A19" s="1">
        <v>3.51</v>
      </c>
      <c r="B19" s="1">
        <v>2.3199999999999998</v>
      </c>
      <c r="C19" s="1">
        <v>3.22</v>
      </c>
      <c r="D19" s="1" t="s">
        <v>33</v>
      </c>
      <c r="E19" s="1">
        <v>2</v>
      </c>
      <c r="F19" s="1" t="s">
        <v>12</v>
      </c>
      <c r="G19" s="1">
        <v>3.51</v>
      </c>
      <c r="H19" s="1">
        <v>250</v>
      </c>
      <c r="I19" s="1">
        <v>450</v>
      </c>
      <c r="J19" s="1">
        <v>226.08</v>
      </c>
      <c r="K19" s="1">
        <v>226.08</v>
      </c>
      <c r="L19" s="1">
        <v>120</v>
      </c>
      <c r="M19" s="7" t="s">
        <v>11</v>
      </c>
      <c r="N19" s="1">
        <v>904</v>
      </c>
      <c r="O19" s="1" t="s">
        <v>11</v>
      </c>
      <c r="P19" s="1">
        <v>904</v>
      </c>
      <c r="Q19" s="1">
        <f>Table1[[#This Row],[Span_of_beam(m)]]*Table1[[#This Row],[Width_of_beam(mm)]]*Table1[[#This Row],[Depth_of_beam(mm)]]/1000000</f>
        <v>0.39487499999999998</v>
      </c>
      <c r="R19">
        <f>Table1[[#This Row],[Volume_(m3)]]*5300</f>
        <v>2092.8375000000001</v>
      </c>
      <c r="S19">
        <f>(Table1[[#This Row],[Top_Reinforcement(mm2)]]+Table1[[#This Row],[Bottom_Reinforcement(mm2)]])*Table1[[#This Row],[Span_of_beam(m)]]*0.00785</f>
        <v>12.458590559999999</v>
      </c>
      <c r="T19">
        <f>Table1[[#This Row],[Wt_of_Steel(Kg)]]*57</f>
        <v>710.13966191999998</v>
      </c>
      <c r="U19">
        <f>Table1[[#This Row],[Cost_of_Concrete]]+Table1[[#This Row],[Wt_of_Steel(Kg)]]</f>
        <v>2105.2960905600003</v>
      </c>
    </row>
    <row r="20" spans="1:21" x14ac:dyDescent="0.3">
      <c r="A20" s="1">
        <v>3.51</v>
      </c>
      <c r="B20" s="1">
        <v>2.3199999999999998</v>
      </c>
      <c r="C20" s="1">
        <v>3.22</v>
      </c>
      <c r="D20" s="1" t="s">
        <v>33</v>
      </c>
      <c r="E20" s="1">
        <v>2</v>
      </c>
      <c r="F20" s="1" t="s">
        <v>8</v>
      </c>
      <c r="G20" s="1">
        <v>3.25</v>
      </c>
      <c r="H20" s="1">
        <v>250</v>
      </c>
      <c r="I20" s="1">
        <v>450</v>
      </c>
      <c r="J20" s="1">
        <v>226.08</v>
      </c>
      <c r="K20" s="1">
        <v>226.08</v>
      </c>
      <c r="L20" s="1">
        <v>120</v>
      </c>
      <c r="M20" s="7" t="s">
        <v>11</v>
      </c>
      <c r="N20" s="1">
        <v>904</v>
      </c>
      <c r="O20" s="1" t="s">
        <v>11</v>
      </c>
      <c r="P20" s="1">
        <v>904</v>
      </c>
      <c r="Q20" s="1">
        <f>Table1[[#This Row],[Span_of_beam(m)]]*Table1[[#This Row],[Width_of_beam(mm)]]*Table1[[#This Row],[Depth_of_beam(mm)]]/1000000</f>
        <v>0.36562499999999998</v>
      </c>
      <c r="R20">
        <f>Table1[[#This Row],[Volume_(m3)]]*5300</f>
        <v>1937.8124999999998</v>
      </c>
      <c r="S20">
        <f>(Table1[[#This Row],[Top_Reinforcement(mm2)]]+Table1[[#This Row],[Bottom_Reinforcement(mm2)]])*Table1[[#This Row],[Span_of_beam(m)]]*0.00785</f>
        <v>11.535731999999999</v>
      </c>
      <c r="T20">
        <f>Table1[[#This Row],[Wt_of_Steel(Kg)]]*57</f>
        <v>657.53672399999994</v>
      </c>
      <c r="U20">
        <f>Table1[[#This Row],[Cost_of_Concrete]]+Table1[[#This Row],[Wt_of_Steel(Kg)]]</f>
        <v>1949.3482319999998</v>
      </c>
    </row>
    <row r="21" spans="1:21" x14ac:dyDescent="0.3">
      <c r="A21" s="1">
        <v>3.51</v>
      </c>
      <c r="B21" s="1">
        <v>2.3199999999999998</v>
      </c>
      <c r="C21" s="1">
        <v>3.22</v>
      </c>
      <c r="D21" s="1" t="s">
        <v>33</v>
      </c>
      <c r="E21" s="1">
        <v>2</v>
      </c>
      <c r="F21" s="1" t="s">
        <v>5</v>
      </c>
      <c r="G21" s="1">
        <v>3.51</v>
      </c>
      <c r="H21" s="1">
        <v>250</v>
      </c>
      <c r="I21" s="1">
        <v>500</v>
      </c>
      <c r="J21" s="1">
        <v>339.12</v>
      </c>
      <c r="K21" s="1">
        <v>339.12</v>
      </c>
      <c r="L21" s="1">
        <v>120</v>
      </c>
      <c r="M21" s="7" t="s">
        <v>11</v>
      </c>
      <c r="N21" s="1">
        <v>904</v>
      </c>
      <c r="O21" s="1" t="s">
        <v>11</v>
      </c>
      <c r="P21" s="1">
        <v>904</v>
      </c>
      <c r="Q21" s="1">
        <f>Table1[[#This Row],[Span_of_beam(m)]]*Table1[[#This Row],[Width_of_beam(mm)]]*Table1[[#This Row],[Depth_of_beam(mm)]]/1000000</f>
        <v>0.43874999999999997</v>
      </c>
      <c r="R21">
        <f>Table1[[#This Row],[Volume_(m3)]]*5300</f>
        <v>2325.375</v>
      </c>
      <c r="S21">
        <f>(Table1[[#This Row],[Top_Reinforcement(mm2)]]+Table1[[#This Row],[Bottom_Reinforcement(mm2)]])*Table1[[#This Row],[Span_of_beam(m)]]*0.00785</f>
        <v>18.687885839999996</v>
      </c>
      <c r="T21">
        <f>Table1[[#This Row],[Wt_of_Steel(Kg)]]*57</f>
        <v>1065.2094928799997</v>
      </c>
      <c r="U21">
        <f>Table1[[#This Row],[Cost_of_Concrete]]+Table1[[#This Row],[Wt_of_Steel(Kg)]]</f>
        <v>2344.06288584</v>
      </c>
    </row>
    <row r="22" spans="1:21" x14ac:dyDescent="0.3">
      <c r="A22" s="1">
        <v>3.51</v>
      </c>
      <c r="B22" s="1">
        <v>2.3199999999999998</v>
      </c>
      <c r="C22" s="1">
        <v>3.22</v>
      </c>
      <c r="D22" s="1" t="s">
        <v>33</v>
      </c>
      <c r="E22" s="1">
        <v>2</v>
      </c>
      <c r="F22" s="1" t="s">
        <v>6</v>
      </c>
      <c r="G22" s="1">
        <v>3.51</v>
      </c>
      <c r="H22" s="1">
        <v>250</v>
      </c>
      <c r="I22" s="1">
        <v>500</v>
      </c>
      <c r="J22" s="1">
        <v>452.16</v>
      </c>
      <c r="K22" s="1">
        <v>339.12</v>
      </c>
      <c r="L22" s="1">
        <v>120</v>
      </c>
      <c r="M22" s="7" t="s">
        <v>11</v>
      </c>
      <c r="N22" s="1">
        <v>904</v>
      </c>
      <c r="O22" s="1" t="s">
        <v>11</v>
      </c>
      <c r="P22" s="1">
        <v>904</v>
      </c>
      <c r="Q22" s="1">
        <f>Table1[[#This Row],[Span_of_beam(m)]]*Table1[[#This Row],[Width_of_beam(mm)]]*Table1[[#This Row],[Depth_of_beam(mm)]]/1000000</f>
        <v>0.43874999999999997</v>
      </c>
      <c r="R22">
        <f>Table1[[#This Row],[Volume_(m3)]]*5300</f>
        <v>2325.375</v>
      </c>
      <c r="S22">
        <f>(Table1[[#This Row],[Top_Reinforcement(mm2)]]+Table1[[#This Row],[Bottom_Reinforcement(mm2)]])*Table1[[#This Row],[Span_of_beam(m)]]*0.00785</f>
        <v>21.802533479999994</v>
      </c>
      <c r="T22">
        <f>Table1[[#This Row],[Wt_of_Steel(Kg)]]*57</f>
        <v>1242.7444083599996</v>
      </c>
      <c r="U22">
        <f>Table1[[#This Row],[Cost_of_Concrete]]+Table1[[#This Row],[Wt_of_Steel(Kg)]]</f>
        <v>2347.17753348</v>
      </c>
    </row>
    <row r="23" spans="1:21" x14ac:dyDescent="0.3">
      <c r="A23" s="1">
        <v>3.51</v>
      </c>
      <c r="B23" s="1">
        <v>2.3199999999999998</v>
      </c>
      <c r="C23" s="1">
        <v>3.22</v>
      </c>
      <c r="D23" s="1" t="s">
        <v>33</v>
      </c>
      <c r="E23" s="1">
        <v>2</v>
      </c>
      <c r="F23" s="1" t="s">
        <v>7</v>
      </c>
      <c r="G23" s="1">
        <v>3.51</v>
      </c>
      <c r="H23" s="1">
        <v>250</v>
      </c>
      <c r="I23" s="1">
        <v>500</v>
      </c>
      <c r="J23" s="1">
        <v>339.12</v>
      </c>
      <c r="K23" s="1">
        <v>339.12</v>
      </c>
      <c r="L23" s="1">
        <v>120</v>
      </c>
      <c r="M23" s="7" t="s">
        <v>11</v>
      </c>
      <c r="N23" s="1">
        <v>904</v>
      </c>
      <c r="O23" s="1" t="s">
        <v>11</v>
      </c>
      <c r="P23" s="1">
        <v>904</v>
      </c>
      <c r="Q23" s="1">
        <f>Table1[[#This Row],[Span_of_beam(m)]]*Table1[[#This Row],[Width_of_beam(mm)]]*Table1[[#This Row],[Depth_of_beam(mm)]]/1000000</f>
        <v>0.43874999999999997</v>
      </c>
      <c r="R23">
        <f>Table1[[#This Row],[Volume_(m3)]]*5300</f>
        <v>2325.375</v>
      </c>
      <c r="S23">
        <f>(Table1[[#This Row],[Top_Reinforcement(mm2)]]+Table1[[#This Row],[Bottom_Reinforcement(mm2)]])*Table1[[#This Row],[Span_of_beam(m)]]*0.00785</f>
        <v>18.687885839999996</v>
      </c>
      <c r="T23">
        <f>Table1[[#This Row],[Wt_of_Steel(Kg)]]*57</f>
        <v>1065.2094928799997</v>
      </c>
      <c r="U23">
        <f>Table1[[#This Row],[Cost_of_Concrete]]+Table1[[#This Row],[Wt_of_Steel(Kg)]]</f>
        <v>2344.06288584</v>
      </c>
    </row>
    <row r="24" spans="1:21" x14ac:dyDescent="0.3">
      <c r="A24" s="1">
        <v>3.51</v>
      </c>
      <c r="B24" s="1">
        <v>2.3199999999999998</v>
      </c>
      <c r="C24" s="1">
        <v>3.22</v>
      </c>
      <c r="D24" s="1" t="s">
        <v>33</v>
      </c>
      <c r="E24" s="1">
        <v>2</v>
      </c>
      <c r="F24" s="1" t="s">
        <v>8</v>
      </c>
      <c r="G24" s="1">
        <v>3.51</v>
      </c>
      <c r="H24" s="1">
        <v>250</v>
      </c>
      <c r="I24" s="1">
        <v>500</v>
      </c>
      <c r="J24" s="1">
        <v>339.12</v>
      </c>
      <c r="K24" s="1">
        <v>339.12</v>
      </c>
      <c r="L24" s="1">
        <v>120</v>
      </c>
      <c r="M24" s="7" t="s">
        <v>11</v>
      </c>
      <c r="N24" s="1">
        <v>904</v>
      </c>
      <c r="O24" s="1" t="s">
        <v>11</v>
      </c>
      <c r="P24" s="1">
        <v>904</v>
      </c>
      <c r="Q24" s="1">
        <f>Table1[[#This Row],[Span_of_beam(m)]]*Table1[[#This Row],[Width_of_beam(mm)]]*Table1[[#This Row],[Depth_of_beam(mm)]]/1000000</f>
        <v>0.43874999999999997</v>
      </c>
      <c r="R24">
        <f>Table1[[#This Row],[Volume_(m3)]]*5300</f>
        <v>2325.375</v>
      </c>
      <c r="S24">
        <f>(Table1[[#This Row],[Top_Reinforcement(mm2)]]+Table1[[#This Row],[Bottom_Reinforcement(mm2)]])*Table1[[#This Row],[Span_of_beam(m)]]*0.00785</f>
        <v>18.687885839999996</v>
      </c>
      <c r="T24">
        <f>Table1[[#This Row],[Wt_of_Steel(Kg)]]*57</f>
        <v>1065.2094928799997</v>
      </c>
      <c r="U24">
        <f>Table1[[#This Row],[Cost_of_Concrete]]+Table1[[#This Row],[Wt_of_Steel(Kg)]]</f>
        <v>2344.06288584</v>
      </c>
    </row>
    <row r="25" spans="1:21" x14ac:dyDescent="0.3">
      <c r="A25" s="1">
        <v>3.51</v>
      </c>
      <c r="B25" s="1">
        <v>2.3199999999999998</v>
      </c>
      <c r="C25" s="1">
        <v>3.22</v>
      </c>
      <c r="D25" s="1" t="s">
        <v>33</v>
      </c>
      <c r="E25" s="1">
        <v>2</v>
      </c>
      <c r="F25" s="1" t="s">
        <v>12</v>
      </c>
      <c r="G25" s="1">
        <v>3.51</v>
      </c>
      <c r="H25" s="1">
        <v>250</v>
      </c>
      <c r="I25" s="1">
        <v>450</v>
      </c>
      <c r="J25" s="1">
        <v>226.08</v>
      </c>
      <c r="K25" s="1">
        <v>226.08</v>
      </c>
      <c r="L25" s="1">
        <v>120</v>
      </c>
      <c r="M25" s="7" t="s">
        <v>11</v>
      </c>
      <c r="N25" s="1">
        <v>904</v>
      </c>
      <c r="O25" s="1" t="s">
        <v>11</v>
      </c>
      <c r="P25" s="1">
        <v>904</v>
      </c>
      <c r="Q25" s="1">
        <f>Table1[[#This Row],[Span_of_beam(m)]]*Table1[[#This Row],[Width_of_beam(mm)]]*Table1[[#This Row],[Depth_of_beam(mm)]]/1000000</f>
        <v>0.39487499999999998</v>
      </c>
      <c r="R25">
        <f>Table1[[#This Row],[Volume_(m3)]]*5300</f>
        <v>2092.8375000000001</v>
      </c>
      <c r="S25">
        <f>(Table1[[#This Row],[Top_Reinforcement(mm2)]]+Table1[[#This Row],[Bottom_Reinforcement(mm2)]])*Table1[[#This Row],[Span_of_beam(m)]]*0.00785</f>
        <v>12.458590559999999</v>
      </c>
      <c r="T25">
        <f>Table1[[#This Row],[Wt_of_Steel(Kg)]]*57</f>
        <v>710.13966191999998</v>
      </c>
      <c r="U25">
        <f>Table1[[#This Row],[Cost_of_Concrete]]+Table1[[#This Row],[Wt_of_Steel(Kg)]]</f>
        <v>2105.2960905600003</v>
      </c>
    </row>
    <row r="26" spans="1:21" x14ac:dyDescent="0.3">
      <c r="A26" s="1">
        <v>3.2650000000000001</v>
      </c>
      <c r="B26" s="1">
        <v>3.21</v>
      </c>
      <c r="C26" s="1">
        <v>0</v>
      </c>
      <c r="D26" s="1" t="s">
        <v>33</v>
      </c>
      <c r="E26" s="1">
        <v>1</v>
      </c>
      <c r="F26" s="1" t="s">
        <v>5</v>
      </c>
      <c r="G26" s="1">
        <v>3.2650000000000001</v>
      </c>
      <c r="H26" s="1">
        <v>250</v>
      </c>
      <c r="I26" s="1">
        <v>500</v>
      </c>
      <c r="J26" s="1">
        <v>452.16</v>
      </c>
      <c r="K26" s="1">
        <v>339.12</v>
      </c>
      <c r="L26" s="1">
        <v>120</v>
      </c>
      <c r="M26" s="7" t="s">
        <v>11</v>
      </c>
      <c r="N26" s="1">
        <v>904</v>
      </c>
      <c r="O26" s="1" t="s">
        <v>10</v>
      </c>
      <c r="P26" s="1">
        <v>904</v>
      </c>
      <c r="Q26" s="1">
        <f>Table1[[#This Row],[Span_of_beam(m)]]*Table1[[#This Row],[Width_of_beam(mm)]]*Table1[[#This Row],[Depth_of_beam(mm)]]/1000000</f>
        <v>0.40812500000000002</v>
      </c>
      <c r="R26">
        <f>Table1[[#This Row],[Volume_(m3)]]*5300</f>
        <v>2163.0625</v>
      </c>
      <c r="S26">
        <f>(Table1[[#This Row],[Top_Reinforcement(mm2)]]+Table1[[#This Row],[Bottom_Reinforcement(mm2)]])*Table1[[#This Row],[Span_of_beam(m)]]*0.00785</f>
        <v>20.280704219999997</v>
      </c>
      <c r="T26">
        <f>Table1[[#This Row],[Wt_of_Steel(Kg)]]*57</f>
        <v>1156.0001405399998</v>
      </c>
      <c r="U26">
        <f>Table1[[#This Row],[Cost_of_Concrete]]+Table1[[#This Row],[Wt_of_Steel(Kg)]]</f>
        <v>2183.3432042200002</v>
      </c>
    </row>
    <row r="27" spans="1:21" x14ac:dyDescent="0.3">
      <c r="A27" s="1">
        <v>3.2650000000000001</v>
      </c>
      <c r="B27" s="1">
        <v>3.21</v>
      </c>
      <c r="C27" s="1">
        <v>0</v>
      </c>
      <c r="D27" s="1" t="s">
        <v>33</v>
      </c>
      <c r="E27" s="1">
        <v>1</v>
      </c>
      <c r="F27" s="1" t="s">
        <v>6</v>
      </c>
      <c r="G27" s="1">
        <v>3.2650000000000001</v>
      </c>
      <c r="H27" s="1">
        <v>250</v>
      </c>
      <c r="I27" s="1">
        <v>500</v>
      </c>
      <c r="J27" s="1">
        <v>339.12</v>
      </c>
      <c r="K27" s="1">
        <v>339.12</v>
      </c>
      <c r="L27" s="1">
        <v>120</v>
      </c>
      <c r="M27" s="7" t="s">
        <v>11</v>
      </c>
      <c r="N27" s="1">
        <v>904</v>
      </c>
      <c r="O27" s="1" t="s">
        <v>10</v>
      </c>
      <c r="P27" s="1">
        <v>904</v>
      </c>
      <c r="Q27" s="1">
        <f>Table1[[#This Row],[Span_of_beam(m)]]*Table1[[#This Row],[Width_of_beam(mm)]]*Table1[[#This Row],[Depth_of_beam(mm)]]/1000000</f>
        <v>0.40812500000000002</v>
      </c>
      <c r="R27">
        <f>Table1[[#This Row],[Volume_(m3)]]*5300</f>
        <v>2163.0625</v>
      </c>
      <c r="S27">
        <f>(Table1[[#This Row],[Top_Reinforcement(mm2)]]+Table1[[#This Row],[Bottom_Reinforcement(mm2)]])*Table1[[#This Row],[Span_of_beam(m)]]*0.00785</f>
        <v>17.383460760000002</v>
      </c>
      <c r="T27">
        <f>Table1[[#This Row],[Wt_of_Steel(Kg)]]*57</f>
        <v>990.85726332000013</v>
      </c>
      <c r="U27">
        <f>Table1[[#This Row],[Cost_of_Concrete]]+Table1[[#This Row],[Wt_of_Steel(Kg)]]</f>
        <v>2180.4459607600002</v>
      </c>
    </row>
    <row r="28" spans="1:21" x14ac:dyDescent="0.3">
      <c r="A28" s="1">
        <v>3.2650000000000001</v>
      </c>
      <c r="B28" s="1">
        <v>3.21</v>
      </c>
      <c r="C28" s="1">
        <v>0</v>
      </c>
      <c r="D28" s="1" t="s">
        <v>33</v>
      </c>
      <c r="E28" s="1">
        <v>1</v>
      </c>
      <c r="F28" s="1" t="s">
        <v>7</v>
      </c>
      <c r="G28" s="1">
        <v>3.2650000000000001</v>
      </c>
      <c r="H28" s="1">
        <v>250</v>
      </c>
      <c r="I28" s="1">
        <v>500</v>
      </c>
      <c r="J28" s="1">
        <v>401.92</v>
      </c>
      <c r="K28" s="1">
        <v>401.92</v>
      </c>
      <c r="L28" s="1">
        <v>120</v>
      </c>
      <c r="M28" s="7" t="s">
        <v>11</v>
      </c>
      <c r="N28" s="1">
        <v>904</v>
      </c>
      <c r="O28" s="1" t="s">
        <v>10</v>
      </c>
      <c r="P28" s="1">
        <v>904</v>
      </c>
      <c r="Q28" s="1">
        <f>Table1[[#This Row],[Span_of_beam(m)]]*Table1[[#This Row],[Width_of_beam(mm)]]*Table1[[#This Row],[Depth_of_beam(mm)]]/1000000</f>
        <v>0.40812500000000002</v>
      </c>
      <c r="R28">
        <f>Table1[[#This Row],[Volume_(m3)]]*5300</f>
        <v>2163.0625</v>
      </c>
      <c r="S28">
        <f>(Table1[[#This Row],[Top_Reinforcement(mm2)]]+Table1[[#This Row],[Bottom_Reinforcement(mm2)]])*Table1[[#This Row],[Span_of_beam(m)]]*0.00785</f>
        <v>20.602620160000001</v>
      </c>
      <c r="T28">
        <f>Table1[[#This Row],[Wt_of_Steel(Kg)]]*57</f>
        <v>1174.3493491199999</v>
      </c>
      <c r="U28">
        <f>Table1[[#This Row],[Cost_of_Concrete]]+Table1[[#This Row],[Wt_of_Steel(Kg)]]</f>
        <v>2183.6651201599998</v>
      </c>
    </row>
    <row r="29" spans="1:21" x14ac:dyDescent="0.3">
      <c r="A29" s="1">
        <v>3.2650000000000001</v>
      </c>
      <c r="B29" s="1">
        <v>3.21</v>
      </c>
      <c r="C29" s="1">
        <v>0</v>
      </c>
      <c r="D29" s="1" t="s">
        <v>33</v>
      </c>
      <c r="E29" s="1">
        <v>1</v>
      </c>
      <c r="F29" s="1" t="s">
        <v>8</v>
      </c>
      <c r="G29" s="1">
        <v>3.2650000000000001</v>
      </c>
      <c r="H29" s="1">
        <v>250</v>
      </c>
      <c r="I29" s="1">
        <v>500</v>
      </c>
      <c r="J29" s="1">
        <v>339.12</v>
      </c>
      <c r="K29" s="1">
        <v>339.12</v>
      </c>
      <c r="L29" s="1">
        <v>120</v>
      </c>
      <c r="M29" s="7" t="s">
        <v>11</v>
      </c>
      <c r="N29" s="1">
        <v>904</v>
      </c>
      <c r="O29" s="1" t="s">
        <v>10</v>
      </c>
      <c r="P29" s="1">
        <v>904</v>
      </c>
      <c r="Q29" s="1">
        <f>Table1[[#This Row],[Span_of_beam(m)]]*Table1[[#This Row],[Width_of_beam(mm)]]*Table1[[#This Row],[Depth_of_beam(mm)]]/1000000</f>
        <v>0.40812500000000002</v>
      </c>
      <c r="R29">
        <f>Table1[[#This Row],[Volume_(m3)]]*5300</f>
        <v>2163.0625</v>
      </c>
      <c r="S29">
        <f>(Table1[[#This Row],[Top_Reinforcement(mm2)]]+Table1[[#This Row],[Bottom_Reinforcement(mm2)]])*Table1[[#This Row],[Span_of_beam(m)]]*0.00785</f>
        <v>17.383460760000002</v>
      </c>
      <c r="T29">
        <f>Table1[[#This Row],[Wt_of_Steel(Kg)]]*57</f>
        <v>990.85726332000013</v>
      </c>
      <c r="U29">
        <f>Table1[[#This Row],[Cost_of_Concrete]]+Table1[[#This Row],[Wt_of_Steel(Kg)]]</f>
        <v>2180.4459607600002</v>
      </c>
    </row>
    <row r="30" spans="1:21" x14ac:dyDescent="0.3">
      <c r="A30" s="1">
        <v>3.51</v>
      </c>
      <c r="B30" s="1">
        <v>2.23</v>
      </c>
      <c r="C30" s="1">
        <v>0</v>
      </c>
      <c r="D30" s="1" t="s">
        <v>33</v>
      </c>
      <c r="E30" s="1">
        <v>1</v>
      </c>
      <c r="F30" s="1" t="s">
        <v>5</v>
      </c>
      <c r="G30" s="1">
        <v>3.51</v>
      </c>
      <c r="H30" s="1">
        <v>250</v>
      </c>
      <c r="I30" s="1">
        <v>500</v>
      </c>
      <c r="J30" s="1">
        <v>339.12</v>
      </c>
      <c r="K30" s="1">
        <v>339.12</v>
      </c>
      <c r="L30" s="1">
        <v>120</v>
      </c>
      <c r="M30" s="7" t="s">
        <v>11</v>
      </c>
      <c r="N30" s="1">
        <v>904</v>
      </c>
      <c r="O30" s="1" t="s">
        <v>11</v>
      </c>
      <c r="P30" s="1">
        <v>904</v>
      </c>
      <c r="Q30" s="1">
        <f>Table1[[#This Row],[Span_of_beam(m)]]*Table1[[#This Row],[Width_of_beam(mm)]]*Table1[[#This Row],[Depth_of_beam(mm)]]/1000000</f>
        <v>0.43874999999999997</v>
      </c>
      <c r="R30">
        <f>Table1[[#This Row],[Volume_(m3)]]*5300</f>
        <v>2325.375</v>
      </c>
      <c r="S30">
        <f>(Table1[[#This Row],[Top_Reinforcement(mm2)]]+Table1[[#This Row],[Bottom_Reinforcement(mm2)]])*Table1[[#This Row],[Span_of_beam(m)]]*0.00785</f>
        <v>18.687885839999996</v>
      </c>
      <c r="T30">
        <f>Table1[[#This Row],[Wt_of_Steel(Kg)]]*57</f>
        <v>1065.2094928799997</v>
      </c>
      <c r="U30">
        <f>Table1[[#This Row],[Cost_of_Concrete]]+Table1[[#This Row],[Wt_of_Steel(Kg)]]</f>
        <v>2344.06288584</v>
      </c>
    </row>
    <row r="31" spans="1:21" x14ac:dyDescent="0.3">
      <c r="A31" s="1">
        <v>3.51</v>
      </c>
      <c r="B31" s="1">
        <v>2.23</v>
      </c>
      <c r="C31" s="1">
        <v>0</v>
      </c>
      <c r="D31" s="1" t="s">
        <v>33</v>
      </c>
      <c r="E31" s="1">
        <v>1</v>
      </c>
      <c r="F31" s="1" t="s">
        <v>6</v>
      </c>
      <c r="G31" s="1">
        <v>3.51</v>
      </c>
      <c r="H31" s="1">
        <v>250</v>
      </c>
      <c r="I31" s="1">
        <v>500</v>
      </c>
      <c r="J31" s="1">
        <v>339.12</v>
      </c>
      <c r="K31" s="1">
        <v>339.12</v>
      </c>
      <c r="L31" s="1">
        <v>120</v>
      </c>
      <c r="M31" s="7" t="s">
        <v>11</v>
      </c>
      <c r="N31" s="1">
        <v>904</v>
      </c>
      <c r="O31" s="1" t="s">
        <v>11</v>
      </c>
      <c r="P31" s="1">
        <v>904</v>
      </c>
      <c r="Q31" s="1">
        <f>Table1[[#This Row],[Span_of_beam(m)]]*Table1[[#This Row],[Width_of_beam(mm)]]*Table1[[#This Row],[Depth_of_beam(mm)]]/1000000</f>
        <v>0.43874999999999997</v>
      </c>
      <c r="R31">
        <f>Table1[[#This Row],[Volume_(m3)]]*5300</f>
        <v>2325.375</v>
      </c>
      <c r="S31">
        <f>(Table1[[#This Row],[Top_Reinforcement(mm2)]]+Table1[[#This Row],[Bottom_Reinforcement(mm2)]])*Table1[[#This Row],[Span_of_beam(m)]]*0.00785</f>
        <v>18.687885839999996</v>
      </c>
      <c r="T31">
        <f>Table1[[#This Row],[Wt_of_Steel(Kg)]]*57</f>
        <v>1065.2094928799997</v>
      </c>
      <c r="U31">
        <f>Table1[[#This Row],[Cost_of_Concrete]]+Table1[[#This Row],[Wt_of_Steel(Kg)]]</f>
        <v>2344.06288584</v>
      </c>
    </row>
    <row r="32" spans="1:21" x14ac:dyDescent="0.3">
      <c r="A32" s="1">
        <v>3.51</v>
      </c>
      <c r="B32" s="1">
        <v>2.23</v>
      </c>
      <c r="C32" s="1">
        <v>0</v>
      </c>
      <c r="D32" s="1" t="s">
        <v>33</v>
      </c>
      <c r="E32" s="1">
        <v>1</v>
      </c>
      <c r="F32" s="1" t="s">
        <v>7</v>
      </c>
      <c r="G32" s="1">
        <v>3.51</v>
      </c>
      <c r="H32" s="1">
        <v>250</v>
      </c>
      <c r="I32" s="1">
        <v>500</v>
      </c>
      <c r="J32" s="1">
        <v>339.12</v>
      </c>
      <c r="K32" s="1">
        <v>339.12</v>
      </c>
      <c r="L32" s="1">
        <v>120</v>
      </c>
      <c r="M32" s="7" t="s">
        <v>11</v>
      </c>
      <c r="N32" s="1">
        <v>904</v>
      </c>
      <c r="O32" s="1" t="s">
        <v>11</v>
      </c>
      <c r="P32" s="1">
        <v>904</v>
      </c>
      <c r="Q32" s="1">
        <f>Table1[[#This Row],[Span_of_beam(m)]]*Table1[[#This Row],[Width_of_beam(mm)]]*Table1[[#This Row],[Depth_of_beam(mm)]]/1000000</f>
        <v>0.43874999999999997</v>
      </c>
      <c r="R32">
        <f>Table1[[#This Row],[Volume_(m3)]]*5300</f>
        <v>2325.375</v>
      </c>
      <c r="S32">
        <f>(Table1[[#This Row],[Top_Reinforcement(mm2)]]+Table1[[#This Row],[Bottom_Reinforcement(mm2)]])*Table1[[#This Row],[Span_of_beam(m)]]*0.00785</f>
        <v>18.687885839999996</v>
      </c>
      <c r="T32">
        <f>Table1[[#This Row],[Wt_of_Steel(Kg)]]*57</f>
        <v>1065.2094928799997</v>
      </c>
      <c r="U32">
        <f>Table1[[#This Row],[Cost_of_Concrete]]+Table1[[#This Row],[Wt_of_Steel(Kg)]]</f>
        <v>2344.06288584</v>
      </c>
    </row>
    <row r="33" spans="1:21" x14ac:dyDescent="0.3">
      <c r="A33" s="1">
        <v>3.51</v>
      </c>
      <c r="B33" s="1">
        <v>2.23</v>
      </c>
      <c r="C33" s="1">
        <v>0</v>
      </c>
      <c r="D33" s="1" t="s">
        <v>33</v>
      </c>
      <c r="E33" s="1">
        <v>1</v>
      </c>
      <c r="F33" s="1" t="s">
        <v>8</v>
      </c>
      <c r="G33" s="1">
        <v>3.51</v>
      </c>
      <c r="H33" s="1">
        <v>250</v>
      </c>
      <c r="I33" s="1">
        <v>500</v>
      </c>
      <c r="J33" s="1">
        <v>452.16</v>
      </c>
      <c r="K33" s="1">
        <v>339.12</v>
      </c>
      <c r="L33" s="1">
        <v>120</v>
      </c>
      <c r="M33" s="7" t="s">
        <v>11</v>
      </c>
      <c r="N33" s="1">
        <v>904</v>
      </c>
      <c r="O33" s="1" t="s">
        <v>11</v>
      </c>
      <c r="P33" s="1">
        <v>904</v>
      </c>
      <c r="Q33" s="1">
        <f>Table1[[#This Row],[Span_of_beam(m)]]*Table1[[#This Row],[Width_of_beam(mm)]]*Table1[[#This Row],[Depth_of_beam(mm)]]/1000000</f>
        <v>0.43874999999999997</v>
      </c>
      <c r="R33">
        <f>Table1[[#This Row],[Volume_(m3)]]*5300</f>
        <v>2325.375</v>
      </c>
      <c r="S33">
        <f>(Table1[[#This Row],[Top_Reinforcement(mm2)]]+Table1[[#This Row],[Bottom_Reinforcement(mm2)]])*Table1[[#This Row],[Span_of_beam(m)]]*0.00785</f>
        <v>21.802533479999994</v>
      </c>
      <c r="T33">
        <f>Table1[[#This Row],[Wt_of_Steel(Kg)]]*57</f>
        <v>1242.7444083599996</v>
      </c>
      <c r="U33">
        <f>Table1[[#This Row],[Cost_of_Concrete]]+Table1[[#This Row],[Wt_of_Steel(Kg)]]</f>
        <v>2347.17753348</v>
      </c>
    </row>
    <row r="34" spans="1:21" x14ac:dyDescent="0.3">
      <c r="A34" s="1">
        <v>3.51</v>
      </c>
      <c r="B34" s="1">
        <v>2.23</v>
      </c>
      <c r="C34" s="1">
        <v>0</v>
      </c>
      <c r="D34" s="1" t="s">
        <v>33</v>
      </c>
      <c r="E34" s="1">
        <v>1</v>
      </c>
      <c r="F34" s="1" t="s">
        <v>12</v>
      </c>
      <c r="G34" s="1">
        <v>3.51</v>
      </c>
      <c r="H34" s="1">
        <v>250</v>
      </c>
      <c r="I34" s="1">
        <v>450</v>
      </c>
      <c r="J34" s="1">
        <v>226.08</v>
      </c>
      <c r="K34" s="1">
        <v>226.08</v>
      </c>
      <c r="L34" s="1">
        <v>120</v>
      </c>
      <c r="M34" s="7" t="s">
        <v>11</v>
      </c>
      <c r="N34" s="1">
        <v>904</v>
      </c>
      <c r="O34" s="1" t="s">
        <v>11</v>
      </c>
      <c r="P34" s="1">
        <v>904</v>
      </c>
      <c r="Q34" s="1">
        <f>Table1[[#This Row],[Span_of_beam(m)]]*Table1[[#This Row],[Width_of_beam(mm)]]*Table1[[#This Row],[Depth_of_beam(mm)]]/1000000</f>
        <v>0.39487499999999998</v>
      </c>
      <c r="R34">
        <f>Table1[[#This Row],[Volume_(m3)]]*5300</f>
        <v>2092.8375000000001</v>
      </c>
      <c r="S34">
        <f>(Table1[[#This Row],[Top_Reinforcement(mm2)]]+Table1[[#This Row],[Bottom_Reinforcement(mm2)]])*Table1[[#This Row],[Span_of_beam(m)]]*0.00785</f>
        <v>12.458590559999999</v>
      </c>
      <c r="T34">
        <f>Table1[[#This Row],[Wt_of_Steel(Kg)]]*57</f>
        <v>710.13966191999998</v>
      </c>
      <c r="U34">
        <f>Table1[[#This Row],[Cost_of_Concrete]]+Table1[[#This Row],[Wt_of_Steel(Kg)]]</f>
        <v>2105.2960905600003</v>
      </c>
    </row>
    <row r="35" spans="1:21" x14ac:dyDescent="0.3">
      <c r="A35" s="1">
        <v>2.23</v>
      </c>
      <c r="B35" s="1">
        <v>3.51</v>
      </c>
      <c r="C35" s="1">
        <v>3.2650000000000001</v>
      </c>
      <c r="D35" s="1" t="s">
        <v>33</v>
      </c>
      <c r="E35" s="1">
        <v>2</v>
      </c>
      <c r="F35" s="1" t="s">
        <v>5</v>
      </c>
      <c r="G35" s="1">
        <v>2.23</v>
      </c>
      <c r="H35" s="1">
        <v>250</v>
      </c>
      <c r="I35" s="1">
        <v>450</v>
      </c>
      <c r="J35" s="1">
        <v>339.12</v>
      </c>
      <c r="K35" s="1">
        <v>226.08</v>
      </c>
      <c r="L35" s="1">
        <v>120</v>
      </c>
      <c r="M35" s="7" t="s">
        <v>13</v>
      </c>
      <c r="N35" s="1">
        <v>904</v>
      </c>
      <c r="O35" s="1" t="s">
        <v>11</v>
      </c>
      <c r="P35" s="1">
        <v>904</v>
      </c>
      <c r="Q35" s="1">
        <f>Table1[[#This Row],[Span_of_beam(m)]]*Table1[[#This Row],[Width_of_beam(mm)]]*Table1[[#This Row],[Depth_of_beam(mm)]]/1000000</f>
        <v>0.25087500000000001</v>
      </c>
      <c r="R35">
        <f>Table1[[#This Row],[Volume_(m3)]]*5300</f>
        <v>1329.6375</v>
      </c>
      <c r="S35">
        <f>(Table1[[#This Row],[Top_Reinforcement(mm2)]]+Table1[[#This Row],[Bottom_Reinforcement(mm2)]])*Table1[[#This Row],[Span_of_beam(m)]]*0.00785</f>
        <v>9.8941086000000009</v>
      </c>
      <c r="T35">
        <f>Table1[[#This Row],[Wt_of_Steel(Kg)]]*57</f>
        <v>563.96419020000008</v>
      </c>
      <c r="U35">
        <f>Table1[[#This Row],[Cost_of_Concrete]]+Table1[[#This Row],[Wt_of_Steel(Kg)]]</f>
        <v>1339.5316086</v>
      </c>
    </row>
    <row r="36" spans="1:21" x14ac:dyDescent="0.3">
      <c r="A36" s="1">
        <v>2.23</v>
      </c>
      <c r="B36" s="1">
        <v>3.51</v>
      </c>
      <c r="C36" s="1">
        <v>3.2650000000000001</v>
      </c>
      <c r="D36" s="1" t="s">
        <v>33</v>
      </c>
      <c r="E36" s="1">
        <v>2</v>
      </c>
      <c r="F36" s="1" t="s">
        <v>6</v>
      </c>
      <c r="G36" s="1">
        <v>2.23</v>
      </c>
      <c r="H36" s="1">
        <v>250</v>
      </c>
      <c r="I36" s="1">
        <v>450</v>
      </c>
      <c r="J36" s="1">
        <v>339.12</v>
      </c>
      <c r="K36" s="1">
        <v>226.08</v>
      </c>
      <c r="L36" s="1">
        <v>120</v>
      </c>
      <c r="M36" s="7" t="s">
        <v>13</v>
      </c>
      <c r="N36" s="1">
        <v>904</v>
      </c>
      <c r="O36" s="1" t="s">
        <v>11</v>
      </c>
      <c r="P36" s="1">
        <v>904</v>
      </c>
      <c r="Q36" s="1">
        <f>Table1[[#This Row],[Span_of_beam(m)]]*Table1[[#This Row],[Width_of_beam(mm)]]*Table1[[#This Row],[Depth_of_beam(mm)]]/1000000</f>
        <v>0.25087500000000001</v>
      </c>
      <c r="R36">
        <f>Table1[[#This Row],[Volume_(m3)]]*5300</f>
        <v>1329.6375</v>
      </c>
      <c r="S36">
        <f>(Table1[[#This Row],[Top_Reinforcement(mm2)]]+Table1[[#This Row],[Bottom_Reinforcement(mm2)]])*Table1[[#This Row],[Span_of_beam(m)]]*0.00785</f>
        <v>9.8941086000000009</v>
      </c>
      <c r="T36">
        <f>Table1[[#This Row],[Wt_of_Steel(Kg)]]*57</f>
        <v>563.96419020000008</v>
      </c>
      <c r="U36">
        <f>Table1[[#This Row],[Cost_of_Concrete]]+Table1[[#This Row],[Wt_of_Steel(Kg)]]</f>
        <v>1339.5316086</v>
      </c>
    </row>
    <row r="37" spans="1:21" x14ac:dyDescent="0.3">
      <c r="A37" s="1">
        <v>2.23</v>
      </c>
      <c r="B37" s="1">
        <v>3.51</v>
      </c>
      <c r="C37" s="1">
        <v>3.2650000000000001</v>
      </c>
      <c r="D37" s="1" t="s">
        <v>33</v>
      </c>
      <c r="E37" s="1">
        <v>2</v>
      </c>
      <c r="F37" s="1" t="s">
        <v>7</v>
      </c>
      <c r="G37" s="1">
        <v>2.23</v>
      </c>
      <c r="H37" s="1">
        <v>250</v>
      </c>
      <c r="I37" s="1">
        <v>450</v>
      </c>
      <c r="J37" s="1">
        <v>235.5</v>
      </c>
      <c r="K37" s="1">
        <v>226.08</v>
      </c>
      <c r="L37" s="1">
        <v>120</v>
      </c>
      <c r="M37" s="7" t="s">
        <v>13</v>
      </c>
      <c r="N37" s="1">
        <v>904</v>
      </c>
      <c r="O37" s="1" t="s">
        <v>11</v>
      </c>
      <c r="P37" s="1">
        <v>904</v>
      </c>
      <c r="Q37" s="1">
        <f>Table1[[#This Row],[Span_of_beam(m)]]*Table1[[#This Row],[Width_of_beam(mm)]]*Table1[[#This Row],[Depth_of_beam(mm)]]/1000000</f>
        <v>0.25087500000000001</v>
      </c>
      <c r="R37">
        <f>Table1[[#This Row],[Volume_(m3)]]*5300</f>
        <v>1329.6375</v>
      </c>
      <c r="S37">
        <f>(Table1[[#This Row],[Top_Reinforcement(mm2)]]+Table1[[#This Row],[Bottom_Reinforcement(mm2)]])*Table1[[#This Row],[Span_of_beam(m)]]*0.00785</f>
        <v>8.08018869</v>
      </c>
      <c r="T37">
        <f>Table1[[#This Row],[Wt_of_Steel(Kg)]]*57</f>
        <v>460.57075533</v>
      </c>
      <c r="U37">
        <f>Table1[[#This Row],[Cost_of_Concrete]]+Table1[[#This Row],[Wt_of_Steel(Kg)]]</f>
        <v>1337.7176886900002</v>
      </c>
    </row>
    <row r="38" spans="1:21" x14ac:dyDescent="0.3">
      <c r="A38" s="1">
        <v>2.23</v>
      </c>
      <c r="B38" s="1">
        <v>3.51</v>
      </c>
      <c r="C38" s="1">
        <v>3.2650000000000001</v>
      </c>
      <c r="D38" s="1" t="s">
        <v>33</v>
      </c>
      <c r="E38" s="1">
        <v>2</v>
      </c>
      <c r="F38" s="1" t="s">
        <v>8</v>
      </c>
      <c r="G38" s="1">
        <v>2.23</v>
      </c>
      <c r="H38" s="1">
        <v>250</v>
      </c>
      <c r="I38" s="1">
        <v>450</v>
      </c>
      <c r="J38" s="1">
        <v>226.08</v>
      </c>
      <c r="K38" s="1">
        <v>226.08</v>
      </c>
      <c r="L38" s="1">
        <v>120</v>
      </c>
      <c r="M38" s="7" t="s">
        <v>13</v>
      </c>
      <c r="N38" s="1">
        <v>904</v>
      </c>
      <c r="O38" s="1" t="s">
        <v>11</v>
      </c>
      <c r="P38" s="1">
        <v>904</v>
      </c>
      <c r="Q38" s="1">
        <f>Table1[[#This Row],[Span_of_beam(m)]]*Table1[[#This Row],[Width_of_beam(mm)]]*Table1[[#This Row],[Depth_of_beam(mm)]]/1000000</f>
        <v>0.25087500000000001</v>
      </c>
      <c r="R38">
        <f>Table1[[#This Row],[Volume_(m3)]]*5300</f>
        <v>1329.6375</v>
      </c>
      <c r="S38">
        <f>(Table1[[#This Row],[Top_Reinforcement(mm2)]]+Table1[[#This Row],[Bottom_Reinforcement(mm2)]])*Table1[[#This Row],[Span_of_beam(m)]]*0.00785</f>
        <v>7.91528688</v>
      </c>
      <c r="T38">
        <f>Table1[[#This Row],[Wt_of_Steel(Kg)]]*57</f>
        <v>451.17135216000003</v>
      </c>
      <c r="U38">
        <f>Table1[[#This Row],[Cost_of_Concrete]]+Table1[[#This Row],[Wt_of_Steel(Kg)]]</f>
        <v>1337.55278688</v>
      </c>
    </row>
    <row r="39" spans="1:21" x14ac:dyDescent="0.3">
      <c r="A39" s="1">
        <v>3.51</v>
      </c>
      <c r="B39" s="1">
        <v>2.23</v>
      </c>
      <c r="C39" s="1">
        <v>3.21</v>
      </c>
      <c r="D39" s="1" t="s">
        <v>33</v>
      </c>
      <c r="E39" s="1">
        <v>2</v>
      </c>
      <c r="F39" s="1" t="s">
        <v>5</v>
      </c>
      <c r="G39" s="1">
        <v>3.51</v>
      </c>
      <c r="H39" s="1">
        <v>250</v>
      </c>
      <c r="I39" s="1">
        <v>500</v>
      </c>
      <c r="J39" s="1">
        <v>392.5</v>
      </c>
      <c r="K39" s="1">
        <v>392.5</v>
      </c>
      <c r="L39" s="1">
        <v>120</v>
      </c>
      <c r="M39" s="7" t="s">
        <v>11</v>
      </c>
      <c r="N39" s="1">
        <v>904</v>
      </c>
      <c r="O39" s="1" t="s">
        <v>11</v>
      </c>
      <c r="P39" s="1">
        <v>904</v>
      </c>
      <c r="Q39" s="1">
        <f>Table1[[#This Row],[Span_of_beam(m)]]*Table1[[#This Row],[Width_of_beam(mm)]]*Table1[[#This Row],[Depth_of_beam(mm)]]/1000000</f>
        <v>0.43874999999999997</v>
      </c>
      <c r="R39">
        <f>Table1[[#This Row],[Volume_(m3)]]*5300</f>
        <v>2325.375</v>
      </c>
      <c r="S39">
        <f>(Table1[[#This Row],[Top_Reinforcement(mm2)]]+Table1[[#This Row],[Bottom_Reinforcement(mm2)]])*Table1[[#This Row],[Span_of_beam(m)]]*0.00785</f>
        <v>21.629497499999996</v>
      </c>
      <c r="T39">
        <f>Table1[[#This Row],[Wt_of_Steel(Kg)]]*57</f>
        <v>1232.8813574999997</v>
      </c>
      <c r="U39">
        <f>Table1[[#This Row],[Cost_of_Concrete]]+Table1[[#This Row],[Wt_of_Steel(Kg)]]</f>
        <v>2347.0044975000001</v>
      </c>
    </row>
    <row r="40" spans="1:21" x14ac:dyDescent="0.3">
      <c r="A40" s="1">
        <v>3.51</v>
      </c>
      <c r="B40" s="1">
        <v>2.23</v>
      </c>
      <c r="C40" s="1">
        <v>3.21</v>
      </c>
      <c r="D40" s="1" t="s">
        <v>33</v>
      </c>
      <c r="E40" s="1">
        <v>2</v>
      </c>
      <c r="F40" s="1" t="s">
        <v>6</v>
      </c>
      <c r="G40" s="1">
        <v>3.51</v>
      </c>
      <c r="H40" s="1">
        <v>250</v>
      </c>
      <c r="I40" s="1">
        <v>500</v>
      </c>
      <c r="J40" s="1">
        <v>392.5</v>
      </c>
      <c r="K40" s="1">
        <v>392.5</v>
      </c>
      <c r="L40" s="1">
        <v>120</v>
      </c>
      <c r="M40" s="7" t="s">
        <v>11</v>
      </c>
      <c r="N40" s="1">
        <v>904</v>
      </c>
      <c r="O40" s="1" t="s">
        <v>11</v>
      </c>
      <c r="P40" s="1">
        <v>904</v>
      </c>
      <c r="Q40" s="1">
        <f>Table1[[#This Row],[Span_of_beam(m)]]*Table1[[#This Row],[Width_of_beam(mm)]]*Table1[[#This Row],[Depth_of_beam(mm)]]/1000000</f>
        <v>0.43874999999999997</v>
      </c>
      <c r="R40">
        <f>Table1[[#This Row],[Volume_(m3)]]*5300</f>
        <v>2325.375</v>
      </c>
      <c r="S40">
        <f>(Table1[[#This Row],[Top_Reinforcement(mm2)]]+Table1[[#This Row],[Bottom_Reinforcement(mm2)]])*Table1[[#This Row],[Span_of_beam(m)]]*0.00785</f>
        <v>21.629497499999996</v>
      </c>
      <c r="T40">
        <f>Table1[[#This Row],[Wt_of_Steel(Kg)]]*57</f>
        <v>1232.8813574999997</v>
      </c>
      <c r="U40">
        <f>Table1[[#This Row],[Cost_of_Concrete]]+Table1[[#This Row],[Wt_of_Steel(Kg)]]</f>
        <v>2347.0044975000001</v>
      </c>
    </row>
    <row r="41" spans="1:21" x14ac:dyDescent="0.3">
      <c r="A41" s="1">
        <v>3.51</v>
      </c>
      <c r="B41" s="1">
        <v>2.23</v>
      </c>
      <c r="C41" s="1">
        <v>3.21</v>
      </c>
      <c r="D41" s="1" t="s">
        <v>33</v>
      </c>
      <c r="E41" s="1">
        <v>2</v>
      </c>
      <c r="F41" s="1" t="s">
        <v>7</v>
      </c>
      <c r="G41" s="1">
        <v>3.51</v>
      </c>
      <c r="H41" s="1">
        <v>250</v>
      </c>
      <c r="I41" s="1">
        <v>500</v>
      </c>
      <c r="J41" s="1">
        <v>392.5</v>
      </c>
      <c r="K41" s="1">
        <v>392.5</v>
      </c>
      <c r="L41" s="1">
        <v>120</v>
      </c>
      <c r="M41" s="7" t="s">
        <v>11</v>
      </c>
      <c r="N41" s="1">
        <v>904</v>
      </c>
      <c r="O41" s="1" t="s">
        <v>11</v>
      </c>
      <c r="P41" s="1">
        <v>904</v>
      </c>
      <c r="Q41" s="1">
        <f>Table1[[#This Row],[Span_of_beam(m)]]*Table1[[#This Row],[Width_of_beam(mm)]]*Table1[[#This Row],[Depth_of_beam(mm)]]/1000000</f>
        <v>0.43874999999999997</v>
      </c>
      <c r="R41">
        <f>Table1[[#This Row],[Volume_(m3)]]*5300</f>
        <v>2325.375</v>
      </c>
      <c r="S41">
        <f>(Table1[[#This Row],[Top_Reinforcement(mm2)]]+Table1[[#This Row],[Bottom_Reinforcement(mm2)]])*Table1[[#This Row],[Span_of_beam(m)]]*0.00785</f>
        <v>21.629497499999996</v>
      </c>
      <c r="T41">
        <f>Table1[[#This Row],[Wt_of_Steel(Kg)]]*57</f>
        <v>1232.8813574999997</v>
      </c>
      <c r="U41">
        <f>Table1[[#This Row],[Cost_of_Concrete]]+Table1[[#This Row],[Wt_of_Steel(Kg)]]</f>
        <v>2347.0044975000001</v>
      </c>
    </row>
    <row r="42" spans="1:21" x14ac:dyDescent="0.3">
      <c r="A42" s="1">
        <v>3.51</v>
      </c>
      <c r="B42" s="1">
        <v>2.23</v>
      </c>
      <c r="C42" s="1">
        <v>3.21</v>
      </c>
      <c r="D42" s="1" t="s">
        <v>33</v>
      </c>
      <c r="E42" s="1">
        <v>2</v>
      </c>
      <c r="F42" s="1" t="s">
        <v>8</v>
      </c>
      <c r="G42" s="1">
        <v>3.51</v>
      </c>
      <c r="H42" s="1">
        <v>250</v>
      </c>
      <c r="I42" s="1">
        <v>500</v>
      </c>
      <c r="J42" s="1">
        <v>452.16</v>
      </c>
      <c r="K42" s="1">
        <v>339.12</v>
      </c>
      <c r="L42" s="1">
        <v>120</v>
      </c>
      <c r="M42" s="7" t="s">
        <v>11</v>
      </c>
      <c r="N42" s="1">
        <v>904</v>
      </c>
      <c r="O42" s="1" t="s">
        <v>11</v>
      </c>
      <c r="P42" s="1">
        <v>904</v>
      </c>
      <c r="Q42" s="1">
        <f>Table1[[#This Row],[Span_of_beam(m)]]*Table1[[#This Row],[Width_of_beam(mm)]]*Table1[[#This Row],[Depth_of_beam(mm)]]/1000000</f>
        <v>0.43874999999999997</v>
      </c>
      <c r="R42">
        <f>Table1[[#This Row],[Volume_(m3)]]*5300</f>
        <v>2325.375</v>
      </c>
      <c r="S42">
        <f>(Table1[[#This Row],[Top_Reinforcement(mm2)]]+Table1[[#This Row],[Bottom_Reinforcement(mm2)]])*Table1[[#This Row],[Span_of_beam(m)]]*0.00785</f>
        <v>21.802533479999994</v>
      </c>
      <c r="T42">
        <f>Table1[[#This Row],[Wt_of_Steel(Kg)]]*57</f>
        <v>1242.7444083599996</v>
      </c>
      <c r="U42">
        <f>Table1[[#This Row],[Cost_of_Concrete]]+Table1[[#This Row],[Wt_of_Steel(Kg)]]</f>
        <v>2347.17753348</v>
      </c>
    </row>
    <row r="43" spans="1:21" x14ac:dyDescent="0.3">
      <c r="A43" s="1">
        <v>3.25</v>
      </c>
      <c r="B43" s="1">
        <v>2.23</v>
      </c>
      <c r="C43" s="1">
        <v>3.21</v>
      </c>
      <c r="D43" s="1" t="s">
        <v>33</v>
      </c>
      <c r="E43" s="1">
        <v>2</v>
      </c>
      <c r="F43" s="1" t="s">
        <v>12</v>
      </c>
      <c r="G43" s="1">
        <v>3.51</v>
      </c>
      <c r="H43" s="1">
        <v>250</v>
      </c>
      <c r="I43" s="1">
        <v>450</v>
      </c>
      <c r="J43" s="1">
        <v>226.08</v>
      </c>
      <c r="K43" s="1">
        <v>226.08</v>
      </c>
      <c r="L43" s="1">
        <v>120</v>
      </c>
      <c r="M43" s="7" t="s">
        <v>11</v>
      </c>
      <c r="N43" s="1">
        <v>904</v>
      </c>
      <c r="O43" s="1" t="s">
        <v>11</v>
      </c>
      <c r="P43" s="1">
        <v>904</v>
      </c>
      <c r="Q43" s="1">
        <f>Table1[[#This Row],[Span_of_beam(m)]]*Table1[[#This Row],[Width_of_beam(mm)]]*Table1[[#This Row],[Depth_of_beam(mm)]]/1000000</f>
        <v>0.39487499999999998</v>
      </c>
      <c r="R43">
        <f>Table1[[#This Row],[Volume_(m3)]]*5300</f>
        <v>2092.8375000000001</v>
      </c>
      <c r="S43">
        <f>(Table1[[#This Row],[Top_Reinforcement(mm2)]]+Table1[[#This Row],[Bottom_Reinforcement(mm2)]])*Table1[[#This Row],[Span_of_beam(m)]]*0.00785</f>
        <v>12.458590559999999</v>
      </c>
      <c r="T43">
        <f>Table1[[#This Row],[Wt_of_Steel(Kg)]]*57</f>
        <v>710.13966191999998</v>
      </c>
      <c r="U43">
        <f>Table1[[#This Row],[Cost_of_Concrete]]+Table1[[#This Row],[Wt_of_Steel(Kg)]]</f>
        <v>2105.2960905600003</v>
      </c>
    </row>
    <row r="44" spans="1:21" x14ac:dyDescent="0.3">
      <c r="A44" s="1">
        <v>3.51</v>
      </c>
      <c r="B44" s="1">
        <v>2.23</v>
      </c>
      <c r="C44" s="1">
        <v>3.21</v>
      </c>
      <c r="D44" s="1" t="s">
        <v>33</v>
      </c>
      <c r="E44" s="1">
        <v>2</v>
      </c>
      <c r="F44" s="1" t="s">
        <v>8</v>
      </c>
      <c r="G44" s="1">
        <v>3.25</v>
      </c>
      <c r="H44" s="1">
        <v>250</v>
      </c>
      <c r="I44" s="1">
        <v>450</v>
      </c>
      <c r="J44" s="1">
        <v>226.08</v>
      </c>
      <c r="K44" s="1">
        <v>226.08</v>
      </c>
      <c r="L44" s="1">
        <v>120</v>
      </c>
      <c r="M44" s="7" t="s">
        <v>11</v>
      </c>
      <c r="N44" s="1">
        <v>904</v>
      </c>
      <c r="O44" s="1" t="s">
        <v>11</v>
      </c>
      <c r="P44" s="1">
        <v>904</v>
      </c>
      <c r="Q44" s="1">
        <f>Table1[[#This Row],[Span_of_beam(m)]]*Table1[[#This Row],[Width_of_beam(mm)]]*Table1[[#This Row],[Depth_of_beam(mm)]]/1000000</f>
        <v>0.36562499999999998</v>
      </c>
      <c r="R44">
        <f>Table1[[#This Row],[Volume_(m3)]]*5300</f>
        <v>1937.8124999999998</v>
      </c>
      <c r="S44">
        <f>(Table1[[#This Row],[Top_Reinforcement(mm2)]]+Table1[[#This Row],[Bottom_Reinforcement(mm2)]])*Table1[[#This Row],[Span_of_beam(m)]]*0.00785</f>
        <v>11.535731999999999</v>
      </c>
      <c r="T44">
        <f>Table1[[#This Row],[Wt_of_Steel(Kg)]]*57</f>
        <v>657.53672399999994</v>
      </c>
      <c r="U44">
        <f>Table1[[#This Row],[Cost_of_Concrete]]+Table1[[#This Row],[Wt_of_Steel(Kg)]]</f>
        <v>1949.3482319999998</v>
      </c>
    </row>
    <row r="45" spans="1:21" x14ac:dyDescent="0.3">
      <c r="A45" s="1">
        <v>3.51</v>
      </c>
      <c r="B45" s="1">
        <v>2.23</v>
      </c>
      <c r="C45" s="1">
        <v>3.21</v>
      </c>
      <c r="D45" s="1" t="s">
        <v>33</v>
      </c>
      <c r="E45" s="1">
        <v>2</v>
      </c>
      <c r="F45" s="1" t="s">
        <v>5</v>
      </c>
      <c r="G45" s="1">
        <v>3.51</v>
      </c>
      <c r="H45" s="1">
        <v>250</v>
      </c>
      <c r="I45" s="1">
        <v>500</v>
      </c>
      <c r="J45" s="1">
        <v>392.5</v>
      </c>
      <c r="K45" s="1">
        <v>392.5</v>
      </c>
      <c r="L45" s="1">
        <v>120</v>
      </c>
      <c r="M45" s="7" t="s">
        <v>11</v>
      </c>
      <c r="N45" s="1">
        <v>904</v>
      </c>
      <c r="O45" s="1" t="s">
        <v>11</v>
      </c>
      <c r="P45" s="1">
        <v>904</v>
      </c>
      <c r="Q45" s="1">
        <f>Table1[[#This Row],[Span_of_beam(m)]]*Table1[[#This Row],[Width_of_beam(mm)]]*Table1[[#This Row],[Depth_of_beam(mm)]]/1000000</f>
        <v>0.43874999999999997</v>
      </c>
      <c r="R45">
        <f>Table1[[#This Row],[Volume_(m3)]]*5300</f>
        <v>2325.375</v>
      </c>
      <c r="S45">
        <f>(Table1[[#This Row],[Top_Reinforcement(mm2)]]+Table1[[#This Row],[Bottom_Reinforcement(mm2)]])*Table1[[#This Row],[Span_of_beam(m)]]*0.00785</f>
        <v>21.629497499999996</v>
      </c>
      <c r="T45">
        <f>Table1[[#This Row],[Wt_of_Steel(Kg)]]*57</f>
        <v>1232.8813574999997</v>
      </c>
      <c r="U45">
        <f>Table1[[#This Row],[Cost_of_Concrete]]+Table1[[#This Row],[Wt_of_Steel(Kg)]]</f>
        <v>2347.0044975000001</v>
      </c>
    </row>
    <row r="46" spans="1:21" x14ac:dyDescent="0.3">
      <c r="A46" s="1">
        <v>3.51</v>
      </c>
      <c r="B46" s="1">
        <v>2.23</v>
      </c>
      <c r="C46" s="1">
        <v>3.21</v>
      </c>
      <c r="D46" s="1" t="s">
        <v>33</v>
      </c>
      <c r="E46" s="1">
        <v>2</v>
      </c>
      <c r="F46" s="1" t="s">
        <v>6</v>
      </c>
      <c r="G46" s="1">
        <v>3.51</v>
      </c>
      <c r="H46" s="1">
        <v>250</v>
      </c>
      <c r="I46" s="1">
        <v>500</v>
      </c>
      <c r="J46" s="1">
        <v>392.5</v>
      </c>
      <c r="K46" s="1">
        <v>392.5</v>
      </c>
      <c r="L46" s="1">
        <v>120</v>
      </c>
      <c r="M46" s="7" t="s">
        <v>11</v>
      </c>
      <c r="N46" s="1">
        <v>904</v>
      </c>
      <c r="O46" s="1" t="s">
        <v>11</v>
      </c>
      <c r="P46" s="1">
        <v>904</v>
      </c>
      <c r="Q46" s="1">
        <f>Table1[[#This Row],[Span_of_beam(m)]]*Table1[[#This Row],[Width_of_beam(mm)]]*Table1[[#This Row],[Depth_of_beam(mm)]]/1000000</f>
        <v>0.43874999999999997</v>
      </c>
      <c r="R46">
        <f>Table1[[#This Row],[Volume_(m3)]]*5300</f>
        <v>2325.375</v>
      </c>
      <c r="S46">
        <f>(Table1[[#This Row],[Top_Reinforcement(mm2)]]+Table1[[#This Row],[Bottom_Reinforcement(mm2)]])*Table1[[#This Row],[Span_of_beam(m)]]*0.00785</f>
        <v>21.629497499999996</v>
      </c>
      <c r="T46">
        <f>Table1[[#This Row],[Wt_of_Steel(Kg)]]*57</f>
        <v>1232.8813574999997</v>
      </c>
      <c r="U46">
        <f>Table1[[#This Row],[Cost_of_Concrete]]+Table1[[#This Row],[Wt_of_Steel(Kg)]]</f>
        <v>2347.0044975000001</v>
      </c>
    </row>
    <row r="47" spans="1:21" x14ac:dyDescent="0.3">
      <c r="A47" s="1">
        <v>3.51</v>
      </c>
      <c r="B47" s="1">
        <v>2.23</v>
      </c>
      <c r="C47" s="1">
        <v>3.21</v>
      </c>
      <c r="D47" s="1" t="s">
        <v>33</v>
      </c>
      <c r="E47" s="1">
        <v>2</v>
      </c>
      <c r="F47" s="1" t="s">
        <v>7</v>
      </c>
      <c r="G47" s="1">
        <v>3.51</v>
      </c>
      <c r="H47" s="1">
        <v>250</v>
      </c>
      <c r="I47" s="1">
        <v>500</v>
      </c>
      <c r="J47" s="1">
        <v>392.5</v>
      </c>
      <c r="K47" s="1">
        <v>392.5</v>
      </c>
      <c r="L47" s="1">
        <v>120</v>
      </c>
      <c r="M47" s="7" t="s">
        <v>11</v>
      </c>
      <c r="N47" s="1">
        <v>904</v>
      </c>
      <c r="O47" s="1" t="s">
        <v>11</v>
      </c>
      <c r="P47" s="1">
        <v>904</v>
      </c>
      <c r="Q47" s="1">
        <f>Table1[[#This Row],[Span_of_beam(m)]]*Table1[[#This Row],[Width_of_beam(mm)]]*Table1[[#This Row],[Depth_of_beam(mm)]]/1000000</f>
        <v>0.43874999999999997</v>
      </c>
      <c r="R47">
        <f>Table1[[#This Row],[Volume_(m3)]]*5300</f>
        <v>2325.375</v>
      </c>
      <c r="S47">
        <f>(Table1[[#This Row],[Top_Reinforcement(mm2)]]+Table1[[#This Row],[Bottom_Reinforcement(mm2)]])*Table1[[#This Row],[Span_of_beam(m)]]*0.00785</f>
        <v>21.629497499999996</v>
      </c>
      <c r="T47">
        <f>Table1[[#This Row],[Wt_of_Steel(Kg)]]*57</f>
        <v>1232.8813574999997</v>
      </c>
      <c r="U47">
        <f>Table1[[#This Row],[Cost_of_Concrete]]+Table1[[#This Row],[Wt_of_Steel(Kg)]]</f>
        <v>2347.0044975000001</v>
      </c>
    </row>
    <row r="48" spans="1:21" x14ac:dyDescent="0.3">
      <c r="A48" s="1">
        <v>3.51</v>
      </c>
      <c r="B48" s="1">
        <v>2.23</v>
      </c>
      <c r="C48" s="1">
        <v>3.21</v>
      </c>
      <c r="D48" s="1" t="s">
        <v>33</v>
      </c>
      <c r="E48" s="1">
        <v>2</v>
      </c>
      <c r="F48" s="1" t="s">
        <v>8</v>
      </c>
      <c r="G48" s="1">
        <v>3.51</v>
      </c>
      <c r="H48" s="1">
        <v>250</v>
      </c>
      <c r="I48" s="1">
        <v>500</v>
      </c>
      <c r="J48" s="1">
        <v>392.5</v>
      </c>
      <c r="K48" s="1">
        <v>392.5</v>
      </c>
      <c r="L48" s="1">
        <v>120</v>
      </c>
      <c r="M48" s="7" t="s">
        <v>11</v>
      </c>
      <c r="N48" s="1">
        <v>904</v>
      </c>
      <c r="O48" s="1" t="s">
        <v>11</v>
      </c>
      <c r="P48" s="1">
        <v>904</v>
      </c>
      <c r="Q48" s="1">
        <f>Table1[[#This Row],[Span_of_beam(m)]]*Table1[[#This Row],[Width_of_beam(mm)]]*Table1[[#This Row],[Depth_of_beam(mm)]]/1000000</f>
        <v>0.43874999999999997</v>
      </c>
      <c r="R48">
        <f>Table1[[#This Row],[Volume_(m3)]]*5300</f>
        <v>2325.375</v>
      </c>
      <c r="S48">
        <f>(Table1[[#This Row],[Top_Reinforcement(mm2)]]+Table1[[#This Row],[Bottom_Reinforcement(mm2)]])*Table1[[#This Row],[Span_of_beam(m)]]*0.00785</f>
        <v>21.629497499999996</v>
      </c>
      <c r="T48">
        <f>Table1[[#This Row],[Wt_of_Steel(Kg)]]*57</f>
        <v>1232.8813574999997</v>
      </c>
      <c r="U48">
        <f>Table1[[#This Row],[Cost_of_Concrete]]+Table1[[#This Row],[Wt_of_Steel(Kg)]]</f>
        <v>2347.0044975000001</v>
      </c>
    </row>
    <row r="49" spans="1:21" x14ac:dyDescent="0.3">
      <c r="A49" s="1">
        <v>3.51</v>
      </c>
      <c r="B49" s="1">
        <v>2.23</v>
      </c>
      <c r="C49" s="1">
        <v>3.21</v>
      </c>
      <c r="D49" s="1" t="s">
        <v>33</v>
      </c>
      <c r="E49" s="1">
        <v>2</v>
      </c>
      <c r="F49" s="1" t="s">
        <v>14</v>
      </c>
      <c r="G49" s="1">
        <v>3.51</v>
      </c>
      <c r="H49" s="1">
        <v>250</v>
      </c>
      <c r="I49" s="1">
        <v>450</v>
      </c>
      <c r="J49" s="1">
        <v>226.08</v>
      </c>
      <c r="K49" s="1">
        <v>226.08</v>
      </c>
      <c r="L49" s="1">
        <v>120</v>
      </c>
      <c r="M49" s="7" t="s">
        <v>11</v>
      </c>
      <c r="N49" s="1">
        <v>904</v>
      </c>
      <c r="O49" s="1" t="s">
        <v>11</v>
      </c>
      <c r="P49" s="1">
        <v>904</v>
      </c>
      <c r="Q49" s="1">
        <f>Table1[[#This Row],[Span_of_beam(m)]]*Table1[[#This Row],[Width_of_beam(mm)]]*Table1[[#This Row],[Depth_of_beam(mm)]]/1000000</f>
        <v>0.39487499999999998</v>
      </c>
      <c r="R49">
        <f>Table1[[#This Row],[Volume_(m3)]]*5300</f>
        <v>2092.8375000000001</v>
      </c>
      <c r="S49">
        <f>(Table1[[#This Row],[Top_Reinforcement(mm2)]]+Table1[[#This Row],[Bottom_Reinforcement(mm2)]])*Table1[[#This Row],[Span_of_beam(m)]]*0.00785</f>
        <v>12.458590559999999</v>
      </c>
      <c r="T49">
        <f>Table1[[#This Row],[Wt_of_Steel(Kg)]]*57</f>
        <v>710.13966191999998</v>
      </c>
      <c r="U49">
        <f>Table1[[#This Row],[Cost_of_Concrete]]+Table1[[#This Row],[Wt_of_Steel(Kg)]]</f>
        <v>2105.2960905600003</v>
      </c>
    </row>
    <row r="50" spans="1:21" x14ac:dyDescent="0.3">
      <c r="A50" s="1">
        <v>2.23</v>
      </c>
      <c r="B50" s="1">
        <v>1.8</v>
      </c>
      <c r="C50" s="1">
        <v>1.4</v>
      </c>
      <c r="D50" s="1" t="s">
        <v>33</v>
      </c>
      <c r="E50" s="1">
        <v>2</v>
      </c>
      <c r="F50" s="1" t="s">
        <v>5</v>
      </c>
      <c r="G50" s="1">
        <v>2.23</v>
      </c>
      <c r="H50" s="1">
        <v>250</v>
      </c>
      <c r="I50" s="1">
        <v>450</v>
      </c>
      <c r="J50" s="1">
        <v>392.5</v>
      </c>
      <c r="K50" s="1">
        <v>226.08</v>
      </c>
      <c r="L50" s="1">
        <v>120</v>
      </c>
      <c r="M50" s="7" t="s">
        <v>13</v>
      </c>
      <c r="N50" s="1">
        <v>904</v>
      </c>
      <c r="O50" s="1" t="s">
        <v>11</v>
      </c>
      <c r="P50" s="1">
        <v>904</v>
      </c>
      <c r="Q50" s="1">
        <f>Table1[[#This Row],[Span_of_beam(m)]]*Table1[[#This Row],[Width_of_beam(mm)]]*Table1[[#This Row],[Depth_of_beam(mm)]]/1000000</f>
        <v>0.25087500000000001</v>
      </c>
      <c r="R50">
        <f>Table1[[#This Row],[Volume_(m3)]]*5300</f>
        <v>1329.6375</v>
      </c>
      <c r="S50">
        <f>(Table1[[#This Row],[Top_Reinforcement(mm2)]]+Table1[[#This Row],[Bottom_Reinforcement(mm2)]])*Table1[[#This Row],[Span_of_beam(m)]]*0.00785</f>
        <v>10.82855219</v>
      </c>
      <c r="T50">
        <f>Table1[[#This Row],[Wt_of_Steel(Kg)]]*57</f>
        <v>617.22747483000001</v>
      </c>
      <c r="U50">
        <f>Table1[[#This Row],[Cost_of_Concrete]]+Table1[[#This Row],[Wt_of_Steel(Kg)]]</f>
        <v>1340.46605219</v>
      </c>
    </row>
    <row r="51" spans="1:21" x14ac:dyDescent="0.3">
      <c r="A51" s="1">
        <v>2.23</v>
      </c>
      <c r="B51" s="1">
        <v>1.8</v>
      </c>
      <c r="C51" s="1">
        <v>1.4</v>
      </c>
      <c r="D51" s="1" t="s">
        <v>33</v>
      </c>
      <c r="E51" s="1">
        <v>2</v>
      </c>
      <c r="F51" s="1" t="s">
        <v>6</v>
      </c>
      <c r="G51" s="1">
        <v>2.23</v>
      </c>
      <c r="H51" s="1">
        <v>250</v>
      </c>
      <c r="I51" s="1">
        <v>450</v>
      </c>
      <c r="J51" s="1">
        <v>392.5</v>
      </c>
      <c r="K51" s="1">
        <v>226.08</v>
      </c>
      <c r="L51" s="1">
        <v>120</v>
      </c>
      <c r="M51" s="7" t="s">
        <v>13</v>
      </c>
      <c r="N51" s="1">
        <v>904</v>
      </c>
      <c r="O51" s="1" t="s">
        <v>11</v>
      </c>
      <c r="P51" s="1">
        <v>904</v>
      </c>
      <c r="Q51" s="1">
        <f>Table1[[#This Row],[Span_of_beam(m)]]*Table1[[#This Row],[Width_of_beam(mm)]]*Table1[[#This Row],[Depth_of_beam(mm)]]/1000000</f>
        <v>0.25087500000000001</v>
      </c>
      <c r="R51">
        <f>Table1[[#This Row],[Volume_(m3)]]*5300</f>
        <v>1329.6375</v>
      </c>
      <c r="S51">
        <f>(Table1[[#This Row],[Top_Reinforcement(mm2)]]+Table1[[#This Row],[Bottom_Reinforcement(mm2)]])*Table1[[#This Row],[Span_of_beam(m)]]*0.00785</f>
        <v>10.82855219</v>
      </c>
      <c r="T51">
        <f>Table1[[#This Row],[Wt_of_Steel(Kg)]]*57</f>
        <v>617.22747483000001</v>
      </c>
      <c r="U51">
        <f>Table1[[#This Row],[Cost_of_Concrete]]+Table1[[#This Row],[Wt_of_Steel(Kg)]]</f>
        <v>1340.46605219</v>
      </c>
    </row>
    <row r="52" spans="1:21" x14ac:dyDescent="0.3">
      <c r="A52" s="1">
        <v>2.23</v>
      </c>
      <c r="B52" s="1">
        <v>1.8</v>
      </c>
      <c r="C52" s="1">
        <v>1.4</v>
      </c>
      <c r="D52" s="1" t="s">
        <v>33</v>
      </c>
      <c r="E52" s="1">
        <v>2</v>
      </c>
      <c r="F52" s="1" t="s">
        <v>7</v>
      </c>
      <c r="G52" s="1">
        <v>2.23</v>
      </c>
      <c r="H52" s="1">
        <v>250</v>
      </c>
      <c r="I52" s="1">
        <v>450</v>
      </c>
      <c r="J52" s="1">
        <v>314</v>
      </c>
      <c r="K52" s="1">
        <v>226.08</v>
      </c>
      <c r="L52" s="1">
        <v>120</v>
      </c>
      <c r="M52" s="7" t="s">
        <v>13</v>
      </c>
      <c r="N52" s="1">
        <v>904</v>
      </c>
      <c r="O52" s="1" t="s">
        <v>11</v>
      </c>
      <c r="P52" s="1">
        <v>904</v>
      </c>
      <c r="Q52" s="1">
        <f>Table1[[#This Row],[Span_of_beam(m)]]*Table1[[#This Row],[Width_of_beam(mm)]]*Table1[[#This Row],[Depth_of_beam(mm)]]/1000000</f>
        <v>0.25087500000000001</v>
      </c>
      <c r="R52">
        <f>Table1[[#This Row],[Volume_(m3)]]*5300</f>
        <v>1329.6375</v>
      </c>
      <c r="S52">
        <f>(Table1[[#This Row],[Top_Reinforcement(mm2)]]+Table1[[#This Row],[Bottom_Reinforcement(mm2)]])*Table1[[#This Row],[Span_of_beam(m)]]*0.00785</f>
        <v>9.4543704399999999</v>
      </c>
      <c r="T52">
        <f>Table1[[#This Row],[Wt_of_Steel(Kg)]]*57</f>
        <v>538.89911508</v>
      </c>
      <c r="U52">
        <f>Table1[[#This Row],[Cost_of_Concrete]]+Table1[[#This Row],[Wt_of_Steel(Kg)]]</f>
        <v>1339.0918704400001</v>
      </c>
    </row>
    <row r="53" spans="1:21" x14ac:dyDescent="0.3">
      <c r="A53" s="1">
        <v>2.23</v>
      </c>
      <c r="B53" s="1">
        <v>1.8</v>
      </c>
      <c r="C53" s="1">
        <v>1.4</v>
      </c>
      <c r="D53" s="1" t="s">
        <v>33</v>
      </c>
      <c r="E53" s="1">
        <v>2</v>
      </c>
      <c r="F53" s="1" t="s">
        <v>8</v>
      </c>
      <c r="G53" s="1">
        <v>2.23</v>
      </c>
      <c r="H53" s="1">
        <v>250</v>
      </c>
      <c r="I53" s="1">
        <v>450</v>
      </c>
      <c r="J53" s="1">
        <v>226.08</v>
      </c>
      <c r="K53" s="1">
        <v>226.08</v>
      </c>
      <c r="L53" s="1">
        <v>120</v>
      </c>
      <c r="M53" s="7" t="s">
        <v>13</v>
      </c>
      <c r="N53" s="1">
        <v>904</v>
      </c>
      <c r="O53" s="1" t="s">
        <v>11</v>
      </c>
      <c r="P53" s="1">
        <v>904</v>
      </c>
      <c r="Q53" s="1">
        <f>Table1[[#This Row],[Span_of_beam(m)]]*Table1[[#This Row],[Width_of_beam(mm)]]*Table1[[#This Row],[Depth_of_beam(mm)]]/1000000</f>
        <v>0.25087500000000001</v>
      </c>
      <c r="R53">
        <f>Table1[[#This Row],[Volume_(m3)]]*5300</f>
        <v>1329.6375</v>
      </c>
      <c r="S53">
        <f>(Table1[[#This Row],[Top_Reinforcement(mm2)]]+Table1[[#This Row],[Bottom_Reinforcement(mm2)]])*Table1[[#This Row],[Span_of_beam(m)]]*0.00785</f>
        <v>7.91528688</v>
      </c>
      <c r="T53">
        <f>Table1[[#This Row],[Wt_of_Steel(Kg)]]*57</f>
        <v>451.17135216000003</v>
      </c>
      <c r="U53">
        <f>Table1[[#This Row],[Cost_of_Concrete]]+Table1[[#This Row],[Wt_of_Steel(Kg)]]</f>
        <v>1337.55278688</v>
      </c>
    </row>
    <row r="54" spans="1:21" x14ac:dyDescent="0.3">
      <c r="A54" s="1">
        <v>2.23</v>
      </c>
      <c r="B54" s="1">
        <v>1.8</v>
      </c>
      <c r="C54" s="1">
        <v>1.4</v>
      </c>
      <c r="D54" s="1" t="s">
        <v>33</v>
      </c>
      <c r="E54" s="1">
        <v>2</v>
      </c>
      <c r="F54" s="1" t="s">
        <v>5</v>
      </c>
      <c r="G54" s="1">
        <v>2.23</v>
      </c>
      <c r="H54" s="1">
        <v>300</v>
      </c>
      <c r="I54" s="1">
        <v>600</v>
      </c>
      <c r="J54" s="1">
        <v>565.20000000000005</v>
      </c>
      <c r="K54" s="1">
        <v>565.20000000000005</v>
      </c>
      <c r="L54" s="1">
        <v>10</v>
      </c>
      <c r="M54" s="7" t="s">
        <v>15</v>
      </c>
      <c r="N54" s="1">
        <v>904</v>
      </c>
      <c r="O54" s="1" t="s">
        <v>16</v>
      </c>
      <c r="P54" s="1">
        <v>904</v>
      </c>
      <c r="Q54" s="1">
        <f>Table1[[#This Row],[Span_of_beam(m)]]*Table1[[#This Row],[Width_of_beam(mm)]]*Table1[[#This Row],[Depth_of_beam(mm)]]/1000000</f>
        <v>0.40139999999999998</v>
      </c>
      <c r="R54">
        <f>Table1[[#This Row],[Volume_(m3)]]*5300</f>
        <v>2127.42</v>
      </c>
      <c r="S54">
        <f>(Table1[[#This Row],[Top_Reinforcement(mm2)]]+Table1[[#This Row],[Bottom_Reinforcement(mm2)]])*Table1[[#This Row],[Span_of_beam(m)]]*0.00785</f>
        <v>19.788217200000002</v>
      </c>
      <c r="T54">
        <f>Table1[[#This Row],[Wt_of_Steel(Kg)]]*57</f>
        <v>1127.9283804000002</v>
      </c>
      <c r="U54">
        <f>Table1[[#This Row],[Cost_of_Concrete]]+Table1[[#This Row],[Wt_of_Steel(Kg)]]</f>
        <v>2147.2082172</v>
      </c>
    </row>
    <row r="55" spans="1:21" x14ac:dyDescent="0.3">
      <c r="A55" s="1">
        <v>2.23</v>
      </c>
      <c r="B55" s="1">
        <v>1.8</v>
      </c>
      <c r="C55" s="1">
        <v>1.4</v>
      </c>
      <c r="D55" s="1" t="s">
        <v>33</v>
      </c>
      <c r="E55" s="1">
        <v>2</v>
      </c>
      <c r="F55" s="1" t="s">
        <v>6</v>
      </c>
      <c r="G55" s="1">
        <v>2.23</v>
      </c>
      <c r="H55" s="1">
        <v>300</v>
      </c>
      <c r="I55" s="1">
        <v>600</v>
      </c>
      <c r="J55" s="1">
        <v>452.16</v>
      </c>
      <c r="K55" s="1">
        <v>452.16</v>
      </c>
      <c r="L55" s="1">
        <v>10</v>
      </c>
      <c r="M55" s="7" t="s">
        <v>15</v>
      </c>
      <c r="N55" s="1">
        <v>904</v>
      </c>
      <c r="O55" s="1" t="s">
        <v>16</v>
      </c>
      <c r="P55" s="1">
        <v>904</v>
      </c>
      <c r="Q55" s="1">
        <f>Table1[[#This Row],[Span_of_beam(m)]]*Table1[[#This Row],[Width_of_beam(mm)]]*Table1[[#This Row],[Depth_of_beam(mm)]]/1000000</f>
        <v>0.40139999999999998</v>
      </c>
      <c r="R55">
        <f>Table1[[#This Row],[Volume_(m3)]]*5300</f>
        <v>2127.42</v>
      </c>
      <c r="S55">
        <f>(Table1[[#This Row],[Top_Reinforcement(mm2)]]+Table1[[#This Row],[Bottom_Reinforcement(mm2)]])*Table1[[#This Row],[Span_of_beam(m)]]*0.00785</f>
        <v>15.83057376</v>
      </c>
      <c r="T55">
        <f>Table1[[#This Row],[Wt_of_Steel(Kg)]]*57</f>
        <v>902.34270432000005</v>
      </c>
      <c r="U55">
        <f>Table1[[#This Row],[Cost_of_Concrete]]+Table1[[#This Row],[Wt_of_Steel(Kg)]]</f>
        <v>2143.25057376</v>
      </c>
    </row>
    <row r="56" spans="1:21" x14ac:dyDescent="0.3">
      <c r="A56" s="1">
        <v>2.23</v>
      </c>
      <c r="B56" s="1">
        <v>1.8</v>
      </c>
      <c r="C56" s="1">
        <v>1.4</v>
      </c>
      <c r="D56" s="1" t="s">
        <v>33</v>
      </c>
      <c r="E56" s="1">
        <v>2</v>
      </c>
      <c r="F56" s="1" t="s">
        <v>7</v>
      </c>
      <c r="G56" s="1">
        <v>2.23</v>
      </c>
      <c r="H56" s="1">
        <v>300</v>
      </c>
      <c r="I56" s="1">
        <v>600</v>
      </c>
      <c r="J56" s="1">
        <v>452.16</v>
      </c>
      <c r="K56" s="1">
        <v>452.16</v>
      </c>
      <c r="L56" s="1">
        <v>10</v>
      </c>
      <c r="M56" s="7" t="s">
        <v>15</v>
      </c>
      <c r="N56" s="1">
        <v>904</v>
      </c>
      <c r="O56" s="1" t="s">
        <v>16</v>
      </c>
      <c r="P56" s="1">
        <v>904</v>
      </c>
      <c r="Q56" s="1">
        <f>Table1[[#This Row],[Span_of_beam(m)]]*Table1[[#This Row],[Width_of_beam(mm)]]*Table1[[#This Row],[Depth_of_beam(mm)]]/1000000</f>
        <v>0.40139999999999998</v>
      </c>
      <c r="R56">
        <f>Table1[[#This Row],[Volume_(m3)]]*5300</f>
        <v>2127.42</v>
      </c>
      <c r="S56">
        <f>(Table1[[#This Row],[Top_Reinforcement(mm2)]]+Table1[[#This Row],[Bottom_Reinforcement(mm2)]])*Table1[[#This Row],[Span_of_beam(m)]]*0.00785</f>
        <v>15.83057376</v>
      </c>
      <c r="T56">
        <f>Table1[[#This Row],[Wt_of_Steel(Kg)]]*57</f>
        <v>902.34270432000005</v>
      </c>
      <c r="U56">
        <f>Table1[[#This Row],[Cost_of_Concrete]]+Table1[[#This Row],[Wt_of_Steel(Kg)]]</f>
        <v>2143.25057376</v>
      </c>
    </row>
    <row r="57" spans="1:21" x14ac:dyDescent="0.3">
      <c r="A57" s="1">
        <v>2.23</v>
      </c>
      <c r="B57" s="1">
        <v>1.8</v>
      </c>
      <c r="C57" s="1">
        <v>1.4</v>
      </c>
      <c r="D57" s="1" t="s">
        <v>33</v>
      </c>
      <c r="E57" s="1">
        <v>2</v>
      </c>
      <c r="F57" s="1" t="s">
        <v>8</v>
      </c>
      <c r="G57" s="1">
        <v>2.23</v>
      </c>
      <c r="H57" s="1">
        <v>300</v>
      </c>
      <c r="I57" s="1">
        <v>600</v>
      </c>
      <c r="J57" s="1">
        <v>452.16</v>
      </c>
      <c r="K57" s="1">
        <v>452.16</v>
      </c>
      <c r="L57" s="1">
        <v>10</v>
      </c>
      <c r="M57" s="7" t="s">
        <v>15</v>
      </c>
      <c r="N57" s="1">
        <v>904</v>
      </c>
      <c r="O57" s="1" t="s">
        <v>16</v>
      </c>
      <c r="P57" s="1">
        <v>904</v>
      </c>
      <c r="Q57" s="1">
        <f>Table1[[#This Row],[Span_of_beam(m)]]*Table1[[#This Row],[Width_of_beam(mm)]]*Table1[[#This Row],[Depth_of_beam(mm)]]/1000000</f>
        <v>0.40139999999999998</v>
      </c>
      <c r="R57">
        <f>Table1[[#This Row],[Volume_(m3)]]*5300</f>
        <v>2127.42</v>
      </c>
      <c r="S57">
        <f>(Table1[[#This Row],[Top_Reinforcement(mm2)]]+Table1[[#This Row],[Bottom_Reinforcement(mm2)]])*Table1[[#This Row],[Span_of_beam(m)]]*0.00785</f>
        <v>15.83057376</v>
      </c>
      <c r="T57">
        <f>Table1[[#This Row],[Wt_of_Steel(Kg)]]*57</f>
        <v>902.34270432000005</v>
      </c>
      <c r="U57">
        <f>Table1[[#This Row],[Cost_of_Concrete]]+Table1[[#This Row],[Wt_of_Steel(Kg)]]</f>
        <v>2143.25057376</v>
      </c>
    </row>
    <row r="58" spans="1:21" x14ac:dyDescent="0.3">
      <c r="A58" s="1">
        <v>3.25</v>
      </c>
      <c r="B58" s="1">
        <v>3.21</v>
      </c>
      <c r="C58" s="1">
        <v>2.3199999999999998</v>
      </c>
      <c r="D58" s="1" t="s">
        <v>33</v>
      </c>
      <c r="E58" s="1">
        <v>2</v>
      </c>
      <c r="F58" s="1" t="s">
        <v>5</v>
      </c>
      <c r="G58" s="1">
        <v>3.25</v>
      </c>
      <c r="H58" s="1">
        <v>250</v>
      </c>
      <c r="I58" s="1">
        <v>450</v>
      </c>
      <c r="J58" s="1">
        <v>392.5</v>
      </c>
      <c r="K58" s="1">
        <v>226.08</v>
      </c>
      <c r="L58" s="1">
        <v>24</v>
      </c>
      <c r="M58" s="7" t="s">
        <v>15</v>
      </c>
      <c r="N58" s="1">
        <v>904</v>
      </c>
      <c r="O58" s="1" t="s">
        <v>15</v>
      </c>
      <c r="P58" s="1">
        <v>904</v>
      </c>
      <c r="Q58" s="1">
        <f>Table1[[#This Row],[Span_of_beam(m)]]*Table1[[#This Row],[Width_of_beam(mm)]]*Table1[[#This Row],[Depth_of_beam(mm)]]/1000000</f>
        <v>0.36562499999999998</v>
      </c>
      <c r="R58">
        <f>Table1[[#This Row],[Volume_(m3)]]*5300</f>
        <v>1937.8124999999998</v>
      </c>
      <c r="S58">
        <f>(Table1[[#This Row],[Top_Reinforcement(mm2)]]+Table1[[#This Row],[Bottom_Reinforcement(mm2)]])*Table1[[#This Row],[Span_of_beam(m)]]*0.00785</f>
        <v>15.78152225</v>
      </c>
      <c r="T58">
        <f>Table1[[#This Row],[Wt_of_Steel(Kg)]]*57</f>
        <v>899.54676825000001</v>
      </c>
      <c r="U58">
        <f>Table1[[#This Row],[Cost_of_Concrete]]+Table1[[#This Row],[Wt_of_Steel(Kg)]]</f>
        <v>1953.5940222499999</v>
      </c>
    </row>
    <row r="59" spans="1:21" x14ac:dyDescent="0.3">
      <c r="A59" s="1">
        <v>3.25</v>
      </c>
      <c r="B59" s="1">
        <v>3.21</v>
      </c>
      <c r="C59" s="1">
        <v>2.3199999999999998</v>
      </c>
      <c r="D59" s="1" t="s">
        <v>33</v>
      </c>
      <c r="E59" s="1">
        <v>2</v>
      </c>
      <c r="F59" s="1" t="s">
        <v>6</v>
      </c>
      <c r="G59" s="1">
        <v>3.25</v>
      </c>
      <c r="H59" s="1">
        <v>250</v>
      </c>
      <c r="I59" s="1">
        <v>450</v>
      </c>
      <c r="J59" s="1">
        <v>392.5</v>
      </c>
      <c r="K59" s="1">
        <v>226.08</v>
      </c>
      <c r="L59" s="1">
        <v>24</v>
      </c>
      <c r="M59" s="7" t="s">
        <v>15</v>
      </c>
      <c r="N59" s="1">
        <v>904</v>
      </c>
      <c r="O59" s="1" t="s">
        <v>15</v>
      </c>
      <c r="P59" s="1">
        <v>904</v>
      </c>
      <c r="Q59" s="1">
        <f>Table1[[#This Row],[Span_of_beam(m)]]*Table1[[#This Row],[Width_of_beam(mm)]]*Table1[[#This Row],[Depth_of_beam(mm)]]/1000000</f>
        <v>0.36562499999999998</v>
      </c>
      <c r="R59">
        <f>Table1[[#This Row],[Volume_(m3)]]*5300</f>
        <v>1937.8124999999998</v>
      </c>
      <c r="S59">
        <f>(Table1[[#This Row],[Top_Reinforcement(mm2)]]+Table1[[#This Row],[Bottom_Reinforcement(mm2)]])*Table1[[#This Row],[Span_of_beam(m)]]*0.00785</f>
        <v>15.78152225</v>
      </c>
      <c r="T59">
        <f>Table1[[#This Row],[Wt_of_Steel(Kg)]]*57</f>
        <v>899.54676825000001</v>
      </c>
      <c r="U59">
        <f>Table1[[#This Row],[Cost_of_Concrete]]+Table1[[#This Row],[Wt_of_Steel(Kg)]]</f>
        <v>1953.5940222499999</v>
      </c>
    </row>
    <row r="60" spans="1:21" x14ac:dyDescent="0.3">
      <c r="A60" s="1">
        <v>3.25</v>
      </c>
      <c r="B60" s="1">
        <v>3.21</v>
      </c>
      <c r="C60" s="1">
        <v>2.3199999999999998</v>
      </c>
      <c r="D60" s="1" t="s">
        <v>33</v>
      </c>
      <c r="E60" s="1">
        <v>2</v>
      </c>
      <c r="F60" s="1" t="s">
        <v>7</v>
      </c>
      <c r="G60" s="1">
        <v>3.25</v>
      </c>
      <c r="H60" s="1">
        <v>250</v>
      </c>
      <c r="I60" s="1">
        <v>450</v>
      </c>
      <c r="J60" s="1">
        <v>226.08</v>
      </c>
      <c r="K60" s="1">
        <v>226.08</v>
      </c>
      <c r="L60" s="1">
        <v>24</v>
      </c>
      <c r="M60" s="7" t="s">
        <v>15</v>
      </c>
      <c r="N60" s="1">
        <v>904</v>
      </c>
      <c r="O60" s="1" t="s">
        <v>15</v>
      </c>
      <c r="P60" s="1">
        <v>904</v>
      </c>
      <c r="Q60" s="1">
        <f>Table1[[#This Row],[Span_of_beam(m)]]*Table1[[#This Row],[Width_of_beam(mm)]]*Table1[[#This Row],[Depth_of_beam(mm)]]/1000000</f>
        <v>0.36562499999999998</v>
      </c>
      <c r="R60">
        <f>Table1[[#This Row],[Volume_(m3)]]*5300</f>
        <v>1937.8124999999998</v>
      </c>
      <c r="S60">
        <f>(Table1[[#This Row],[Top_Reinforcement(mm2)]]+Table1[[#This Row],[Bottom_Reinforcement(mm2)]])*Table1[[#This Row],[Span_of_beam(m)]]*0.00785</f>
        <v>11.535731999999999</v>
      </c>
      <c r="T60">
        <f>Table1[[#This Row],[Wt_of_Steel(Kg)]]*57</f>
        <v>657.53672399999994</v>
      </c>
      <c r="U60">
        <f>Table1[[#This Row],[Cost_of_Concrete]]+Table1[[#This Row],[Wt_of_Steel(Kg)]]</f>
        <v>1949.3482319999998</v>
      </c>
    </row>
    <row r="61" spans="1:21" x14ac:dyDescent="0.3">
      <c r="A61" s="1">
        <v>3.25</v>
      </c>
      <c r="B61" s="1">
        <v>3.21</v>
      </c>
      <c r="C61" s="1">
        <v>2.3199999999999998</v>
      </c>
      <c r="D61" s="1" t="s">
        <v>33</v>
      </c>
      <c r="E61" s="1">
        <v>2</v>
      </c>
      <c r="F61" s="1" t="s">
        <v>8</v>
      </c>
      <c r="G61" s="1">
        <v>3.25</v>
      </c>
      <c r="H61" s="1">
        <v>250</v>
      </c>
      <c r="I61" s="1">
        <v>450</v>
      </c>
      <c r="J61" s="1">
        <v>226.08</v>
      </c>
      <c r="K61" s="1">
        <v>226.08</v>
      </c>
      <c r="L61" s="1">
        <v>24</v>
      </c>
      <c r="M61" s="7" t="s">
        <v>15</v>
      </c>
      <c r="N61" s="1">
        <v>904</v>
      </c>
      <c r="O61" s="1" t="s">
        <v>15</v>
      </c>
      <c r="P61" s="1">
        <v>904</v>
      </c>
      <c r="Q61" s="1">
        <f>Table1[[#This Row],[Span_of_beam(m)]]*Table1[[#This Row],[Width_of_beam(mm)]]*Table1[[#This Row],[Depth_of_beam(mm)]]/1000000</f>
        <v>0.36562499999999998</v>
      </c>
      <c r="R61">
        <f>Table1[[#This Row],[Volume_(m3)]]*5300</f>
        <v>1937.8124999999998</v>
      </c>
      <c r="S61">
        <f>(Table1[[#This Row],[Top_Reinforcement(mm2)]]+Table1[[#This Row],[Bottom_Reinforcement(mm2)]])*Table1[[#This Row],[Span_of_beam(m)]]*0.00785</f>
        <v>11.535731999999999</v>
      </c>
      <c r="T61">
        <f>Table1[[#This Row],[Wt_of_Steel(Kg)]]*57</f>
        <v>657.53672399999994</v>
      </c>
      <c r="U61">
        <f>Table1[[#This Row],[Cost_of_Concrete]]+Table1[[#This Row],[Wt_of_Steel(Kg)]]</f>
        <v>1949.3482319999998</v>
      </c>
    </row>
    <row r="62" spans="1:21" x14ac:dyDescent="0.3">
      <c r="A62" s="1">
        <v>3.51</v>
      </c>
      <c r="B62" s="1">
        <v>3.21</v>
      </c>
      <c r="C62" s="1">
        <v>0</v>
      </c>
      <c r="D62" s="1" t="s">
        <v>33</v>
      </c>
      <c r="E62" s="1">
        <v>1</v>
      </c>
      <c r="F62" s="1" t="s">
        <v>5</v>
      </c>
      <c r="G62" s="1">
        <v>3.51</v>
      </c>
      <c r="H62" s="1">
        <v>250</v>
      </c>
      <c r="I62" s="1">
        <v>450</v>
      </c>
      <c r="J62" s="1">
        <v>452.16</v>
      </c>
      <c r="K62" s="1">
        <v>226.08</v>
      </c>
      <c r="L62" s="1">
        <v>24</v>
      </c>
      <c r="M62" s="7" t="s">
        <v>15</v>
      </c>
      <c r="N62" s="1">
        <v>904</v>
      </c>
      <c r="O62" s="1" t="s">
        <v>15</v>
      </c>
      <c r="P62" s="1">
        <v>904</v>
      </c>
      <c r="Q62" s="1">
        <f>Table1[[#This Row],[Span_of_beam(m)]]*Table1[[#This Row],[Width_of_beam(mm)]]*Table1[[#This Row],[Depth_of_beam(mm)]]/1000000</f>
        <v>0.39487499999999998</v>
      </c>
      <c r="R62">
        <f>Table1[[#This Row],[Volume_(m3)]]*5300</f>
        <v>2092.8375000000001</v>
      </c>
      <c r="S62">
        <f>(Table1[[#This Row],[Top_Reinforcement(mm2)]]+Table1[[#This Row],[Bottom_Reinforcement(mm2)]])*Table1[[#This Row],[Span_of_beam(m)]]*0.00785</f>
        <v>18.687885839999996</v>
      </c>
      <c r="T62">
        <f>Table1[[#This Row],[Wt_of_Steel(Kg)]]*57</f>
        <v>1065.2094928799997</v>
      </c>
      <c r="U62">
        <f>Table1[[#This Row],[Cost_of_Concrete]]+Table1[[#This Row],[Wt_of_Steel(Kg)]]</f>
        <v>2111.5253858400001</v>
      </c>
    </row>
    <row r="63" spans="1:21" x14ac:dyDescent="0.3">
      <c r="A63" s="1">
        <v>3.51</v>
      </c>
      <c r="B63" s="1">
        <v>3.21</v>
      </c>
      <c r="C63" s="1">
        <v>0</v>
      </c>
      <c r="D63" s="1" t="s">
        <v>33</v>
      </c>
      <c r="E63" s="1">
        <v>1</v>
      </c>
      <c r="F63" s="1" t="s">
        <v>6</v>
      </c>
      <c r="G63" s="1">
        <v>3.51</v>
      </c>
      <c r="H63" s="1">
        <v>250</v>
      </c>
      <c r="I63" s="1">
        <v>450</v>
      </c>
      <c r="J63" s="1">
        <v>452.16</v>
      </c>
      <c r="K63" s="1">
        <v>226.08</v>
      </c>
      <c r="L63" s="1">
        <v>24</v>
      </c>
      <c r="M63" s="7" t="s">
        <v>15</v>
      </c>
      <c r="N63" s="1">
        <v>904</v>
      </c>
      <c r="O63" s="1" t="s">
        <v>15</v>
      </c>
      <c r="P63" s="1">
        <v>904</v>
      </c>
      <c r="Q63" s="1">
        <f>Table1[[#This Row],[Span_of_beam(m)]]*Table1[[#This Row],[Width_of_beam(mm)]]*Table1[[#This Row],[Depth_of_beam(mm)]]/1000000</f>
        <v>0.39487499999999998</v>
      </c>
      <c r="R63">
        <f>Table1[[#This Row],[Volume_(m3)]]*5300</f>
        <v>2092.8375000000001</v>
      </c>
      <c r="S63">
        <f>(Table1[[#This Row],[Top_Reinforcement(mm2)]]+Table1[[#This Row],[Bottom_Reinforcement(mm2)]])*Table1[[#This Row],[Span_of_beam(m)]]*0.00785</f>
        <v>18.687885839999996</v>
      </c>
      <c r="T63">
        <f>Table1[[#This Row],[Wt_of_Steel(Kg)]]*57</f>
        <v>1065.2094928799997</v>
      </c>
      <c r="U63">
        <f>Table1[[#This Row],[Cost_of_Concrete]]+Table1[[#This Row],[Wt_of_Steel(Kg)]]</f>
        <v>2111.5253858400001</v>
      </c>
    </row>
    <row r="64" spans="1:21" x14ac:dyDescent="0.3">
      <c r="A64" s="1">
        <v>3.51</v>
      </c>
      <c r="B64" s="1">
        <v>3.21</v>
      </c>
      <c r="C64" s="1">
        <v>0</v>
      </c>
      <c r="D64" s="1" t="s">
        <v>33</v>
      </c>
      <c r="E64" s="1">
        <v>1</v>
      </c>
      <c r="F64" s="1" t="s">
        <v>7</v>
      </c>
      <c r="G64" s="1">
        <v>3.51</v>
      </c>
      <c r="H64" s="1">
        <v>250</v>
      </c>
      <c r="I64" s="1">
        <v>450</v>
      </c>
      <c r="J64" s="1">
        <v>339.12</v>
      </c>
      <c r="K64" s="1">
        <v>226.08</v>
      </c>
      <c r="L64" s="1">
        <v>24</v>
      </c>
      <c r="M64" s="7" t="s">
        <v>15</v>
      </c>
      <c r="N64" s="1">
        <v>904</v>
      </c>
      <c r="O64" s="1" t="s">
        <v>15</v>
      </c>
      <c r="P64" s="1">
        <v>904</v>
      </c>
      <c r="Q64" s="1">
        <f>Table1[[#This Row],[Span_of_beam(m)]]*Table1[[#This Row],[Width_of_beam(mm)]]*Table1[[#This Row],[Depth_of_beam(mm)]]/1000000</f>
        <v>0.39487499999999998</v>
      </c>
      <c r="R64">
        <f>Table1[[#This Row],[Volume_(m3)]]*5300</f>
        <v>2092.8375000000001</v>
      </c>
      <c r="S64">
        <f>(Table1[[#This Row],[Top_Reinforcement(mm2)]]+Table1[[#This Row],[Bottom_Reinforcement(mm2)]])*Table1[[#This Row],[Span_of_beam(m)]]*0.00785</f>
        <v>15.573238199999999</v>
      </c>
      <c r="T64">
        <f>Table1[[#This Row],[Wt_of_Steel(Kg)]]*57</f>
        <v>887.67457739999998</v>
      </c>
      <c r="U64">
        <f>Table1[[#This Row],[Cost_of_Concrete]]+Table1[[#This Row],[Wt_of_Steel(Kg)]]</f>
        <v>2108.4107382000002</v>
      </c>
    </row>
    <row r="65" spans="1:21" x14ac:dyDescent="0.3">
      <c r="A65" s="1">
        <v>3.51</v>
      </c>
      <c r="B65" s="1">
        <v>3.21</v>
      </c>
      <c r="C65" s="1">
        <v>0</v>
      </c>
      <c r="D65" s="1" t="s">
        <v>33</v>
      </c>
      <c r="E65" s="1">
        <v>1</v>
      </c>
      <c r="F65" s="1" t="s">
        <v>8</v>
      </c>
      <c r="G65" s="1">
        <v>3.51</v>
      </c>
      <c r="H65" s="1">
        <v>250</v>
      </c>
      <c r="I65" s="1">
        <v>450</v>
      </c>
      <c r="J65" s="1">
        <v>226.08</v>
      </c>
      <c r="K65" s="1">
        <v>226.08</v>
      </c>
      <c r="L65" s="1">
        <v>24</v>
      </c>
      <c r="M65" s="7" t="s">
        <v>15</v>
      </c>
      <c r="N65" s="1">
        <v>904</v>
      </c>
      <c r="O65" s="1" t="s">
        <v>15</v>
      </c>
      <c r="P65" s="1">
        <v>904</v>
      </c>
      <c r="Q65" s="1">
        <f>Table1[[#This Row],[Span_of_beam(m)]]*Table1[[#This Row],[Width_of_beam(mm)]]*Table1[[#This Row],[Depth_of_beam(mm)]]/1000000</f>
        <v>0.39487499999999998</v>
      </c>
      <c r="R65">
        <f>Table1[[#This Row],[Volume_(m3)]]*5300</f>
        <v>2092.8375000000001</v>
      </c>
      <c r="S65">
        <f>(Table1[[#This Row],[Top_Reinforcement(mm2)]]+Table1[[#This Row],[Bottom_Reinforcement(mm2)]])*Table1[[#This Row],[Span_of_beam(m)]]*0.00785</f>
        <v>12.458590559999999</v>
      </c>
      <c r="T65">
        <f>Table1[[#This Row],[Wt_of_Steel(Kg)]]*57</f>
        <v>710.13966191999998</v>
      </c>
      <c r="U65">
        <f>Table1[[#This Row],[Cost_of_Concrete]]+Table1[[#This Row],[Wt_of_Steel(Kg)]]</f>
        <v>2105.2960905600003</v>
      </c>
    </row>
    <row r="66" spans="1:21" x14ac:dyDescent="0.3">
      <c r="A66" s="1">
        <v>1.41</v>
      </c>
      <c r="B66" s="1">
        <v>3.51</v>
      </c>
      <c r="C66" s="1">
        <v>2.23</v>
      </c>
      <c r="D66" s="1" t="s">
        <v>33</v>
      </c>
      <c r="E66" s="1">
        <v>2</v>
      </c>
      <c r="F66" s="1" t="s">
        <v>5</v>
      </c>
      <c r="G66" s="1">
        <v>1.41</v>
      </c>
      <c r="H66" s="1">
        <v>250</v>
      </c>
      <c r="I66" s="1">
        <v>250</v>
      </c>
      <c r="J66" s="1">
        <v>339.12</v>
      </c>
      <c r="K66" s="1">
        <v>226.08</v>
      </c>
      <c r="L66" s="1">
        <v>14</v>
      </c>
      <c r="M66" s="7" t="s">
        <v>15</v>
      </c>
      <c r="N66" s="1">
        <v>904</v>
      </c>
      <c r="O66" s="1" t="s">
        <v>2</v>
      </c>
      <c r="P66" s="1">
        <v>904</v>
      </c>
      <c r="Q66" s="1">
        <f>Table1[[#This Row],[Span_of_beam(m)]]*Table1[[#This Row],[Width_of_beam(mm)]]*Table1[[#This Row],[Depth_of_beam(mm)]]/1000000</f>
        <v>8.8124999999999995E-2</v>
      </c>
      <c r="R66">
        <f>Table1[[#This Row],[Volume_(m3)]]*5300</f>
        <v>467.0625</v>
      </c>
      <c r="S66">
        <f>(Table1[[#This Row],[Top_Reinforcement(mm2)]]+Table1[[#This Row],[Bottom_Reinforcement(mm2)]])*Table1[[#This Row],[Span_of_beam(m)]]*0.00785</f>
        <v>6.2559161999999997</v>
      </c>
      <c r="T66">
        <f>Table1[[#This Row],[Wt_of_Steel(Kg)]]*57</f>
        <v>356.58722339999997</v>
      </c>
      <c r="U66">
        <f>Table1[[#This Row],[Cost_of_Concrete]]+Table1[[#This Row],[Wt_of_Steel(Kg)]]</f>
        <v>473.3184162</v>
      </c>
    </row>
    <row r="67" spans="1:21" x14ac:dyDescent="0.3">
      <c r="A67" s="1">
        <v>1.41</v>
      </c>
      <c r="B67" s="1">
        <v>3.51</v>
      </c>
      <c r="C67" s="1">
        <v>2.23</v>
      </c>
      <c r="D67" s="1" t="s">
        <v>33</v>
      </c>
      <c r="E67" s="1">
        <v>2</v>
      </c>
      <c r="F67" s="1" t="s">
        <v>6</v>
      </c>
      <c r="G67" s="1">
        <v>1.41</v>
      </c>
      <c r="H67" s="1">
        <v>250</v>
      </c>
      <c r="I67" s="1">
        <v>250</v>
      </c>
      <c r="J67" s="1">
        <v>339.12</v>
      </c>
      <c r="K67" s="1">
        <v>226.08</v>
      </c>
      <c r="L67" s="1">
        <v>14</v>
      </c>
      <c r="M67" s="7" t="s">
        <v>15</v>
      </c>
      <c r="N67" s="1">
        <v>904</v>
      </c>
      <c r="O67" s="1" t="s">
        <v>2</v>
      </c>
      <c r="P67" s="1">
        <v>904</v>
      </c>
      <c r="Q67" s="1">
        <f>Table1[[#This Row],[Span_of_beam(m)]]*Table1[[#This Row],[Width_of_beam(mm)]]*Table1[[#This Row],[Depth_of_beam(mm)]]/1000000</f>
        <v>8.8124999999999995E-2</v>
      </c>
      <c r="R67">
        <f>Table1[[#This Row],[Volume_(m3)]]*5300</f>
        <v>467.0625</v>
      </c>
      <c r="S67">
        <f>(Table1[[#This Row],[Top_Reinforcement(mm2)]]+Table1[[#This Row],[Bottom_Reinforcement(mm2)]])*Table1[[#This Row],[Span_of_beam(m)]]*0.00785</f>
        <v>6.2559161999999997</v>
      </c>
      <c r="T67">
        <f>Table1[[#This Row],[Wt_of_Steel(Kg)]]*57</f>
        <v>356.58722339999997</v>
      </c>
      <c r="U67">
        <f>Table1[[#This Row],[Cost_of_Concrete]]+Table1[[#This Row],[Wt_of_Steel(Kg)]]</f>
        <v>473.3184162</v>
      </c>
    </row>
    <row r="68" spans="1:21" x14ac:dyDescent="0.3">
      <c r="A68" s="1">
        <v>1.41</v>
      </c>
      <c r="B68" s="1">
        <v>3.51</v>
      </c>
      <c r="C68" s="1">
        <v>2.23</v>
      </c>
      <c r="D68" s="1" t="s">
        <v>33</v>
      </c>
      <c r="E68" s="1">
        <v>2</v>
      </c>
      <c r="F68" s="1" t="s">
        <v>7</v>
      </c>
      <c r="G68" s="1">
        <v>1.41</v>
      </c>
      <c r="H68" s="1">
        <v>250</v>
      </c>
      <c r="I68" s="1">
        <v>250</v>
      </c>
      <c r="J68" s="1">
        <v>226.08</v>
      </c>
      <c r="K68" s="1">
        <v>226.08</v>
      </c>
      <c r="L68" s="1">
        <v>14</v>
      </c>
      <c r="M68" s="7" t="s">
        <v>15</v>
      </c>
      <c r="N68" s="1">
        <v>904</v>
      </c>
      <c r="O68" s="1" t="s">
        <v>2</v>
      </c>
      <c r="P68" s="1">
        <v>904</v>
      </c>
      <c r="Q68" s="1">
        <f>Table1[[#This Row],[Span_of_beam(m)]]*Table1[[#This Row],[Width_of_beam(mm)]]*Table1[[#This Row],[Depth_of_beam(mm)]]/1000000</f>
        <v>8.8124999999999995E-2</v>
      </c>
      <c r="R68">
        <f>Table1[[#This Row],[Volume_(m3)]]*5300</f>
        <v>467.0625</v>
      </c>
      <c r="S68">
        <f>(Table1[[#This Row],[Top_Reinforcement(mm2)]]+Table1[[#This Row],[Bottom_Reinforcement(mm2)]])*Table1[[#This Row],[Span_of_beam(m)]]*0.00785</f>
        <v>5.0047329600000001</v>
      </c>
      <c r="T68">
        <f>Table1[[#This Row],[Wt_of_Steel(Kg)]]*57</f>
        <v>285.26977872000003</v>
      </c>
      <c r="U68">
        <f>Table1[[#This Row],[Cost_of_Concrete]]+Table1[[#This Row],[Wt_of_Steel(Kg)]]</f>
        <v>472.06723296000001</v>
      </c>
    </row>
    <row r="69" spans="1:21" x14ac:dyDescent="0.3">
      <c r="A69" s="1">
        <v>1.41</v>
      </c>
      <c r="B69" s="1">
        <v>3.51</v>
      </c>
      <c r="C69" s="1">
        <v>2.23</v>
      </c>
      <c r="D69" s="1" t="s">
        <v>33</v>
      </c>
      <c r="E69" s="1">
        <v>2</v>
      </c>
      <c r="F69" s="1" t="s">
        <v>8</v>
      </c>
      <c r="G69" s="1">
        <v>1.41</v>
      </c>
      <c r="H69" s="1">
        <v>250</v>
      </c>
      <c r="I69" s="1">
        <v>250</v>
      </c>
      <c r="J69" s="1">
        <v>157</v>
      </c>
      <c r="K69" s="1">
        <v>157</v>
      </c>
      <c r="L69" s="1">
        <v>14</v>
      </c>
      <c r="M69" s="7" t="s">
        <v>15</v>
      </c>
      <c r="N69" s="1">
        <v>904</v>
      </c>
      <c r="O69" s="1" t="s">
        <v>2</v>
      </c>
      <c r="P69" s="1">
        <v>904</v>
      </c>
      <c r="Q69" s="1">
        <f>Table1[[#This Row],[Span_of_beam(m)]]*Table1[[#This Row],[Width_of_beam(mm)]]*Table1[[#This Row],[Depth_of_beam(mm)]]/1000000</f>
        <v>8.8124999999999995E-2</v>
      </c>
      <c r="R69">
        <f>Table1[[#This Row],[Volume_(m3)]]*5300</f>
        <v>467.0625</v>
      </c>
      <c r="S69">
        <f>(Table1[[#This Row],[Top_Reinforcement(mm2)]]+Table1[[#This Row],[Bottom_Reinforcement(mm2)]])*Table1[[#This Row],[Span_of_beam(m)]]*0.00785</f>
        <v>3.4755089999999993</v>
      </c>
      <c r="T69">
        <f>Table1[[#This Row],[Wt_of_Steel(Kg)]]*57</f>
        <v>198.10401299999995</v>
      </c>
      <c r="U69">
        <f>Table1[[#This Row],[Cost_of_Concrete]]+Table1[[#This Row],[Wt_of_Steel(Kg)]]</f>
        <v>470.53800899999999</v>
      </c>
    </row>
    <row r="70" spans="1:21" x14ac:dyDescent="0.3">
      <c r="A70" s="1">
        <v>1.81</v>
      </c>
      <c r="B70" s="1">
        <v>2.23</v>
      </c>
      <c r="C70" s="1">
        <v>3.51</v>
      </c>
      <c r="D70" s="1" t="s">
        <v>33</v>
      </c>
      <c r="E70" s="1">
        <v>2</v>
      </c>
      <c r="F70" s="1" t="s">
        <v>5</v>
      </c>
      <c r="G70" s="1">
        <v>1.81</v>
      </c>
      <c r="H70" s="1">
        <v>250</v>
      </c>
      <c r="I70" s="1">
        <v>350</v>
      </c>
      <c r="J70" s="1">
        <v>401.92</v>
      </c>
      <c r="K70" s="1">
        <v>226.08</v>
      </c>
      <c r="L70" s="1">
        <v>12</v>
      </c>
      <c r="M70" s="7" t="s">
        <v>13</v>
      </c>
      <c r="N70" s="1">
        <v>904</v>
      </c>
      <c r="O70" s="1" t="s">
        <v>15</v>
      </c>
      <c r="P70" s="1">
        <v>904</v>
      </c>
      <c r="Q70" s="1">
        <f>Table1[[#This Row],[Span_of_beam(m)]]*Table1[[#This Row],[Width_of_beam(mm)]]*Table1[[#This Row],[Depth_of_beam(mm)]]/1000000</f>
        <v>0.15837499999999999</v>
      </c>
      <c r="R70">
        <f>Table1[[#This Row],[Volume_(m3)]]*5300</f>
        <v>839.38749999999993</v>
      </c>
      <c r="S70">
        <f>(Table1[[#This Row],[Top_Reinforcement(mm2)]]+Table1[[#This Row],[Bottom_Reinforcement(mm2)]])*Table1[[#This Row],[Span_of_beam(m)]]*0.00785</f>
        <v>8.9229380000000003</v>
      </c>
      <c r="T70">
        <f>Table1[[#This Row],[Wt_of_Steel(Kg)]]*57</f>
        <v>508.60746599999999</v>
      </c>
      <c r="U70">
        <f>Table1[[#This Row],[Cost_of_Concrete]]+Table1[[#This Row],[Wt_of_Steel(Kg)]]</f>
        <v>848.31043799999998</v>
      </c>
    </row>
    <row r="71" spans="1:21" x14ac:dyDescent="0.3">
      <c r="A71" s="1">
        <v>1.81</v>
      </c>
      <c r="B71" s="1">
        <v>2.23</v>
      </c>
      <c r="C71" s="1">
        <v>3.51</v>
      </c>
      <c r="D71" s="1" t="s">
        <v>33</v>
      </c>
      <c r="E71" s="1">
        <v>2</v>
      </c>
      <c r="F71" s="1" t="s">
        <v>6</v>
      </c>
      <c r="G71" s="1">
        <v>1.81</v>
      </c>
      <c r="H71" s="1">
        <v>250</v>
      </c>
      <c r="I71" s="1">
        <v>350</v>
      </c>
      <c r="J71" s="1">
        <v>339.12</v>
      </c>
      <c r="K71" s="1">
        <v>226.08</v>
      </c>
      <c r="L71" s="1">
        <v>12</v>
      </c>
      <c r="M71" s="7" t="s">
        <v>13</v>
      </c>
      <c r="N71" s="1">
        <v>904</v>
      </c>
      <c r="O71" s="1" t="s">
        <v>15</v>
      </c>
      <c r="P71" s="1">
        <v>904</v>
      </c>
      <c r="Q71" s="1">
        <f>Table1[[#This Row],[Span_of_beam(m)]]*Table1[[#This Row],[Width_of_beam(mm)]]*Table1[[#This Row],[Depth_of_beam(mm)]]/1000000</f>
        <v>0.15837499999999999</v>
      </c>
      <c r="R71">
        <f>Table1[[#This Row],[Volume_(m3)]]*5300</f>
        <v>839.38749999999993</v>
      </c>
      <c r="S71">
        <f>(Table1[[#This Row],[Top_Reinforcement(mm2)]]+Table1[[#This Row],[Bottom_Reinforcement(mm2)]])*Table1[[#This Row],[Span_of_beam(m)]]*0.00785</f>
        <v>8.0306441999999993</v>
      </c>
      <c r="T71">
        <f>Table1[[#This Row],[Wt_of_Steel(Kg)]]*57</f>
        <v>457.74671939999996</v>
      </c>
      <c r="U71">
        <f>Table1[[#This Row],[Cost_of_Concrete]]+Table1[[#This Row],[Wt_of_Steel(Kg)]]</f>
        <v>847.41814419999992</v>
      </c>
    </row>
    <row r="72" spans="1:21" x14ac:dyDescent="0.3">
      <c r="A72" s="1">
        <v>1.81</v>
      </c>
      <c r="B72" s="1">
        <v>2.23</v>
      </c>
      <c r="C72" s="1">
        <v>3.51</v>
      </c>
      <c r="D72" s="1" t="s">
        <v>33</v>
      </c>
      <c r="E72" s="1">
        <v>2</v>
      </c>
      <c r="F72" s="1" t="s">
        <v>7</v>
      </c>
      <c r="G72" s="1">
        <v>1.81</v>
      </c>
      <c r="H72" s="1">
        <v>250</v>
      </c>
      <c r="I72" s="1">
        <v>350</v>
      </c>
      <c r="J72" s="1">
        <v>452.16</v>
      </c>
      <c r="K72" s="1">
        <v>226.08</v>
      </c>
      <c r="L72" s="1">
        <v>12</v>
      </c>
      <c r="M72" s="7" t="s">
        <v>13</v>
      </c>
      <c r="N72" s="1">
        <v>904</v>
      </c>
      <c r="O72" s="1" t="s">
        <v>15</v>
      </c>
      <c r="P72" s="1">
        <v>904</v>
      </c>
      <c r="Q72" s="1">
        <f>Table1[[#This Row],[Span_of_beam(m)]]*Table1[[#This Row],[Width_of_beam(mm)]]*Table1[[#This Row],[Depth_of_beam(mm)]]/1000000</f>
        <v>0.15837499999999999</v>
      </c>
      <c r="R72">
        <f>Table1[[#This Row],[Volume_(m3)]]*5300</f>
        <v>839.38749999999993</v>
      </c>
      <c r="S72">
        <f>(Table1[[#This Row],[Top_Reinforcement(mm2)]]+Table1[[#This Row],[Bottom_Reinforcement(mm2)]])*Table1[[#This Row],[Span_of_beam(m)]]*0.00785</f>
        <v>9.6367730399999996</v>
      </c>
      <c r="T72">
        <f>Table1[[#This Row],[Wt_of_Steel(Kg)]]*57</f>
        <v>549.29606328</v>
      </c>
      <c r="U72">
        <f>Table1[[#This Row],[Cost_of_Concrete]]+Table1[[#This Row],[Wt_of_Steel(Kg)]]</f>
        <v>849.02427303999991</v>
      </c>
    </row>
    <row r="73" spans="1:21" x14ac:dyDescent="0.3">
      <c r="A73" s="1">
        <v>1.81</v>
      </c>
      <c r="B73" s="1">
        <v>2.23</v>
      </c>
      <c r="C73" s="1">
        <v>3.51</v>
      </c>
      <c r="D73" s="1" t="s">
        <v>33</v>
      </c>
      <c r="E73" s="1">
        <v>2</v>
      </c>
      <c r="F73" s="1" t="s">
        <v>8</v>
      </c>
      <c r="G73" s="1">
        <v>1.81</v>
      </c>
      <c r="H73" s="1">
        <v>250</v>
      </c>
      <c r="I73" s="1">
        <v>350</v>
      </c>
      <c r="J73" s="1">
        <v>226.08</v>
      </c>
      <c r="K73" s="1">
        <v>226.08</v>
      </c>
      <c r="L73" s="1">
        <v>12</v>
      </c>
      <c r="M73" s="7" t="s">
        <v>13</v>
      </c>
      <c r="N73" s="1">
        <v>904</v>
      </c>
      <c r="O73" s="1" t="s">
        <v>15</v>
      </c>
      <c r="P73" s="1">
        <v>904</v>
      </c>
      <c r="Q73" s="1">
        <f>Table1[[#This Row],[Span_of_beam(m)]]*Table1[[#This Row],[Width_of_beam(mm)]]*Table1[[#This Row],[Depth_of_beam(mm)]]/1000000</f>
        <v>0.15837499999999999</v>
      </c>
      <c r="R73">
        <f>Table1[[#This Row],[Volume_(m3)]]*5300</f>
        <v>839.38749999999993</v>
      </c>
      <c r="S73">
        <f>(Table1[[#This Row],[Top_Reinforcement(mm2)]]+Table1[[#This Row],[Bottom_Reinforcement(mm2)]])*Table1[[#This Row],[Span_of_beam(m)]]*0.00785</f>
        <v>6.42451536</v>
      </c>
      <c r="T73">
        <f>Table1[[#This Row],[Wt_of_Steel(Kg)]]*57</f>
        <v>366.19737551999998</v>
      </c>
      <c r="U73">
        <f>Table1[[#This Row],[Cost_of_Concrete]]+Table1[[#This Row],[Wt_of_Steel(Kg)]]</f>
        <v>845.81201535999992</v>
      </c>
    </row>
    <row r="74" spans="1:21" x14ac:dyDescent="0.3">
      <c r="A74" s="1">
        <v>1.81</v>
      </c>
      <c r="B74" s="1">
        <v>2.23</v>
      </c>
      <c r="C74" s="1">
        <v>3.51</v>
      </c>
      <c r="D74" s="1" t="s">
        <v>33</v>
      </c>
      <c r="E74" s="1">
        <v>2</v>
      </c>
      <c r="F74" s="1" t="s">
        <v>5</v>
      </c>
      <c r="G74" s="1">
        <v>1.81</v>
      </c>
      <c r="H74" s="1">
        <v>250</v>
      </c>
      <c r="I74" s="1">
        <v>250</v>
      </c>
      <c r="J74" s="1">
        <v>392.5</v>
      </c>
      <c r="K74" s="1">
        <v>226.08</v>
      </c>
      <c r="L74" s="1">
        <v>12</v>
      </c>
      <c r="M74" s="7" t="s">
        <v>11</v>
      </c>
      <c r="N74" s="1">
        <v>904</v>
      </c>
      <c r="O74" s="1" t="s">
        <v>2</v>
      </c>
      <c r="P74" s="1">
        <v>904</v>
      </c>
      <c r="Q74" s="1">
        <f>Table1[[#This Row],[Span_of_beam(m)]]*Table1[[#This Row],[Width_of_beam(mm)]]*Table1[[#This Row],[Depth_of_beam(mm)]]/1000000</f>
        <v>0.113125</v>
      </c>
      <c r="R74">
        <f>Table1[[#This Row],[Volume_(m3)]]*5300</f>
        <v>599.5625</v>
      </c>
      <c r="S74">
        <f>(Table1[[#This Row],[Top_Reinforcement(mm2)]]+Table1[[#This Row],[Bottom_Reinforcement(mm2)]])*Table1[[#This Row],[Span_of_beam(m)]]*0.00785</f>
        <v>8.7890939299999999</v>
      </c>
      <c r="T74">
        <f>Table1[[#This Row],[Wt_of_Steel(Kg)]]*57</f>
        <v>500.97835400999998</v>
      </c>
      <c r="U74">
        <f>Table1[[#This Row],[Cost_of_Concrete]]+Table1[[#This Row],[Wt_of_Steel(Kg)]]</f>
        <v>608.35159393000004</v>
      </c>
    </row>
    <row r="75" spans="1:21" x14ac:dyDescent="0.3">
      <c r="A75" s="1">
        <v>1.81</v>
      </c>
      <c r="B75" s="1">
        <v>2.23</v>
      </c>
      <c r="C75" s="1">
        <v>3.51</v>
      </c>
      <c r="D75" s="1" t="s">
        <v>33</v>
      </c>
      <c r="E75" s="1">
        <v>2</v>
      </c>
      <c r="F75" s="1" t="s">
        <v>6</v>
      </c>
      <c r="G75" s="1">
        <v>1.81</v>
      </c>
      <c r="H75" s="1">
        <v>250</v>
      </c>
      <c r="I75" s="1">
        <v>250</v>
      </c>
      <c r="J75" s="1">
        <v>392.5</v>
      </c>
      <c r="K75" s="1">
        <v>226.08</v>
      </c>
      <c r="L75" s="1">
        <v>12</v>
      </c>
      <c r="M75" s="7" t="s">
        <v>11</v>
      </c>
      <c r="N75" s="1">
        <v>904</v>
      </c>
      <c r="O75" s="1" t="s">
        <v>2</v>
      </c>
      <c r="P75" s="1">
        <v>904</v>
      </c>
      <c r="Q75" s="1">
        <f>Table1[[#This Row],[Span_of_beam(m)]]*Table1[[#This Row],[Width_of_beam(mm)]]*Table1[[#This Row],[Depth_of_beam(mm)]]/1000000</f>
        <v>0.113125</v>
      </c>
      <c r="R75">
        <f>Table1[[#This Row],[Volume_(m3)]]*5300</f>
        <v>599.5625</v>
      </c>
      <c r="S75">
        <f>(Table1[[#This Row],[Top_Reinforcement(mm2)]]+Table1[[#This Row],[Bottom_Reinforcement(mm2)]])*Table1[[#This Row],[Span_of_beam(m)]]*0.00785</f>
        <v>8.7890939299999999</v>
      </c>
      <c r="T75">
        <f>Table1[[#This Row],[Wt_of_Steel(Kg)]]*57</f>
        <v>500.97835400999998</v>
      </c>
      <c r="U75">
        <f>Table1[[#This Row],[Cost_of_Concrete]]+Table1[[#This Row],[Wt_of_Steel(Kg)]]</f>
        <v>608.35159393000004</v>
      </c>
    </row>
    <row r="76" spans="1:21" x14ac:dyDescent="0.3">
      <c r="A76" s="1">
        <v>1.81</v>
      </c>
      <c r="B76" s="1">
        <v>2.23</v>
      </c>
      <c r="C76" s="1">
        <v>3.51</v>
      </c>
      <c r="D76" s="1" t="s">
        <v>33</v>
      </c>
      <c r="E76" s="1">
        <v>2</v>
      </c>
      <c r="F76" s="1" t="s">
        <v>7</v>
      </c>
      <c r="G76" s="1">
        <v>1.81</v>
      </c>
      <c r="H76" s="1">
        <v>250</v>
      </c>
      <c r="I76" s="1">
        <v>250</v>
      </c>
      <c r="J76" s="1">
        <v>392.5</v>
      </c>
      <c r="K76" s="1">
        <v>226.08</v>
      </c>
      <c r="L76" s="1">
        <v>12</v>
      </c>
      <c r="M76" s="7" t="s">
        <v>11</v>
      </c>
      <c r="N76" s="1">
        <v>904</v>
      </c>
      <c r="O76" s="1" t="s">
        <v>2</v>
      </c>
      <c r="P76" s="1">
        <v>904</v>
      </c>
      <c r="Q76" s="1">
        <f>Table1[[#This Row],[Span_of_beam(m)]]*Table1[[#This Row],[Width_of_beam(mm)]]*Table1[[#This Row],[Depth_of_beam(mm)]]/1000000</f>
        <v>0.113125</v>
      </c>
      <c r="R76">
        <f>Table1[[#This Row],[Volume_(m3)]]*5300</f>
        <v>599.5625</v>
      </c>
      <c r="S76">
        <f>(Table1[[#This Row],[Top_Reinforcement(mm2)]]+Table1[[#This Row],[Bottom_Reinforcement(mm2)]])*Table1[[#This Row],[Span_of_beam(m)]]*0.00785</f>
        <v>8.7890939299999999</v>
      </c>
      <c r="T76">
        <f>Table1[[#This Row],[Wt_of_Steel(Kg)]]*57</f>
        <v>500.97835400999998</v>
      </c>
      <c r="U76">
        <f>Table1[[#This Row],[Cost_of_Concrete]]+Table1[[#This Row],[Wt_of_Steel(Kg)]]</f>
        <v>608.35159393000004</v>
      </c>
    </row>
    <row r="77" spans="1:21" x14ac:dyDescent="0.3">
      <c r="A77" s="1">
        <v>1.81</v>
      </c>
      <c r="B77" s="1">
        <v>2.23</v>
      </c>
      <c r="C77" s="1">
        <v>3.51</v>
      </c>
      <c r="D77" s="1" t="s">
        <v>33</v>
      </c>
      <c r="E77" s="1">
        <v>2</v>
      </c>
      <c r="F77" s="1" t="s">
        <v>8</v>
      </c>
      <c r="G77" s="1">
        <v>1.81</v>
      </c>
      <c r="H77" s="1">
        <v>250</v>
      </c>
      <c r="I77" s="1">
        <v>250</v>
      </c>
      <c r="J77" s="1">
        <v>226.08</v>
      </c>
      <c r="K77" s="1">
        <v>226.08</v>
      </c>
      <c r="L77" s="1">
        <v>12</v>
      </c>
      <c r="M77" s="7" t="s">
        <v>11</v>
      </c>
      <c r="N77" s="1">
        <v>904</v>
      </c>
      <c r="O77" s="1" t="s">
        <v>2</v>
      </c>
      <c r="P77" s="1">
        <v>904</v>
      </c>
      <c r="Q77" s="1">
        <f>Table1[[#This Row],[Span_of_beam(m)]]*Table1[[#This Row],[Width_of_beam(mm)]]*Table1[[#This Row],[Depth_of_beam(mm)]]/1000000</f>
        <v>0.113125</v>
      </c>
      <c r="R77">
        <f>Table1[[#This Row],[Volume_(m3)]]*5300</f>
        <v>599.5625</v>
      </c>
      <c r="S77">
        <f>(Table1[[#This Row],[Top_Reinforcement(mm2)]]+Table1[[#This Row],[Bottom_Reinforcement(mm2)]])*Table1[[#This Row],[Span_of_beam(m)]]*0.00785</f>
        <v>6.42451536</v>
      </c>
      <c r="T77">
        <f>Table1[[#This Row],[Wt_of_Steel(Kg)]]*57</f>
        <v>366.19737551999998</v>
      </c>
      <c r="U77">
        <f>Table1[[#This Row],[Cost_of_Concrete]]+Table1[[#This Row],[Wt_of_Steel(Kg)]]</f>
        <v>605.98701535999999</v>
      </c>
    </row>
    <row r="78" spans="1:21" x14ac:dyDescent="0.3">
      <c r="A78" s="1">
        <v>2.3199999999999998</v>
      </c>
      <c r="B78" s="1">
        <v>2.23</v>
      </c>
      <c r="C78" s="1">
        <v>3.51</v>
      </c>
      <c r="D78" s="1" t="s">
        <v>33</v>
      </c>
      <c r="E78" s="1">
        <v>2</v>
      </c>
      <c r="F78" s="1" t="s">
        <v>5</v>
      </c>
      <c r="G78" s="1">
        <v>2.3199999999999998</v>
      </c>
      <c r="H78" s="1">
        <v>250</v>
      </c>
      <c r="I78" s="1">
        <v>450</v>
      </c>
      <c r="J78" s="1">
        <v>226.08</v>
      </c>
      <c r="K78" s="1">
        <v>392.5</v>
      </c>
      <c r="L78" s="1">
        <v>16</v>
      </c>
      <c r="M78" s="7" t="s">
        <v>11</v>
      </c>
      <c r="N78" s="1">
        <v>464</v>
      </c>
      <c r="O78" s="1" t="s">
        <v>11</v>
      </c>
      <c r="P78" s="1">
        <v>458</v>
      </c>
      <c r="Q78" s="1">
        <f>Table1[[#This Row],[Span_of_beam(m)]]*Table1[[#This Row],[Width_of_beam(mm)]]*Table1[[#This Row],[Depth_of_beam(mm)]]/1000000</f>
        <v>0.26100000000000001</v>
      </c>
      <c r="R78">
        <f>Table1[[#This Row],[Volume_(m3)]]*5300</f>
        <v>1383.3</v>
      </c>
      <c r="S78">
        <f>(Table1[[#This Row],[Top_Reinforcement(mm2)]]+Table1[[#This Row],[Bottom_Reinforcement(mm2)]])*Table1[[#This Row],[Span_of_beam(m)]]*0.00785</f>
        <v>11.265578959999999</v>
      </c>
      <c r="T78">
        <f>Table1[[#This Row],[Wt_of_Steel(Kg)]]*57</f>
        <v>642.13800071999992</v>
      </c>
      <c r="U78">
        <f>Table1[[#This Row],[Cost_of_Concrete]]+Table1[[#This Row],[Wt_of_Steel(Kg)]]</f>
        <v>1394.56557896</v>
      </c>
    </row>
    <row r="79" spans="1:21" x14ac:dyDescent="0.3">
      <c r="A79" s="1">
        <v>2.3199999999999998</v>
      </c>
      <c r="B79" s="1">
        <v>2.23</v>
      </c>
      <c r="C79" s="1">
        <v>3.51</v>
      </c>
      <c r="D79" s="1" t="s">
        <v>33</v>
      </c>
      <c r="E79" s="1">
        <v>2</v>
      </c>
      <c r="F79" s="1" t="s">
        <v>6</v>
      </c>
      <c r="G79" s="1">
        <v>2.3199999999999998</v>
      </c>
      <c r="H79" s="1">
        <v>250</v>
      </c>
      <c r="I79" s="1">
        <v>450</v>
      </c>
      <c r="J79" s="1">
        <v>226.08</v>
      </c>
      <c r="K79" s="1">
        <v>392.5</v>
      </c>
      <c r="L79" s="1">
        <v>16</v>
      </c>
      <c r="M79" s="7" t="s">
        <v>11</v>
      </c>
      <c r="N79" s="1">
        <v>464</v>
      </c>
      <c r="O79" s="1" t="s">
        <v>11</v>
      </c>
      <c r="P79" s="1">
        <v>458</v>
      </c>
      <c r="Q79" s="1">
        <f>Table1[[#This Row],[Span_of_beam(m)]]*Table1[[#This Row],[Width_of_beam(mm)]]*Table1[[#This Row],[Depth_of_beam(mm)]]/1000000</f>
        <v>0.26100000000000001</v>
      </c>
      <c r="R79">
        <f>Table1[[#This Row],[Volume_(m3)]]*5300</f>
        <v>1383.3</v>
      </c>
      <c r="S79">
        <f>(Table1[[#This Row],[Top_Reinforcement(mm2)]]+Table1[[#This Row],[Bottom_Reinforcement(mm2)]])*Table1[[#This Row],[Span_of_beam(m)]]*0.00785</f>
        <v>11.265578959999999</v>
      </c>
      <c r="T79">
        <f>Table1[[#This Row],[Wt_of_Steel(Kg)]]*57</f>
        <v>642.13800071999992</v>
      </c>
      <c r="U79">
        <f>Table1[[#This Row],[Cost_of_Concrete]]+Table1[[#This Row],[Wt_of_Steel(Kg)]]</f>
        <v>1394.56557896</v>
      </c>
    </row>
    <row r="80" spans="1:21" x14ac:dyDescent="0.3">
      <c r="A80" s="1">
        <v>2.3199999999999998</v>
      </c>
      <c r="B80" s="1">
        <v>2.23</v>
      </c>
      <c r="C80" s="1">
        <v>3.51</v>
      </c>
      <c r="D80" s="1" t="s">
        <v>33</v>
      </c>
      <c r="E80" s="1">
        <v>2</v>
      </c>
      <c r="F80" s="1" t="s">
        <v>7</v>
      </c>
      <c r="G80" s="1">
        <v>2.3199999999999998</v>
      </c>
      <c r="H80" s="1">
        <v>250</v>
      </c>
      <c r="I80" s="1">
        <v>450</v>
      </c>
      <c r="J80" s="1">
        <v>226.08</v>
      </c>
      <c r="K80" s="1">
        <v>392.5</v>
      </c>
      <c r="L80" s="1">
        <v>16</v>
      </c>
      <c r="M80" s="7" t="s">
        <v>11</v>
      </c>
      <c r="N80" s="1">
        <v>464</v>
      </c>
      <c r="O80" s="1" t="s">
        <v>11</v>
      </c>
      <c r="P80" s="1">
        <v>458</v>
      </c>
      <c r="Q80" s="1">
        <f>Table1[[#This Row],[Span_of_beam(m)]]*Table1[[#This Row],[Width_of_beam(mm)]]*Table1[[#This Row],[Depth_of_beam(mm)]]/1000000</f>
        <v>0.26100000000000001</v>
      </c>
      <c r="R80">
        <f>Table1[[#This Row],[Volume_(m3)]]*5300</f>
        <v>1383.3</v>
      </c>
      <c r="S80">
        <f>(Table1[[#This Row],[Top_Reinforcement(mm2)]]+Table1[[#This Row],[Bottom_Reinforcement(mm2)]])*Table1[[#This Row],[Span_of_beam(m)]]*0.00785</f>
        <v>11.265578959999999</v>
      </c>
      <c r="T80">
        <f>Table1[[#This Row],[Wt_of_Steel(Kg)]]*57</f>
        <v>642.13800071999992</v>
      </c>
      <c r="U80">
        <f>Table1[[#This Row],[Cost_of_Concrete]]+Table1[[#This Row],[Wt_of_Steel(Kg)]]</f>
        <v>1394.56557896</v>
      </c>
    </row>
    <row r="81" spans="1:21" x14ac:dyDescent="0.3">
      <c r="A81" s="1">
        <v>2.3199999999999998</v>
      </c>
      <c r="B81" s="1">
        <v>2.23</v>
      </c>
      <c r="C81" s="1">
        <v>3.51</v>
      </c>
      <c r="D81" s="1" t="s">
        <v>33</v>
      </c>
      <c r="E81" s="1">
        <v>2</v>
      </c>
      <c r="F81" s="1" t="s">
        <v>8</v>
      </c>
      <c r="G81" s="1">
        <v>2.3199999999999998</v>
      </c>
      <c r="H81" s="1">
        <v>250</v>
      </c>
      <c r="I81" s="1">
        <v>450</v>
      </c>
      <c r="J81" s="1">
        <v>226.08</v>
      </c>
      <c r="K81" s="1">
        <v>226.08</v>
      </c>
      <c r="L81" s="1">
        <v>16</v>
      </c>
      <c r="M81" s="7" t="s">
        <v>11</v>
      </c>
      <c r="N81" s="1">
        <v>464</v>
      </c>
      <c r="O81" s="1" t="s">
        <v>11</v>
      </c>
      <c r="P81" s="1">
        <v>458</v>
      </c>
      <c r="Q81" s="1">
        <f>Table1[[#This Row],[Span_of_beam(m)]]*Table1[[#This Row],[Width_of_beam(mm)]]*Table1[[#This Row],[Depth_of_beam(mm)]]/1000000</f>
        <v>0.26100000000000001</v>
      </c>
      <c r="R81">
        <f>Table1[[#This Row],[Volume_(m3)]]*5300</f>
        <v>1383.3</v>
      </c>
      <c r="S81">
        <f>(Table1[[#This Row],[Top_Reinforcement(mm2)]]+Table1[[#This Row],[Bottom_Reinforcement(mm2)]])*Table1[[#This Row],[Span_of_beam(m)]]*0.00785</f>
        <v>8.2347379199999988</v>
      </c>
      <c r="T81">
        <f>Table1[[#This Row],[Wt_of_Steel(Kg)]]*57</f>
        <v>469.38006143999991</v>
      </c>
      <c r="U81">
        <f>Table1[[#This Row],[Cost_of_Concrete]]+Table1[[#This Row],[Wt_of_Steel(Kg)]]</f>
        <v>1391.53473792</v>
      </c>
    </row>
    <row r="82" spans="1:21" x14ac:dyDescent="0.3">
      <c r="A82" s="1">
        <v>2.3199999999999998</v>
      </c>
      <c r="B82" s="1">
        <v>2.23</v>
      </c>
      <c r="C82" s="1">
        <v>3.51</v>
      </c>
      <c r="D82" s="1" t="s">
        <v>33</v>
      </c>
      <c r="E82" s="1">
        <v>2</v>
      </c>
      <c r="F82" s="1" t="s">
        <v>14</v>
      </c>
      <c r="G82" s="1">
        <v>2.3199999999999998</v>
      </c>
      <c r="H82" s="1">
        <v>250</v>
      </c>
      <c r="I82" s="1">
        <v>450</v>
      </c>
      <c r="J82" s="1">
        <v>226.08</v>
      </c>
      <c r="K82" s="1">
        <v>226.08</v>
      </c>
      <c r="L82" s="1">
        <v>16</v>
      </c>
      <c r="M82" s="7" t="s">
        <v>11</v>
      </c>
      <c r="N82" s="1">
        <v>464</v>
      </c>
      <c r="O82" s="1" t="s">
        <v>11</v>
      </c>
      <c r="P82" s="1">
        <v>458</v>
      </c>
      <c r="Q82" s="1">
        <f>Table1[[#This Row],[Span_of_beam(m)]]*Table1[[#This Row],[Width_of_beam(mm)]]*Table1[[#This Row],[Depth_of_beam(mm)]]/1000000</f>
        <v>0.26100000000000001</v>
      </c>
      <c r="R82">
        <f>Table1[[#This Row],[Volume_(m3)]]*5300</f>
        <v>1383.3</v>
      </c>
      <c r="S82">
        <f>(Table1[[#This Row],[Top_Reinforcement(mm2)]]+Table1[[#This Row],[Bottom_Reinforcement(mm2)]])*Table1[[#This Row],[Span_of_beam(m)]]*0.00785</f>
        <v>8.2347379199999988</v>
      </c>
      <c r="T82">
        <f>Table1[[#This Row],[Wt_of_Steel(Kg)]]*57</f>
        <v>469.38006143999991</v>
      </c>
      <c r="U82">
        <f>Table1[[#This Row],[Cost_of_Concrete]]+Table1[[#This Row],[Wt_of_Steel(Kg)]]</f>
        <v>1391.53473792</v>
      </c>
    </row>
    <row r="83" spans="1:21" x14ac:dyDescent="0.3">
      <c r="A83" s="1">
        <v>2.3199999999999998</v>
      </c>
      <c r="B83" s="1">
        <v>2.23</v>
      </c>
      <c r="C83" s="1">
        <v>3.51</v>
      </c>
      <c r="D83" s="1" t="s">
        <v>33</v>
      </c>
      <c r="E83" s="1">
        <v>2</v>
      </c>
      <c r="F83" s="1" t="s">
        <v>5</v>
      </c>
      <c r="G83" s="1">
        <v>2.3199999999999998</v>
      </c>
      <c r="H83" s="1">
        <v>250</v>
      </c>
      <c r="I83" s="1">
        <v>500</v>
      </c>
      <c r="J83" s="1">
        <v>452.16</v>
      </c>
      <c r="K83" s="1">
        <v>392.5</v>
      </c>
      <c r="L83" s="1">
        <v>16</v>
      </c>
      <c r="M83" s="7" t="s">
        <v>11</v>
      </c>
      <c r="N83" s="1">
        <v>361</v>
      </c>
      <c r="O83" s="1" t="s">
        <v>11</v>
      </c>
      <c r="P83" s="1">
        <v>437</v>
      </c>
      <c r="Q83" s="1">
        <f>Table1[[#This Row],[Span_of_beam(m)]]*Table1[[#This Row],[Width_of_beam(mm)]]*Table1[[#This Row],[Depth_of_beam(mm)]]/1000000</f>
        <v>0.28999999999999998</v>
      </c>
      <c r="R83">
        <f>Table1[[#This Row],[Volume_(m3)]]*5300</f>
        <v>1537</v>
      </c>
      <c r="S83">
        <f>(Table1[[#This Row],[Top_Reinforcement(mm2)]]+Table1[[#This Row],[Bottom_Reinforcement(mm2)]])*Table1[[#This Row],[Span_of_beam(m)]]*0.00785</f>
        <v>15.382947919999999</v>
      </c>
      <c r="T83">
        <f>Table1[[#This Row],[Wt_of_Steel(Kg)]]*57</f>
        <v>876.82803144000002</v>
      </c>
      <c r="U83">
        <f>Table1[[#This Row],[Cost_of_Concrete]]+Table1[[#This Row],[Wt_of_Steel(Kg)]]</f>
        <v>1552.3829479200001</v>
      </c>
    </row>
    <row r="84" spans="1:21" x14ac:dyDescent="0.3">
      <c r="A84" s="1">
        <v>2.3199999999999998</v>
      </c>
      <c r="B84" s="1">
        <v>2.23</v>
      </c>
      <c r="C84" s="1">
        <v>3.51</v>
      </c>
      <c r="D84" s="1" t="s">
        <v>33</v>
      </c>
      <c r="E84" s="1">
        <v>2</v>
      </c>
      <c r="F84" s="1" t="s">
        <v>6</v>
      </c>
      <c r="G84" s="1">
        <v>2.3199999999999998</v>
      </c>
      <c r="H84" s="1">
        <v>250</v>
      </c>
      <c r="I84" s="1">
        <v>500</v>
      </c>
      <c r="J84" s="1">
        <v>392.5</v>
      </c>
      <c r="K84" s="1">
        <v>392.5</v>
      </c>
      <c r="L84" s="1">
        <v>16</v>
      </c>
      <c r="M84" s="7" t="s">
        <v>11</v>
      </c>
      <c r="N84" s="1">
        <v>361</v>
      </c>
      <c r="O84" s="1" t="s">
        <v>11</v>
      </c>
      <c r="P84" s="1">
        <v>437</v>
      </c>
      <c r="Q84" s="1">
        <f>Table1[[#This Row],[Span_of_beam(m)]]*Table1[[#This Row],[Width_of_beam(mm)]]*Table1[[#This Row],[Depth_of_beam(mm)]]/1000000</f>
        <v>0.28999999999999998</v>
      </c>
      <c r="R84">
        <f>Table1[[#This Row],[Volume_(m3)]]*5300</f>
        <v>1537</v>
      </c>
      <c r="S84">
        <f>(Table1[[#This Row],[Top_Reinforcement(mm2)]]+Table1[[#This Row],[Bottom_Reinforcement(mm2)]])*Table1[[#This Row],[Span_of_beam(m)]]*0.00785</f>
        <v>14.296419999999998</v>
      </c>
      <c r="T84">
        <f>Table1[[#This Row],[Wt_of_Steel(Kg)]]*57</f>
        <v>814.89593999999988</v>
      </c>
      <c r="U84">
        <f>Table1[[#This Row],[Cost_of_Concrete]]+Table1[[#This Row],[Wt_of_Steel(Kg)]]</f>
        <v>1551.2964199999999</v>
      </c>
    </row>
    <row r="85" spans="1:21" x14ac:dyDescent="0.3">
      <c r="A85" s="1">
        <v>2.3199999999999998</v>
      </c>
      <c r="B85" s="1">
        <v>2.23</v>
      </c>
      <c r="C85" s="1">
        <v>3.51</v>
      </c>
      <c r="D85" s="1" t="s">
        <v>33</v>
      </c>
      <c r="E85" s="1">
        <v>2</v>
      </c>
      <c r="F85" s="1" t="s">
        <v>7</v>
      </c>
      <c r="G85" s="1">
        <v>2.3199999999999998</v>
      </c>
      <c r="H85" s="1">
        <v>250</v>
      </c>
      <c r="I85" s="1">
        <v>500</v>
      </c>
      <c r="J85" s="1">
        <v>392.5</v>
      </c>
      <c r="K85" s="1">
        <v>392.5</v>
      </c>
      <c r="L85" s="1">
        <v>16</v>
      </c>
      <c r="M85" s="7" t="s">
        <v>11</v>
      </c>
      <c r="N85" s="1">
        <v>361</v>
      </c>
      <c r="O85" s="1" t="s">
        <v>11</v>
      </c>
      <c r="P85" s="1">
        <v>437</v>
      </c>
      <c r="Q85" s="1">
        <f>Table1[[#This Row],[Span_of_beam(m)]]*Table1[[#This Row],[Width_of_beam(mm)]]*Table1[[#This Row],[Depth_of_beam(mm)]]/1000000</f>
        <v>0.28999999999999998</v>
      </c>
      <c r="R85">
        <f>Table1[[#This Row],[Volume_(m3)]]*5300</f>
        <v>1537</v>
      </c>
      <c r="S85">
        <f>(Table1[[#This Row],[Top_Reinforcement(mm2)]]+Table1[[#This Row],[Bottom_Reinforcement(mm2)]])*Table1[[#This Row],[Span_of_beam(m)]]*0.00785</f>
        <v>14.296419999999998</v>
      </c>
      <c r="T85">
        <f>Table1[[#This Row],[Wt_of_Steel(Kg)]]*57</f>
        <v>814.89593999999988</v>
      </c>
      <c r="U85">
        <f>Table1[[#This Row],[Cost_of_Concrete]]+Table1[[#This Row],[Wt_of_Steel(Kg)]]</f>
        <v>1551.2964199999999</v>
      </c>
    </row>
    <row r="86" spans="1:21" x14ac:dyDescent="0.3">
      <c r="A86" s="1">
        <v>2.3199999999999998</v>
      </c>
      <c r="B86" s="1">
        <v>2.23</v>
      </c>
      <c r="C86" s="1">
        <v>3.51</v>
      </c>
      <c r="D86" s="1" t="s">
        <v>33</v>
      </c>
      <c r="E86" s="1">
        <v>2</v>
      </c>
      <c r="F86" s="1" t="s">
        <v>8</v>
      </c>
      <c r="G86" s="1">
        <v>2.3199999999999998</v>
      </c>
      <c r="H86" s="1">
        <v>250</v>
      </c>
      <c r="I86" s="1">
        <v>500</v>
      </c>
      <c r="J86" s="1">
        <v>392.5</v>
      </c>
      <c r="K86" s="1">
        <v>392.5</v>
      </c>
      <c r="L86" s="1">
        <v>16</v>
      </c>
      <c r="M86" s="7" t="s">
        <v>11</v>
      </c>
      <c r="N86" s="1">
        <v>361</v>
      </c>
      <c r="O86" s="1" t="s">
        <v>11</v>
      </c>
      <c r="P86" s="1">
        <v>437</v>
      </c>
      <c r="Q86" s="1">
        <f>Table1[[#This Row],[Span_of_beam(m)]]*Table1[[#This Row],[Width_of_beam(mm)]]*Table1[[#This Row],[Depth_of_beam(mm)]]/1000000</f>
        <v>0.28999999999999998</v>
      </c>
      <c r="R86">
        <f>Table1[[#This Row],[Volume_(m3)]]*5300</f>
        <v>1537</v>
      </c>
      <c r="S86">
        <f>(Table1[[#This Row],[Top_Reinforcement(mm2)]]+Table1[[#This Row],[Bottom_Reinforcement(mm2)]])*Table1[[#This Row],[Span_of_beam(m)]]*0.00785</f>
        <v>14.296419999999998</v>
      </c>
      <c r="T86">
        <f>Table1[[#This Row],[Wt_of_Steel(Kg)]]*57</f>
        <v>814.89593999999988</v>
      </c>
      <c r="U86">
        <f>Table1[[#This Row],[Cost_of_Concrete]]+Table1[[#This Row],[Wt_of_Steel(Kg)]]</f>
        <v>1551.2964199999999</v>
      </c>
    </row>
    <row r="87" spans="1:21" x14ac:dyDescent="0.3">
      <c r="A87" s="1">
        <v>2.3199999999999998</v>
      </c>
      <c r="B87" s="1">
        <v>2.23</v>
      </c>
      <c r="C87" s="1">
        <v>3.51</v>
      </c>
      <c r="D87" s="1" t="s">
        <v>33</v>
      </c>
      <c r="E87" s="1">
        <v>2</v>
      </c>
      <c r="F87" s="1" t="s">
        <v>14</v>
      </c>
      <c r="G87" s="1">
        <v>2.3199999999999998</v>
      </c>
      <c r="H87" s="1">
        <v>250</v>
      </c>
      <c r="I87" s="1">
        <v>450</v>
      </c>
      <c r="J87" s="1">
        <v>226.08</v>
      </c>
      <c r="K87" s="1">
        <v>226.08</v>
      </c>
      <c r="L87" s="1">
        <v>16</v>
      </c>
      <c r="M87" s="7" t="s">
        <v>11</v>
      </c>
      <c r="N87" s="1">
        <v>361</v>
      </c>
      <c r="O87" s="1" t="s">
        <v>11</v>
      </c>
      <c r="P87" s="1">
        <v>437</v>
      </c>
      <c r="Q87" s="1">
        <f>Table1[[#This Row],[Span_of_beam(m)]]*Table1[[#This Row],[Width_of_beam(mm)]]*Table1[[#This Row],[Depth_of_beam(mm)]]/1000000</f>
        <v>0.26100000000000001</v>
      </c>
      <c r="R87">
        <f>Table1[[#This Row],[Volume_(m3)]]*5300</f>
        <v>1383.3</v>
      </c>
      <c r="S87">
        <f>(Table1[[#This Row],[Top_Reinforcement(mm2)]]+Table1[[#This Row],[Bottom_Reinforcement(mm2)]])*Table1[[#This Row],[Span_of_beam(m)]]*0.00785</f>
        <v>8.2347379199999988</v>
      </c>
      <c r="T87">
        <f>Table1[[#This Row],[Wt_of_Steel(Kg)]]*57</f>
        <v>469.38006143999991</v>
      </c>
      <c r="U87">
        <f>Table1[[#This Row],[Cost_of_Concrete]]+Table1[[#This Row],[Wt_of_Steel(Kg)]]</f>
        <v>1391.53473792</v>
      </c>
    </row>
    <row r="88" spans="1:21" x14ac:dyDescent="0.3">
      <c r="A88" s="1">
        <v>2.3199999999999998</v>
      </c>
      <c r="B88" s="1">
        <v>2.23</v>
      </c>
      <c r="C88" s="1">
        <v>3.51</v>
      </c>
      <c r="D88" s="1" t="s">
        <v>33</v>
      </c>
      <c r="E88" s="1">
        <v>2</v>
      </c>
      <c r="F88" s="1" t="s">
        <v>5</v>
      </c>
      <c r="G88" s="1">
        <v>2.3199999999999998</v>
      </c>
      <c r="H88" s="1">
        <v>250</v>
      </c>
      <c r="I88" s="1">
        <v>500</v>
      </c>
      <c r="J88" s="1">
        <v>452.16</v>
      </c>
      <c r="K88" s="1">
        <v>392.5</v>
      </c>
      <c r="L88" s="1">
        <v>16</v>
      </c>
      <c r="M88" s="7" t="s">
        <v>11</v>
      </c>
      <c r="N88" s="1">
        <v>394</v>
      </c>
      <c r="O88" s="1" t="s">
        <v>11</v>
      </c>
      <c r="P88" s="1">
        <v>394</v>
      </c>
      <c r="Q88" s="1">
        <f>Table1[[#This Row],[Span_of_beam(m)]]*Table1[[#This Row],[Width_of_beam(mm)]]*Table1[[#This Row],[Depth_of_beam(mm)]]/1000000</f>
        <v>0.28999999999999998</v>
      </c>
      <c r="R88">
        <f>Table1[[#This Row],[Volume_(m3)]]*5300</f>
        <v>1537</v>
      </c>
      <c r="S88">
        <f>(Table1[[#This Row],[Top_Reinforcement(mm2)]]+Table1[[#This Row],[Bottom_Reinforcement(mm2)]])*Table1[[#This Row],[Span_of_beam(m)]]*0.00785</f>
        <v>15.382947919999999</v>
      </c>
      <c r="T88">
        <f>Table1[[#This Row],[Wt_of_Steel(Kg)]]*57</f>
        <v>876.82803144000002</v>
      </c>
      <c r="U88">
        <f>Table1[[#This Row],[Cost_of_Concrete]]+Table1[[#This Row],[Wt_of_Steel(Kg)]]</f>
        <v>1552.3829479200001</v>
      </c>
    </row>
    <row r="89" spans="1:21" x14ac:dyDescent="0.3">
      <c r="A89" s="1">
        <v>2.3199999999999998</v>
      </c>
      <c r="B89" s="1">
        <v>2.23</v>
      </c>
      <c r="C89" s="1">
        <v>3.51</v>
      </c>
      <c r="D89" s="1" t="s">
        <v>33</v>
      </c>
      <c r="E89" s="1">
        <v>2</v>
      </c>
      <c r="F89" s="1" t="s">
        <v>6</v>
      </c>
      <c r="G89" s="1">
        <v>2.3199999999999998</v>
      </c>
      <c r="H89" s="1">
        <v>250</v>
      </c>
      <c r="I89" s="1">
        <v>500</v>
      </c>
      <c r="J89" s="1">
        <v>392.5</v>
      </c>
      <c r="K89" s="1">
        <v>392.5</v>
      </c>
      <c r="L89" s="1">
        <v>16</v>
      </c>
      <c r="M89" s="7" t="s">
        <v>11</v>
      </c>
      <c r="N89" s="1">
        <v>394</v>
      </c>
      <c r="O89" s="1" t="s">
        <v>11</v>
      </c>
      <c r="P89" s="1">
        <v>394</v>
      </c>
      <c r="Q89" s="1">
        <f>Table1[[#This Row],[Span_of_beam(m)]]*Table1[[#This Row],[Width_of_beam(mm)]]*Table1[[#This Row],[Depth_of_beam(mm)]]/1000000</f>
        <v>0.28999999999999998</v>
      </c>
      <c r="R89">
        <f>Table1[[#This Row],[Volume_(m3)]]*5300</f>
        <v>1537</v>
      </c>
      <c r="S89">
        <f>(Table1[[#This Row],[Top_Reinforcement(mm2)]]+Table1[[#This Row],[Bottom_Reinforcement(mm2)]])*Table1[[#This Row],[Span_of_beam(m)]]*0.00785</f>
        <v>14.296419999999998</v>
      </c>
      <c r="T89">
        <f>Table1[[#This Row],[Wt_of_Steel(Kg)]]*57</f>
        <v>814.89593999999988</v>
      </c>
      <c r="U89">
        <f>Table1[[#This Row],[Cost_of_Concrete]]+Table1[[#This Row],[Wt_of_Steel(Kg)]]</f>
        <v>1551.2964199999999</v>
      </c>
    </row>
    <row r="90" spans="1:21" x14ac:dyDescent="0.3">
      <c r="A90" s="1">
        <v>2.3199999999999998</v>
      </c>
      <c r="B90" s="1">
        <v>2.23</v>
      </c>
      <c r="C90" s="1">
        <v>3.51</v>
      </c>
      <c r="D90" s="1" t="s">
        <v>33</v>
      </c>
      <c r="E90" s="1">
        <v>2</v>
      </c>
      <c r="F90" s="1" t="s">
        <v>7</v>
      </c>
      <c r="G90" s="1">
        <v>2.3199999999999998</v>
      </c>
      <c r="H90" s="1">
        <v>250</v>
      </c>
      <c r="I90" s="1">
        <v>500</v>
      </c>
      <c r="J90" s="1">
        <v>392.5</v>
      </c>
      <c r="K90" s="1">
        <v>392.5</v>
      </c>
      <c r="L90" s="1">
        <v>16</v>
      </c>
      <c r="M90" s="7" t="s">
        <v>11</v>
      </c>
      <c r="N90" s="1">
        <v>394</v>
      </c>
      <c r="O90" s="1" t="s">
        <v>11</v>
      </c>
      <c r="P90" s="1">
        <v>394</v>
      </c>
      <c r="Q90" s="1">
        <f>Table1[[#This Row],[Span_of_beam(m)]]*Table1[[#This Row],[Width_of_beam(mm)]]*Table1[[#This Row],[Depth_of_beam(mm)]]/1000000</f>
        <v>0.28999999999999998</v>
      </c>
      <c r="R90">
        <f>Table1[[#This Row],[Volume_(m3)]]*5300</f>
        <v>1537</v>
      </c>
      <c r="S90">
        <f>(Table1[[#This Row],[Top_Reinforcement(mm2)]]+Table1[[#This Row],[Bottom_Reinforcement(mm2)]])*Table1[[#This Row],[Span_of_beam(m)]]*0.00785</f>
        <v>14.296419999999998</v>
      </c>
      <c r="T90">
        <f>Table1[[#This Row],[Wt_of_Steel(Kg)]]*57</f>
        <v>814.89593999999988</v>
      </c>
      <c r="U90">
        <f>Table1[[#This Row],[Cost_of_Concrete]]+Table1[[#This Row],[Wt_of_Steel(Kg)]]</f>
        <v>1551.2964199999999</v>
      </c>
    </row>
    <row r="91" spans="1:21" x14ac:dyDescent="0.3">
      <c r="A91" s="1">
        <v>2.3199999999999998</v>
      </c>
      <c r="B91" s="1">
        <v>2.23</v>
      </c>
      <c r="C91" s="1">
        <v>3.51</v>
      </c>
      <c r="D91" s="1" t="s">
        <v>33</v>
      </c>
      <c r="E91" s="1">
        <v>2</v>
      </c>
      <c r="F91" s="1" t="s">
        <v>8</v>
      </c>
      <c r="G91" s="1">
        <v>2.3199999999999998</v>
      </c>
      <c r="H91" s="1">
        <v>250</v>
      </c>
      <c r="I91" s="1">
        <v>500</v>
      </c>
      <c r="J91" s="1">
        <v>392.5</v>
      </c>
      <c r="K91" s="1">
        <v>392.5</v>
      </c>
      <c r="L91" s="1">
        <v>16</v>
      </c>
      <c r="M91" s="7" t="s">
        <v>11</v>
      </c>
      <c r="N91" s="1">
        <v>394</v>
      </c>
      <c r="O91" s="1" t="s">
        <v>11</v>
      </c>
      <c r="P91" s="1">
        <v>394</v>
      </c>
      <c r="Q91" s="1">
        <f>Table1[[#This Row],[Span_of_beam(m)]]*Table1[[#This Row],[Width_of_beam(mm)]]*Table1[[#This Row],[Depth_of_beam(mm)]]/1000000</f>
        <v>0.28999999999999998</v>
      </c>
      <c r="R91">
        <f>Table1[[#This Row],[Volume_(m3)]]*5300</f>
        <v>1537</v>
      </c>
      <c r="S91">
        <f>(Table1[[#This Row],[Top_Reinforcement(mm2)]]+Table1[[#This Row],[Bottom_Reinforcement(mm2)]])*Table1[[#This Row],[Span_of_beam(m)]]*0.00785</f>
        <v>14.296419999999998</v>
      </c>
      <c r="T91">
        <f>Table1[[#This Row],[Wt_of_Steel(Kg)]]*57</f>
        <v>814.89593999999988</v>
      </c>
      <c r="U91">
        <f>Table1[[#This Row],[Cost_of_Concrete]]+Table1[[#This Row],[Wt_of_Steel(Kg)]]</f>
        <v>1551.2964199999999</v>
      </c>
    </row>
    <row r="92" spans="1:21" x14ac:dyDescent="0.3">
      <c r="A92" s="1">
        <v>2.3199999999999998</v>
      </c>
      <c r="B92" s="1">
        <v>2.23</v>
      </c>
      <c r="C92" s="1">
        <v>3.51</v>
      </c>
      <c r="D92" s="1" t="s">
        <v>33</v>
      </c>
      <c r="E92" s="1">
        <v>2</v>
      </c>
      <c r="F92" s="1" t="s">
        <v>14</v>
      </c>
      <c r="G92" s="1">
        <v>2.3199999999999998</v>
      </c>
      <c r="H92" s="1">
        <v>250</v>
      </c>
      <c r="I92" s="1">
        <v>450</v>
      </c>
      <c r="J92" s="1">
        <v>226.08</v>
      </c>
      <c r="K92" s="1">
        <v>226.08</v>
      </c>
      <c r="L92" s="1">
        <v>16</v>
      </c>
      <c r="M92" s="7" t="s">
        <v>11</v>
      </c>
      <c r="N92" s="1">
        <v>394</v>
      </c>
      <c r="O92" s="1" t="s">
        <v>11</v>
      </c>
      <c r="P92" s="1">
        <v>394</v>
      </c>
      <c r="Q92" s="1">
        <f>Table1[[#This Row],[Span_of_beam(m)]]*Table1[[#This Row],[Width_of_beam(mm)]]*Table1[[#This Row],[Depth_of_beam(mm)]]/1000000</f>
        <v>0.26100000000000001</v>
      </c>
      <c r="R92">
        <f>Table1[[#This Row],[Volume_(m3)]]*5300</f>
        <v>1383.3</v>
      </c>
      <c r="S92">
        <f>(Table1[[#This Row],[Top_Reinforcement(mm2)]]+Table1[[#This Row],[Bottom_Reinforcement(mm2)]])*Table1[[#This Row],[Span_of_beam(m)]]*0.00785</f>
        <v>8.2347379199999988</v>
      </c>
      <c r="T92">
        <f>Table1[[#This Row],[Wt_of_Steel(Kg)]]*57</f>
        <v>469.38006143999991</v>
      </c>
      <c r="U92">
        <f>Table1[[#This Row],[Cost_of_Concrete]]+Table1[[#This Row],[Wt_of_Steel(Kg)]]</f>
        <v>1391.53473792</v>
      </c>
    </row>
    <row r="93" spans="1:21" x14ac:dyDescent="0.3">
      <c r="A93" s="1">
        <v>3.21</v>
      </c>
      <c r="B93" s="1">
        <v>3.51</v>
      </c>
      <c r="C93" s="1">
        <v>3.2650000000000001</v>
      </c>
      <c r="D93" s="1" t="s">
        <v>33</v>
      </c>
      <c r="E93" s="1">
        <v>2</v>
      </c>
      <c r="F93" s="1" t="s">
        <v>5</v>
      </c>
      <c r="G93" s="1">
        <v>3.21</v>
      </c>
      <c r="H93" s="1">
        <v>250</v>
      </c>
      <c r="I93" s="1">
        <v>350</v>
      </c>
      <c r="J93" s="1">
        <v>226.08</v>
      </c>
      <c r="K93" s="1">
        <v>452.16</v>
      </c>
      <c r="L93" s="1">
        <v>26</v>
      </c>
      <c r="M93" s="7" t="s">
        <v>3</v>
      </c>
      <c r="N93" s="1">
        <v>524</v>
      </c>
      <c r="O93" s="1" t="s">
        <v>10</v>
      </c>
      <c r="P93" s="1">
        <v>422</v>
      </c>
      <c r="Q93" s="1">
        <f>Table1[[#This Row],[Span_of_beam(m)]]*Table1[[#This Row],[Width_of_beam(mm)]]*Table1[[#This Row],[Depth_of_beam(mm)]]/1000000</f>
        <v>0.28087499999999999</v>
      </c>
      <c r="R93">
        <f>Table1[[#This Row],[Volume_(m3)]]*5300</f>
        <v>1488.6374999999998</v>
      </c>
      <c r="S93">
        <f>(Table1[[#This Row],[Top_Reinforcement(mm2)]]+Table1[[#This Row],[Bottom_Reinforcement(mm2)]])*Table1[[#This Row],[Span_of_beam(m)]]*0.00785</f>
        <v>17.090630639999997</v>
      </c>
      <c r="T93">
        <f>Table1[[#This Row],[Wt_of_Steel(Kg)]]*57</f>
        <v>974.16594647999977</v>
      </c>
      <c r="U93">
        <f>Table1[[#This Row],[Cost_of_Concrete]]+Table1[[#This Row],[Wt_of_Steel(Kg)]]</f>
        <v>1505.7281306399998</v>
      </c>
    </row>
    <row r="94" spans="1:21" x14ac:dyDescent="0.3">
      <c r="A94" s="1">
        <v>3.21</v>
      </c>
      <c r="B94" s="1">
        <v>3.51</v>
      </c>
      <c r="C94" s="1">
        <v>3.2650000000000001</v>
      </c>
      <c r="D94" s="1" t="s">
        <v>33</v>
      </c>
      <c r="E94" s="1">
        <v>2</v>
      </c>
      <c r="F94" s="1" t="s">
        <v>6</v>
      </c>
      <c r="G94" s="1">
        <v>3.21</v>
      </c>
      <c r="H94" s="1">
        <v>250</v>
      </c>
      <c r="I94" s="1">
        <v>350</v>
      </c>
      <c r="J94" s="1">
        <v>226.08</v>
      </c>
      <c r="K94" s="1">
        <v>452.16</v>
      </c>
      <c r="L94" s="1">
        <v>26</v>
      </c>
      <c r="M94" s="7" t="s">
        <v>3</v>
      </c>
      <c r="N94" s="1">
        <v>524</v>
      </c>
      <c r="O94" s="1" t="s">
        <v>10</v>
      </c>
      <c r="P94" s="1">
        <v>422</v>
      </c>
      <c r="Q94" s="1">
        <f>Table1[[#This Row],[Span_of_beam(m)]]*Table1[[#This Row],[Width_of_beam(mm)]]*Table1[[#This Row],[Depth_of_beam(mm)]]/1000000</f>
        <v>0.28087499999999999</v>
      </c>
      <c r="R94">
        <f>Table1[[#This Row],[Volume_(m3)]]*5300</f>
        <v>1488.6374999999998</v>
      </c>
      <c r="S94">
        <f>(Table1[[#This Row],[Top_Reinforcement(mm2)]]+Table1[[#This Row],[Bottom_Reinforcement(mm2)]])*Table1[[#This Row],[Span_of_beam(m)]]*0.00785</f>
        <v>17.090630639999997</v>
      </c>
      <c r="T94">
        <f>Table1[[#This Row],[Wt_of_Steel(Kg)]]*57</f>
        <v>974.16594647999977</v>
      </c>
      <c r="U94">
        <f>Table1[[#This Row],[Cost_of_Concrete]]+Table1[[#This Row],[Wt_of_Steel(Kg)]]</f>
        <v>1505.7281306399998</v>
      </c>
    </row>
    <row r="95" spans="1:21" x14ac:dyDescent="0.3">
      <c r="A95" s="1">
        <v>3.21</v>
      </c>
      <c r="B95" s="1">
        <v>3.51</v>
      </c>
      <c r="C95" s="1">
        <v>3.2650000000000001</v>
      </c>
      <c r="D95" s="1" t="s">
        <v>33</v>
      </c>
      <c r="E95" s="1">
        <v>2</v>
      </c>
      <c r="F95" s="1" t="s">
        <v>7</v>
      </c>
      <c r="G95" s="1">
        <v>3.21</v>
      </c>
      <c r="H95" s="1">
        <v>250</v>
      </c>
      <c r="I95" s="1">
        <v>350</v>
      </c>
      <c r="J95" s="1">
        <v>226.08</v>
      </c>
      <c r="K95" s="1">
        <v>339.12</v>
      </c>
      <c r="L95" s="1">
        <v>26</v>
      </c>
      <c r="M95" s="7" t="s">
        <v>3</v>
      </c>
      <c r="N95" s="1">
        <v>524</v>
      </c>
      <c r="O95" s="1" t="s">
        <v>10</v>
      </c>
      <c r="P95" s="1">
        <v>422</v>
      </c>
      <c r="Q95" s="1">
        <f>Table1[[#This Row],[Span_of_beam(m)]]*Table1[[#This Row],[Width_of_beam(mm)]]*Table1[[#This Row],[Depth_of_beam(mm)]]/1000000</f>
        <v>0.28087499999999999</v>
      </c>
      <c r="R95">
        <f>Table1[[#This Row],[Volume_(m3)]]*5300</f>
        <v>1488.6374999999998</v>
      </c>
      <c r="S95">
        <f>(Table1[[#This Row],[Top_Reinforcement(mm2)]]+Table1[[#This Row],[Bottom_Reinforcement(mm2)]])*Table1[[#This Row],[Span_of_beam(m)]]*0.00785</f>
        <v>14.2421922</v>
      </c>
      <c r="T95">
        <f>Table1[[#This Row],[Wt_of_Steel(Kg)]]*57</f>
        <v>811.80495540000004</v>
      </c>
      <c r="U95">
        <f>Table1[[#This Row],[Cost_of_Concrete]]+Table1[[#This Row],[Wt_of_Steel(Kg)]]</f>
        <v>1502.8796921999999</v>
      </c>
    </row>
    <row r="96" spans="1:21" x14ac:dyDescent="0.3">
      <c r="A96" s="1">
        <v>3.21</v>
      </c>
      <c r="B96" s="1">
        <v>3.51</v>
      </c>
      <c r="C96" s="1">
        <v>3.2650000000000001</v>
      </c>
      <c r="D96" s="1" t="s">
        <v>33</v>
      </c>
      <c r="E96" s="1">
        <v>2</v>
      </c>
      <c r="F96" s="1" t="s">
        <v>8</v>
      </c>
      <c r="G96" s="1">
        <v>3.21</v>
      </c>
      <c r="H96" s="1">
        <v>250</v>
      </c>
      <c r="I96" s="1">
        <v>350</v>
      </c>
      <c r="J96" s="1">
        <v>226.08</v>
      </c>
      <c r="K96" s="1">
        <v>226.08</v>
      </c>
      <c r="L96" s="1">
        <v>26</v>
      </c>
      <c r="M96" s="7" t="s">
        <v>3</v>
      </c>
      <c r="N96" s="1">
        <v>524</v>
      </c>
      <c r="O96" s="1" t="s">
        <v>10</v>
      </c>
      <c r="P96" s="1">
        <v>422</v>
      </c>
      <c r="Q96" s="1">
        <f>Table1[[#This Row],[Span_of_beam(m)]]*Table1[[#This Row],[Width_of_beam(mm)]]*Table1[[#This Row],[Depth_of_beam(mm)]]/1000000</f>
        <v>0.28087499999999999</v>
      </c>
      <c r="R96">
        <f>Table1[[#This Row],[Volume_(m3)]]*5300</f>
        <v>1488.6374999999998</v>
      </c>
      <c r="S96">
        <f>(Table1[[#This Row],[Top_Reinforcement(mm2)]]+Table1[[#This Row],[Bottom_Reinforcement(mm2)]])*Table1[[#This Row],[Span_of_beam(m)]]*0.00785</f>
        <v>11.393753759999999</v>
      </c>
      <c r="T96">
        <f>Table1[[#This Row],[Wt_of_Steel(Kg)]]*57</f>
        <v>649.44396431999996</v>
      </c>
      <c r="U96">
        <f>Table1[[#This Row],[Cost_of_Concrete]]+Table1[[#This Row],[Wt_of_Steel(Kg)]]</f>
        <v>1500.0312537599998</v>
      </c>
    </row>
    <row r="97" spans="1:21" x14ac:dyDescent="0.3">
      <c r="A97" s="1">
        <v>3.21</v>
      </c>
      <c r="B97" s="1">
        <v>3.51</v>
      </c>
      <c r="C97" s="1">
        <v>3.2650000000000001</v>
      </c>
      <c r="D97" s="1" t="s">
        <v>33</v>
      </c>
      <c r="E97" s="1">
        <v>2</v>
      </c>
      <c r="F97" s="1" t="s">
        <v>5</v>
      </c>
      <c r="G97" s="1">
        <v>3.21</v>
      </c>
      <c r="H97" s="1">
        <v>250</v>
      </c>
      <c r="I97" s="1">
        <v>500</v>
      </c>
      <c r="J97" s="1">
        <v>452.16</v>
      </c>
      <c r="K97" s="1">
        <v>392.5</v>
      </c>
      <c r="L97" s="1">
        <v>20</v>
      </c>
      <c r="M97" s="7" t="s">
        <v>2</v>
      </c>
      <c r="N97" s="1">
        <v>790</v>
      </c>
      <c r="O97" s="1" t="s">
        <v>11</v>
      </c>
      <c r="P97" s="1">
        <v>374</v>
      </c>
      <c r="Q97" s="1">
        <f>Table1[[#This Row],[Span_of_beam(m)]]*Table1[[#This Row],[Width_of_beam(mm)]]*Table1[[#This Row],[Depth_of_beam(mm)]]/1000000</f>
        <v>0.40125</v>
      </c>
      <c r="R97">
        <f>Table1[[#This Row],[Volume_(m3)]]*5300</f>
        <v>2126.625</v>
      </c>
      <c r="S97">
        <f>(Table1[[#This Row],[Top_Reinforcement(mm2)]]+Table1[[#This Row],[Bottom_Reinforcement(mm2)]])*Table1[[#This Row],[Span_of_beam(m)]]*0.00785</f>
        <v>21.284165009999999</v>
      </c>
      <c r="T97">
        <f>Table1[[#This Row],[Wt_of_Steel(Kg)]]*57</f>
        <v>1213.19740557</v>
      </c>
      <c r="U97">
        <f>Table1[[#This Row],[Cost_of_Concrete]]+Table1[[#This Row],[Wt_of_Steel(Kg)]]</f>
        <v>2147.9091650099999</v>
      </c>
    </row>
    <row r="98" spans="1:21" x14ac:dyDescent="0.3">
      <c r="A98" s="1">
        <v>3.21</v>
      </c>
      <c r="B98" s="1">
        <v>3.51</v>
      </c>
      <c r="C98" s="1">
        <v>3.2650000000000001</v>
      </c>
      <c r="D98" s="1" t="s">
        <v>33</v>
      </c>
      <c r="E98" s="1">
        <v>2</v>
      </c>
      <c r="F98" s="1" t="s">
        <v>6</v>
      </c>
      <c r="G98" s="1">
        <v>3.21</v>
      </c>
      <c r="H98" s="1">
        <v>250</v>
      </c>
      <c r="I98" s="1">
        <v>500</v>
      </c>
      <c r="J98" s="1">
        <v>452.16</v>
      </c>
      <c r="K98" s="1">
        <v>392.5</v>
      </c>
      <c r="L98" s="1">
        <v>20</v>
      </c>
      <c r="M98" s="7" t="s">
        <v>2</v>
      </c>
      <c r="N98" s="1">
        <v>790</v>
      </c>
      <c r="O98" s="1" t="s">
        <v>11</v>
      </c>
      <c r="P98" s="1">
        <v>374</v>
      </c>
      <c r="Q98" s="1">
        <f>Table1[[#This Row],[Span_of_beam(m)]]*Table1[[#This Row],[Width_of_beam(mm)]]*Table1[[#This Row],[Depth_of_beam(mm)]]/1000000</f>
        <v>0.40125</v>
      </c>
      <c r="R98">
        <f>Table1[[#This Row],[Volume_(m3)]]*5300</f>
        <v>2126.625</v>
      </c>
      <c r="S98">
        <f>(Table1[[#This Row],[Top_Reinforcement(mm2)]]+Table1[[#This Row],[Bottom_Reinforcement(mm2)]])*Table1[[#This Row],[Span_of_beam(m)]]*0.00785</f>
        <v>21.284165009999999</v>
      </c>
      <c r="T98">
        <f>Table1[[#This Row],[Wt_of_Steel(Kg)]]*57</f>
        <v>1213.19740557</v>
      </c>
      <c r="U98">
        <f>Table1[[#This Row],[Cost_of_Concrete]]+Table1[[#This Row],[Wt_of_Steel(Kg)]]</f>
        <v>2147.9091650099999</v>
      </c>
    </row>
    <row r="99" spans="1:21" x14ac:dyDescent="0.3">
      <c r="A99" s="1">
        <v>3.21</v>
      </c>
      <c r="B99" s="1">
        <v>3.51</v>
      </c>
      <c r="C99" s="1">
        <v>3.2650000000000001</v>
      </c>
      <c r="D99" s="1" t="s">
        <v>33</v>
      </c>
      <c r="E99" s="1">
        <v>2</v>
      </c>
      <c r="F99" s="1" t="s">
        <v>7</v>
      </c>
      <c r="G99" s="1">
        <v>3.21</v>
      </c>
      <c r="H99" s="1">
        <v>250</v>
      </c>
      <c r="I99" s="1">
        <v>500</v>
      </c>
      <c r="J99" s="1">
        <v>339.12</v>
      </c>
      <c r="K99" s="1">
        <v>339.12</v>
      </c>
      <c r="L99" s="1">
        <v>20</v>
      </c>
      <c r="M99" s="7" t="s">
        <v>2</v>
      </c>
      <c r="N99" s="1">
        <v>790</v>
      </c>
      <c r="O99" s="1" t="s">
        <v>11</v>
      </c>
      <c r="P99" s="1">
        <v>374</v>
      </c>
      <c r="Q99" s="1">
        <f>Table1[[#This Row],[Span_of_beam(m)]]*Table1[[#This Row],[Width_of_beam(mm)]]*Table1[[#This Row],[Depth_of_beam(mm)]]/1000000</f>
        <v>0.40125</v>
      </c>
      <c r="R99">
        <f>Table1[[#This Row],[Volume_(m3)]]*5300</f>
        <v>2126.625</v>
      </c>
      <c r="S99">
        <f>(Table1[[#This Row],[Top_Reinforcement(mm2)]]+Table1[[#This Row],[Bottom_Reinforcement(mm2)]])*Table1[[#This Row],[Span_of_beam(m)]]*0.00785</f>
        <v>17.090630639999997</v>
      </c>
      <c r="T99">
        <f>Table1[[#This Row],[Wt_of_Steel(Kg)]]*57</f>
        <v>974.16594647999977</v>
      </c>
      <c r="U99">
        <f>Table1[[#This Row],[Cost_of_Concrete]]+Table1[[#This Row],[Wt_of_Steel(Kg)]]</f>
        <v>2143.7156306400002</v>
      </c>
    </row>
    <row r="100" spans="1:21" x14ac:dyDescent="0.3">
      <c r="A100" s="1">
        <v>3.21</v>
      </c>
      <c r="B100" s="1">
        <v>3.51</v>
      </c>
      <c r="C100" s="1">
        <v>3.2650000000000001</v>
      </c>
      <c r="D100" s="1" t="s">
        <v>33</v>
      </c>
      <c r="E100" s="1">
        <v>2</v>
      </c>
      <c r="F100" s="1" t="s">
        <v>8</v>
      </c>
      <c r="G100" s="1">
        <v>3.21</v>
      </c>
      <c r="H100" s="1">
        <v>250</v>
      </c>
      <c r="I100" s="1">
        <v>500</v>
      </c>
      <c r="J100" s="1">
        <v>339.12</v>
      </c>
      <c r="K100" s="1">
        <v>339.12</v>
      </c>
      <c r="L100" s="1">
        <v>20</v>
      </c>
      <c r="M100" s="7" t="s">
        <v>2</v>
      </c>
      <c r="N100" s="1">
        <v>790</v>
      </c>
      <c r="O100" s="1" t="s">
        <v>11</v>
      </c>
      <c r="P100" s="1">
        <v>374</v>
      </c>
      <c r="Q100" s="1">
        <f>Table1[[#This Row],[Span_of_beam(m)]]*Table1[[#This Row],[Width_of_beam(mm)]]*Table1[[#This Row],[Depth_of_beam(mm)]]/1000000</f>
        <v>0.40125</v>
      </c>
      <c r="R100">
        <f>Table1[[#This Row],[Volume_(m3)]]*5300</f>
        <v>2126.625</v>
      </c>
      <c r="S100">
        <f>(Table1[[#This Row],[Top_Reinforcement(mm2)]]+Table1[[#This Row],[Bottom_Reinforcement(mm2)]])*Table1[[#This Row],[Span_of_beam(m)]]*0.00785</f>
        <v>17.090630639999997</v>
      </c>
      <c r="T100">
        <f>Table1[[#This Row],[Wt_of_Steel(Kg)]]*57</f>
        <v>974.16594647999977</v>
      </c>
      <c r="U100">
        <f>Table1[[#This Row],[Cost_of_Concrete]]+Table1[[#This Row],[Wt_of_Steel(Kg)]]</f>
        <v>2143.7156306400002</v>
      </c>
    </row>
    <row r="101" spans="1:21" x14ac:dyDescent="0.3">
      <c r="A101" s="1">
        <v>3.21</v>
      </c>
      <c r="B101" s="1">
        <v>3.51</v>
      </c>
      <c r="C101" s="1">
        <v>3.2650000000000001</v>
      </c>
      <c r="D101" s="1" t="s">
        <v>33</v>
      </c>
      <c r="E101" s="1">
        <v>2</v>
      </c>
      <c r="F101" s="1" t="s">
        <v>5</v>
      </c>
      <c r="G101" s="1">
        <v>3.21</v>
      </c>
      <c r="H101" s="1">
        <v>250</v>
      </c>
      <c r="I101" s="1">
        <v>350</v>
      </c>
      <c r="J101" s="1">
        <v>452.16</v>
      </c>
      <c r="K101" s="1">
        <v>226.08</v>
      </c>
      <c r="L101" s="1">
        <v>26</v>
      </c>
      <c r="M101" s="7" t="s">
        <v>3</v>
      </c>
      <c r="N101" s="1">
        <v>632</v>
      </c>
      <c r="O101" s="1" t="s">
        <v>11</v>
      </c>
      <c r="P101" s="1">
        <v>393</v>
      </c>
      <c r="Q101" s="1">
        <f>Table1[[#This Row],[Span_of_beam(m)]]*Table1[[#This Row],[Width_of_beam(mm)]]*Table1[[#This Row],[Depth_of_beam(mm)]]/1000000</f>
        <v>0.28087499999999999</v>
      </c>
      <c r="R101">
        <f>Table1[[#This Row],[Volume_(m3)]]*5300</f>
        <v>1488.6374999999998</v>
      </c>
      <c r="S101">
        <f>(Table1[[#This Row],[Top_Reinforcement(mm2)]]+Table1[[#This Row],[Bottom_Reinforcement(mm2)]])*Table1[[#This Row],[Span_of_beam(m)]]*0.00785</f>
        <v>17.090630639999997</v>
      </c>
      <c r="T101">
        <f>Table1[[#This Row],[Wt_of_Steel(Kg)]]*57</f>
        <v>974.16594647999977</v>
      </c>
      <c r="U101">
        <f>Table1[[#This Row],[Cost_of_Concrete]]+Table1[[#This Row],[Wt_of_Steel(Kg)]]</f>
        <v>1505.7281306399998</v>
      </c>
    </row>
    <row r="102" spans="1:21" x14ac:dyDescent="0.3">
      <c r="A102" s="1">
        <v>3.21</v>
      </c>
      <c r="B102" s="1">
        <v>3.51</v>
      </c>
      <c r="C102" s="1">
        <v>3.2650000000000001</v>
      </c>
      <c r="D102" s="1" t="s">
        <v>33</v>
      </c>
      <c r="E102" s="1">
        <v>2</v>
      </c>
      <c r="F102" s="1" t="s">
        <v>6</v>
      </c>
      <c r="G102" s="1">
        <v>3.21</v>
      </c>
      <c r="H102" s="1">
        <v>250</v>
      </c>
      <c r="I102" s="1">
        <v>350</v>
      </c>
      <c r="J102" s="1">
        <v>452.16</v>
      </c>
      <c r="K102" s="1">
        <v>226.08</v>
      </c>
      <c r="L102" s="1">
        <v>26</v>
      </c>
      <c r="M102" s="7" t="s">
        <v>3</v>
      </c>
      <c r="N102" s="1">
        <v>632</v>
      </c>
      <c r="O102" s="1" t="s">
        <v>11</v>
      </c>
      <c r="P102" s="1">
        <v>393</v>
      </c>
      <c r="Q102" s="1">
        <f>Table1[[#This Row],[Span_of_beam(m)]]*Table1[[#This Row],[Width_of_beam(mm)]]*Table1[[#This Row],[Depth_of_beam(mm)]]/1000000</f>
        <v>0.28087499999999999</v>
      </c>
      <c r="R102">
        <f>Table1[[#This Row],[Volume_(m3)]]*5300</f>
        <v>1488.6374999999998</v>
      </c>
      <c r="S102">
        <f>(Table1[[#This Row],[Top_Reinforcement(mm2)]]+Table1[[#This Row],[Bottom_Reinforcement(mm2)]])*Table1[[#This Row],[Span_of_beam(m)]]*0.00785</f>
        <v>17.090630639999997</v>
      </c>
      <c r="T102">
        <f>Table1[[#This Row],[Wt_of_Steel(Kg)]]*57</f>
        <v>974.16594647999977</v>
      </c>
      <c r="U102">
        <f>Table1[[#This Row],[Cost_of_Concrete]]+Table1[[#This Row],[Wt_of_Steel(Kg)]]</f>
        <v>1505.7281306399998</v>
      </c>
    </row>
    <row r="103" spans="1:21" x14ac:dyDescent="0.3">
      <c r="A103" s="1">
        <v>3.21</v>
      </c>
      <c r="B103" s="1">
        <v>3.51</v>
      </c>
      <c r="C103" s="1">
        <v>3.2650000000000001</v>
      </c>
      <c r="D103" s="1" t="s">
        <v>33</v>
      </c>
      <c r="E103" s="1">
        <v>2</v>
      </c>
      <c r="F103" s="1" t="s">
        <v>7</v>
      </c>
      <c r="G103" s="1">
        <v>3.21</v>
      </c>
      <c r="H103" s="1">
        <v>250</v>
      </c>
      <c r="I103" s="1">
        <v>350</v>
      </c>
      <c r="J103" s="1">
        <v>452.16</v>
      </c>
      <c r="K103" s="1">
        <v>226.08</v>
      </c>
      <c r="L103" s="1">
        <v>26</v>
      </c>
      <c r="M103" s="7" t="s">
        <v>3</v>
      </c>
      <c r="N103" s="1">
        <v>632</v>
      </c>
      <c r="O103" s="1" t="s">
        <v>11</v>
      </c>
      <c r="P103" s="1">
        <v>393</v>
      </c>
      <c r="Q103" s="1">
        <f>Table1[[#This Row],[Span_of_beam(m)]]*Table1[[#This Row],[Width_of_beam(mm)]]*Table1[[#This Row],[Depth_of_beam(mm)]]/1000000</f>
        <v>0.28087499999999999</v>
      </c>
      <c r="R103">
        <f>Table1[[#This Row],[Volume_(m3)]]*5300</f>
        <v>1488.6374999999998</v>
      </c>
      <c r="S103">
        <f>(Table1[[#This Row],[Top_Reinforcement(mm2)]]+Table1[[#This Row],[Bottom_Reinforcement(mm2)]])*Table1[[#This Row],[Span_of_beam(m)]]*0.00785</f>
        <v>17.090630639999997</v>
      </c>
      <c r="T103">
        <f>Table1[[#This Row],[Wt_of_Steel(Kg)]]*57</f>
        <v>974.16594647999977</v>
      </c>
      <c r="U103">
        <f>Table1[[#This Row],[Cost_of_Concrete]]+Table1[[#This Row],[Wt_of_Steel(Kg)]]</f>
        <v>1505.7281306399998</v>
      </c>
    </row>
    <row r="104" spans="1:21" x14ac:dyDescent="0.3">
      <c r="A104" s="1">
        <v>3.21</v>
      </c>
      <c r="B104" s="1">
        <v>3.51</v>
      </c>
      <c r="C104" s="1">
        <v>3.2650000000000001</v>
      </c>
      <c r="D104" s="1" t="s">
        <v>33</v>
      </c>
      <c r="E104" s="1">
        <v>2</v>
      </c>
      <c r="F104" s="1" t="s">
        <v>8</v>
      </c>
      <c r="G104" s="1">
        <v>3.21</v>
      </c>
      <c r="H104" s="1">
        <v>250</v>
      </c>
      <c r="I104" s="1">
        <v>350</v>
      </c>
      <c r="J104" s="1">
        <v>392.5</v>
      </c>
      <c r="K104" s="1">
        <v>226.08</v>
      </c>
      <c r="L104" s="1">
        <v>26</v>
      </c>
      <c r="M104" s="7" t="s">
        <v>3</v>
      </c>
      <c r="N104" s="1">
        <v>632</v>
      </c>
      <c r="O104" s="1" t="s">
        <v>11</v>
      </c>
      <c r="P104" s="1">
        <v>393</v>
      </c>
      <c r="Q104" s="1">
        <f>Table1[[#This Row],[Span_of_beam(m)]]*Table1[[#This Row],[Width_of_beam(mm)]]*Table1[[#This Row],[Depth_of_beam(mm)]]/1000000</f>
        <v>0.28087499999999999</v>
      </c>
      <c r="R104">
        <f>Table1[[#This Row],[Volume_(m3)]]*5300</f>
        <v>1488.6374999999998</v>
      </c>
      <c r="S104">
        <f>(Table1[[#This Row],[Top_Reinforcement(mm2)]]+Table1[[#This Row],[Bottom_Reinforcement(mm2)]])*Table1[[#This Row],[Span_of_beam(m)]]*0.00785</f>
        <v>15.587288129999999</v>
      </c>
      <c r="T104">
        <f>Table1[[#This Row],[Wt_of_Steel(Kg)]]*57</f>
        <v>888.47542340999996</v>
      </c>
      <c r="U104">
        <f>Table1[[#This Row],[Cost_of_Concrete]]+Table1[[#This Row],[Wt_of_Steel(Kg)]]</f>
        <v>1504.2247881299998</v>
      </c>
    </row>
    <row r="105" spans="1:21" x14ac:dyDescent="0.3">
      <c r="A105" s="1">
        <v>3.21</v>
      </c>
      <c r="B105" s="1">
        <v>3.51</v>
      </c>
      <c r="C105" s="1">
        <v>3.2650000000000001</v>
      </c>
      <c r="D105" s="1" t="s">
        <v>33</v>
      </c>
      <c r="E105" s="1">
        <v>2</v>
      </c>
      <c r="F105" s="1" t="s">
        <v>5</v>
      </c>
      <c r="G105" s="1">
        <v>3.21</v>
      </c>
      <c r="H105" s="1">
        <v>250</v>
      </c>
      <c r="I105" s="1">
        <v>350</v>
      </c>
      <c r="J105" s="1">
        <v>452.16</v>
      </c>
      <c r="K105" s="1">
        <v>226.08</v>
      </c>
      <c r="L105" s="1">
        <v>26</v>
      </c>
      <c r="M105" s="7" t="s">
        <v>3</v>
      </c>
      <c r="N105" s="1">
        <v>638</v>
      </c>
      <c r="O105" s="1" t="s">
        <v>11</v>
      </c>
      <c r="P105" s="1">
        <v>361</v>
      </c>
      <c r="Q105" s="1">
        <f>Table1[[#This Row],[Span_of_beam(m)]]*Table1[[#This Row],[Width_of_beam(mm)]]*Table1[[#This Row],[Depth_of_beam(mm)]]/1000000</f>
        <v>0.28087499999999999</v>
      </c>
      <c r="R105">
        <f>Table1[[#This Row],[Volume_(m3)]]*5300</f>
        <v>1488.6374999999998</v>
      </c>
      <c r="S105">
        <f>(Table1[[#This Row],[Top_Reinforcement(mm2)]]+Table1[[#This Row],[Bottom_Reinforcement(mm2)]])*Table1[[#This Row],[Span_of_beam(m)]]*0.00785</f>
        <v>17.090630639999997</v>
      </c>
      <c r="T105">
        <f>Table1[[#This Row],[Wt_of_Steel(Kg)]]*57</f>
        <v>974.16594647999977</v>
      </c>
      <c r="U105">
        <f>Table1[[#This Row],[Cost_of_Concrete]]+Table1[[#This Row],[Wt_of_Steel(Kg)]]</f>
        <v>1505.7281306399998</v>
      </c>
    </row>
    <row r="106" spans="1:21" x14ac:dyDescent="0.3">
      <c r="A106" s="1">
        <v>3.21</v>
      </c>
      <c r="B106" s="1">
        <v>3.51</v>
      </c>
      <c r="C106" s="1">
        <v>3.2650000000000001</v>
      </c>
      <c r="D106" s="1" t="s">
        <v>33</v>
      </c>
      <c r="E106" s="1">
        <v>2</v>
      </c>
      <c r="F106" s="1" t="s">
        <v>6</v>
      </c>
      <c r="G106" s="1">
        <v>3.21</v>
      </c>
      <c r="H106" s="1">
        <v>250</v>
      </c>
      <c r="I106" s="1">
        <v>350</v>
      </c>
      <c r="J106" s="1">
        <v>452.16</v>
      </c>
      <c r="K106" s="1">
        <v>226.08</v>
      </c>
      <c r="L106" s="1">
        <v>26</v>
      </c>
      <c r="M106" s="7" t="s">
        <v>3</v>
      </c>
      <c r="N106" s="1">
        <v>638</v>
      </c>
      <c r="O106" s="1" t="s">
        <v>11</v>
      </c>
      <c r="P106" s="1">
        <v>361</v>
      </c>
      <c r="Q106" s="1">
        <f>Table1[[#This Row],[Span_of_beam(m)]]*Table1[[#This Row],[Width_of_beam(mm)]]*Table1[[#This Row],[Depth_of_beam(mm)]]/1000000</f>
        <v>0.28087499999999999</v>
      </c>
      <c r="R106">
        <f>Table1[[#This Row],[Volume_(m3)]]*5300</f>
        <v>1488.6374999999998</v>
      </c>
      <c r="S106">
        <f>(Table1[[#This Row],[Top_Reinforcement(mm2)]]+Table1[[#This Row],[Bottom_Reinforcement(mm2)]])*Table1[[#This Row],[Span_of_beam(m)]]*0.00785</f>
        <v>17.090630639999997</v>
      </c>
      <c r="T106">
        <f>Table1[[#This Row],[Wt_of_Steel(Kg)]]*57</f>
        <v>974.16594647999977</v>
      </c>
      <c r="U106">
        <f>Table1[[#This Row],[Cost_of_Concrete]]+Table1[[#This Row],[Wt_of_Steel(Kg)]]</f>
        <v>1505.7281306399998</v>
      </c>
    </row>
    <row r="107" spans="1:21" x14ac:dyDescent="0.3">
      <c r="A107" s="1">
        <v>3.21</v>
      </c>
      <c r="B107" s="1">
        <v>3.51</v>
      </c>
      <c r="C107" s="1">
        <v>3.2650000000000001</v>
      </c>
      <c r="D107" s="1" t="s">
        <v>33</v>
      </c>
      <c r="E107" s="1">
        <v>2</v>
      </c>
      <c r="F107" s="1" t="s">
        <v>7</v>
      </c>
      <c r="G107" s="1">
        <v>3.21</v>
      </c>
      <c r="H107" s="1">
        <v>250</v>
      </c>
      <c r="I107" s="1">
        <v>350</v>
      </c>
      <c r="J107" s="1">
        <v>452.16</v>
      </c>
      <c r="K107" s="1">
        <v>226.08</v>
      </c>
      <c r="L107" s="1">
        <v>26</v>
      </c>
      <c r="M107" s="7" t="s">
        <v>3</v>
      </c>
      <c r="N107" s="1">
        <v>638</v>
      </c>
      <c r="O107" s="1" t="s">
        <v>11</v>
      </c>
      <c r="P107" s="1">
        <v>361</v>
      </c>
      <c r="Q107" s="1">
        <f>Table1[[#This Row],[Span_of_beam(m)]]*Table1[[#This Row],[Width_of_beam(mm)]]*Table1[[#This Row],[Depth_of_beam(mm)]]/1000000</f>
        <v>0.28087499999999999</v>
      </c>
      <c r="R107">
        <f>Table1[[#This Row],[Volume_(m3)]]*5300</f>
        <v>1488.6374999999998</v>
      </c>
      <c r="S107">
        <f>(Table1[[#This Row],[Top_Reinforcement(mm2)]]+Table1[[#This Row],[Bottom_Reinforcement(mm2)]])*Table1[[#This Row],[Span_of_beam(m)]]*0.00785</f>
        <v>17.090630639999997</v>
      </c>
      <c r="T107">
        <f>Table1[[#This Row],[Wt_of_Steel(Kg)]]*57</f>
        <v>974.16594647999977</v>
      </c>
      <c r="U107">
        <f>Table1[[#This Row],[Cost_of_Concrete]]+Table1[[#This Row],[Wt_of_Steel(Kg)]]</f>
        <v>1505.7281306399998</v>
      </c>
    </row>
    <row r="108" spans="1:21" x14ac:dyDescent="0.3">
      <c r="A108" s="1">
        <v>3.21</v>
      </c>
      <c r="B108" s="1">
        <v>3.51</v>
      </c>
      <c r="C108" s="1">
        <v>3.2650000000000001</v>
      </c>
      <c r="D108" s="1" t="s">
        <v>33</v>
      </c>
      <c r="E108" s="1">
        <v>2</v>
      </c>
      <c r="F108" s="1" t="s">
        <v>8</v>
      </c>
      <c r="G108" s="1">
        <v>3.21</v>
      </c>
      <c r="H108" s="1">
        <v>250</v>
      </c>
      <c r="I108" s="1">
        <v>350</v>
      </c>
      <c r="J108" s="1">
        <v>392.5</v>
      </c>
      <c r="K108" s="1">
        <v>226.08</v>
      </c>
      <c r="L108" s="1">
        <v>26</v>
      </c>
      <c r="M108" s="7" t="s">
        <v>3</v>
      </c>
      <c r="N108" s="1">
        <v>638</v>
      </c>
      <c r="O108" s="1" t="s">
        <v>11</v>
      </c>
      <c r="P108" s="1">
        <v>361</v>
      </c>
      <c r="Q108" s="1">
        <f>Table1[[#This Row],[Span_of_beam(m)]]*Table1[[#This Row],[Width_of_beam(mm)]]*Table1[[#This Row],[Depth_of_beam(mm)]]/1000000</f>
        <v>0.28087499999999999</v>
      </c>
      <c r="R108">
        <f>Table1[[#This Row],[Volume_(m3)]]*5300</f>
        <v>1488.6374999999998</v>
      </c>
      <c r="S108">
        <f>(Table1[[#This Row],[Top_Reinforcement(mm2)]]+Table1[[#This Row],[Bottom_Reinforcement(mm2)]])*Table1[[#This Row],[Span_of_beam(m)]]*0.00785</f>
        <v>15.587288129999999</v>
      </c>
      <c r="T108">
        <f>Table1[[#This Row],[Wt_of_Steel(Kg)]]*57</f>
        <v>888.47542340999996</v>
      </c>
      <c r="U108">
        <f>Table1[[#This Row],[Cost_of_Concrete]]+Table1[[#This Row],[Wt_of_Steel(Kg)]]</f>
        <v>1504.2247881299998</v>
      </c>
    </row>
    <row r="109" spans="1:21" x14ac:dyDescent="0.3">
      <c r="A109" s="1">
        <v>2.93</v>
      </c>
      <c r="B109" s="1">
        <v>3.51</v>
      </c>
      <c r="C109" s="1">
        <v>3.25</v>
      </c>
      <c r="D109" s="1" t="s">
        <v>33</v>
      </c>
      <c r="E109" s="1">
        <v>2</v>
      </c>
      <c r="F109" s="1" t="s">
        <v>5</v>
      </c>
      <c r="G109" s="1">
        <v>2.93</v>
      </c>
      <c r="H109" s="1">
        <v>250</v>
      </c>
      <c r="I109" s="1">
        <v>450</v>
      </c>
      <c r="J109" s="1">
        <v>452.16</v>
      </c>
      <c r="K109" s="1">
        <v>226.08</v>
      </c>
      <c r="L109" s="1">
        <v>20</v>
      </c>
      <c r="M109" s="7" t="s">
        <v>15</v>
      </c>
      <c r="N109" s="1">
        <v>410</v>
      </c>
      <c r="O109" s="1" t="s">
        <v>15</v>
      </c>
      <c r="P109" s="1">
        <v>404</v>
      </c>
      <c r="Q109" s="1">
        <f>Table1[[#This Row],[Span_of_beam(m)]]*Table1[[#This Row],[Width_of_beam(mm)]]*Table1[[#This Row],[Depth_of_beam(mm)]]/1000000</f>
        <v>0.329625</v>
      </c>
      <c r="R109">
        <f>Table1[[#This Row],[Volume_(m3)]]*5300</f>
        <v>1747.0125</v>
      </c>
      <c r="S109">
        <f>(Table1[[#This Row],[Top_Reinforcement(mm2)]]+Table1[[#This Row],[Bottom_Reinforcement(mm2)]])*Table1[[#This Row],[Span_of_beam(m)]]*0.00785</f>
        <v>15.59985912</v>
      </c>
      <c r="T109">
        <f>Table1[[#This Row],[Wt_of_Steel(Kg)]]*57</f>
        <v>889.19196983999996</v>
      </c>
      <c r="U109">
        <f>Table1[[#This Row],[Cost_of_Concrete]]+Table1[[#This Row],[Wt_of_Steel(Kg)]]</f>
        <v>1762.6123591200001</v>
      </c>
    </row>
    <row r="110" spans="1:21" x14ac:dyDescent="0.3">
      <c r="A110" s="1">
        <v>2.93</v>
      </c>
      <c r="B110" s="1">
        <v>3.51</v>
      </c>
      <c r="C110" s="1">
        <v>3.25</v>
      </c>
      <c r="D110" s="1" t="s">
        <v>33</v>
      </c>
      <c r="E110" s="1">
        <v>2</v>
      </c>
      <c r="F110" s="1" t="s">
        <v>6</v>
      </c>
      <c r="G110" s="1">
        <v>2.93</v>
      </c>
      <c r="H110" s="1">
        <v>250</v>
      </c>
      <c r="I110" s="1">
        <v>450</v>
      </c>
      <c r="J110" s="1">
        <v>452.16</v>
      </c>
      <c r="K110" s="1">
        <v>226.08</v>
      </c>
      <c r="L110" s="1">
        <v>20</v>
      </c>
      <c r="M110" s="7" t="s">
        <v>15</v>
      </c>
      <c r="N110" s="1">
        <v>410</v>
      </c>
      <c r="O110" s="1" t="s">
        <v>15</v>
      </c>
      <c r="P110" s="1">
        <v>404</v>
      </c>
      <c r="Q110" s="1">
        <f>Table1[[#This Row],[Span_of_beam(m)]]*Table1[[#This Row],[Width_of_beam(mm)]]*Table1[[#This Row],[Depth_of_beam(mm)]]/1000000</f>
        <v>0.329625</v>
      </c>
      <c r="R110">
        <f>Table1[[#This Row],[Volume_(m3)]]*5300</f>
        <v>1747.0125</v>
      </c>
      <c r="S110">
        <f>(Table1[[#This Row],[Top_Reinforcement(mm2)]]+Table1[[#This Row],[Bottom_Reinforcement(mm2)]])*Table1[[#This Row],[Span_of_beam(m)]]*0.00785</f>
        <v>15.59985912</v>
      </c>
      <c r="T110">
        <f>Table1[[#This Row],[Wt_of_Steel(Kg)]]*57</f>
        <v>889.19196983999996</v>
      </c>
      <c r="U110">
        <f>Table1[[#This Row],[Cost_of_Concrete]]+Table1[[#This Row],[Wt_of_Steel(Kg)]]</f>
        <v>1762.6123591200001</v>
      </c>
    </row>
    <row r="111" spans="1:21" x14ac:dyDescent="0.3">
      <c r="A111" s="1">
        <v>2.93</v>
      </c>
      <c r="B111" s="1">
        <v>3.51</v>
      </c>
      <c r="C111" s="1">
        <v>3.25</v>
      </c>
      <c r="D111" s="1" t="s">
        <v>33</v>
      </c>
      <c r="E111" s="1">
        <v>2</v>
      </c>
      <c r="F111" s="1" t="s">
        <v>7</v>
      </c>
      <c r="G111" s="1">
        <v>2.93</v>
      </c>
      <c r="H111" s="1">
        <v>250</v>
      </c>
      <c r="I111" s="1">
        <v>450</v>
      </c>
      <c r="J111" s="1">
        <v>401.92</v>
      </c>
      <c r="K111" s="1">
        <v>226.08</v>
      </c>
      <c r="L111" s="1">
        <v>20</v>
      </c>
      <c r="M111" s="7" t="s">
        <v>15</v>
      </c>
      <c r="N111" s="1">
        <v>410</v>
      </c>
      <c r="O111" s="1" t="s">
        <v>15</v>
      </c>
      <c r="P111" s="1">
        <v>404</v>
      </c>
      <c r="Q111" s="1">
        <f>Table1[[#This Row],[Span_of_beam(m)]]*Table1[[#This Row],[Width_of_beam(mm)]]*Table1[[#This Row],[Depth_of_beam(mm)]]/1000000</f>
        <v>0.329625</v>
      </c>
      <c r="R111">
        <f>Table1[[#This Row],[Volume_(m3)]]*5300</f>
        <v>1747.0125</v>
      </c>
      <c r="S111">
        <f>(Table1[[#This Row],[Top_Reinforcement(mm2)]]+Table1[[#This Row],[Bottom_Reinforcement(mm2)]])*Table1[[#This Row],[Span_of_beam(m)]]*0.00785</f>
        <v>14.444314</v>
      </c>
      <c r="T111">
        <f>Table1[[#This Row],[Wt_of_Steel(Kg)]]*57</f>
        <v>823.32589800000005</v>
      </c>
      <c r="U111">
        <f>Table1[[#This Row],[Cost_of_Concrete]]+Table1[[#This Row],[Wt_of_Steel(Kg)]]</f>
        <v>1761.4568140000001</v>
      </c>
    </row>
    <row r="112" spans="1:21" x14ac:dyDescent="0.3">
      <c r="A112" s="1">
        <v>2.93</v>
      </c>
      <c r="B112" s="1">
        <v>3.51</v>
      </c>
      <c r="C112" s="1">
        <v>3.25</v>
      </c>
      <c r="D112" s="1" t="s">
        <v>33</v>
      </c>
      <c r="E112" s="1">
        <v>2</v>
      </c>
      <c r="F112" s="1" t="s">
        <v>8</v>
      </c>
      <c r="G112" s="1">
        <v>2.93</v>
      </c>
      <c r="H112" s="1">
        <v>250</v>
      </c>
      <c r="I112" s="1">
        <v>450</v>
      </c>
      <c r="J112" s="1">
        <v>339.12</v>
      </c>
      <c r="K112" s="1">
        <v>226.08</v>
      </c>
      <c r="L112" s="1">
        <v>20</v>
      </c>
      <c r="M112" s="7" t="s">
        <v>15</v>
      </c>
      <c r="N112" s="1">
        <v>410</v>
      </c>
      <c r="O112" s="1" t="s">
        <v>15</v>
      </c>
      <c r="P112" s="1">
        <v>404</v>
      </c>
      <c r="Q112" s="1">
        <f>Table1[[#This Row],[Span_of_beam(m)]]*Table1[[#This Row],[Width_of_beam(mm)]]*Table1[[#This Row],[Depth_of_beam(mm)]]/1000000</f>
        <v>0.329625</v>
      </c>
      <c r="R112">
        <f>Table1[[#This Row],[Volume_(m3)]]*5300</f>
        <v>1747.0125</v>
      </c>
      <c r="S112">
        <f>(Table1[[#This Row],[Top_Reinforcement(mm2)]]+Table1[[#This Row],[Bottom_Reinforcement(mm2)]])*Table1[[#This Row],[Span_of_beam(m)]]*0.00785</f>
        <v>12.999882600000001</v>
      </c>
      <c r="T112">
        <f>Table1[[#This Row],[Wt_of_Steel(Kg)]]*57</f>
        <v>740.99330820000011</v>
      </c>
      <c r="U112">
        <f>Table1[[#This Row],[Cost_of_Concrete]]+Table1[[#This Row],[Wt_of_Steel(Kg)]]</f>
        <v>1760.0123826000001</v>
      </c>
    </row>
    <row r="113" spans="1:21" x14ac:dyDescent="0.3">
      <c r="A113" s="1">
        <v>2.93</v>
      </c>
      <c r="B113" s="1">
        <v>3.51</v>
      </c>
      <c r="C113" s="1">
        <v>3.25</v>
      </c>
      <c r="D113" s="1" t="s">
        <v>33</v>
      </c>
      <c r="E113" s="1">
        <v>2</v>
      </c>
      <c r="F113" s="1" t="s">
        <v>17</v>
      </c>
      <c r="G113" s="1">
        <v>2.93</v>
      </c>
      <c r="H113" s="1">
        <v>250</v>
      </c>
      <c r="I113" s="1">
        <v>350</v>
      </c>
      <c r="J113" s="1">
        <v>226.08</v>
      </c>
      <c r="K113" s="1">
        <v>226.08</v>
      </c>
      <c r="L113" s="1">
        <v>20</v>
      </c>
      <c r="M113" s="7" t="s">
        <v>15</v>
      </c>
      <c r="N113" s="1">
        <v>410</v>
      </c>
      <c r="O113" s="1" t="s">
        <v>15</v>
      </c>
      <c r="P113" s="1">
        <v>404</v>
      </c>
      <c r="Q113" s="1">
        <f>Table1[[#This Row],[Span_of_beam(m)]]*Table1[[#This Row],[Width_of_beam(mm)]]*Table1[[#This Row],[Depth_of_beam(mm)]]/1000000</f>
        <v>0.25637500000000002</v>
      </c>
      <c r="R113">
        <f>Table1[[#This Row],[Volume_(m3)]]*5300</f>
        <v>1358.7875000000001</v>
      </c>
      <c r="S113">
        <f>(Table1[[#This Row],[Top_Reinforcement(mm2)]]+Table1[[#This Row],[Bottom_Reinforcement(mm2)]])*Table1[[#This Row],[Span_of_beam(m)]]*0.00785</f>
        <v>10.399906080000001</v>
      </c>
      <c r="T113">
        <f>Table1[[#This Row],[Wt_of_Steel(Kg)]]*57</f>
        <v>592.79464656000005</v>
      </c>
      <c r="U113">
        <f>Table1[[#This Row],[Cost_of_Concrete]]+Table1[[#This Row],[Wt_of_Steel(Kg)]]</f>
        <v>1369.1874060800001</v>
      </c>
    </row>
    <row r="114" spans="1:21" x14ac:dyDescent="0.3">
      <c r="A114" s="1">
        <v>2.93</v>
      </c>
      <c r="B114" s="1">
        <v>3.51</v>
      </c>
      <c r="C114" s="1">
        <v>3.25</v>
      </c>
      <c r="D114" s="1" t="s">
        <v>33</v>
      </c>
      <c r="E114" s="1">
        <v>2</v>
      </c>
      <c r="F114" s="1" t="s">
        <v>5</v>
      </c>
      <c r="G114" s="1">
        <v>2.93</v>
      </c>
      <c r="H114" s="1">
        <v>250</v>
      </c>
      <c r="I114" s="1">
        <v>450</v>
      </c>
      <c r="J114" s="1">
        <v>452.16</v>
      </c>
      <c r="K114" s="1">
        <v>226.08</v>
      </c>
      <c r="L114" s="1">
        <v>20</v>
      </c>
      <c r="M114" s="7" t="s">
        <v>15</v>
      </c>
      <c r="N114" s="1">
        <v>352</v>
      </c>
      <c r="O114" s="1" t="s">
        <v>15</v>
      </c>
      <c r="P114" s="1">
        <v>288</v>
      </c>
      <c r="Q114" s="1">
        <f>Table1[[#This Row],[Span_of_beam(m)]]*Table1[[#This Row],[Width_of_beam(mm)]]*Table1[[#This Row],[Depth_of_beam(mm)]]/1000000</f>
        <v>0.329625</v>
      </c>
      <c r="R114">
        <f>Table1[[#This Row],[Volume_(m3)]]*5300</f>
        <v>1747.0125</v>
      </c>
      <c r="S114">
        <f>(Table1[[#This Row],[Top_Reinforcement(mm2)]]+Table1[[#This Row],[Bottom_Reinforcement(mm2)]])*Table1[[#This Row],[Span_of_beam(m)]]*0.00785</f>
        <v>15.59985912</v>
      </c>
      <c r="T114">
        <f>Table1[[#This Row],[Wt_of_Steel(Kg)]]*57</f>
        <v>889.19196983999996</v>
      </c>
      <c r="U114">
        <f>Table1[[#This Row],[Cost_of_Concrete]]+Table1[[#This Row],[Wt_of_Steel(Kg)]]</f>
        <v>1762.6123591200001</v>
      </c>
    </row>
    <row r="115" spans="1:21" x14ac:dyDescent="0.3">
      <c r="A115" s="1">
        <v>2.93</v>
      </c>
      <c r="B115" s="1">
        <v>3.51</v>
      </c>
      <c r="C115" s="1">
        <v>3.25</v>
      </c>
      <c r="D115" s="1" t="s">
        <v>33</v>
      </c>
      <c r="E115" s="1">
        <v>2</v>
      </c>
      <c r="F115" s="1" t="s">
        <v>6</v>
      </c>
      <c r="G115" s="1">
        <v>2.93</v>
      </c>
      <c r="H115" s="1">
        <v>250</v>
      </c>
      <c r="I115" s="1">
        <v>450</v>
      </c>
      <c r="J115" s="1">
        <v>452.16</v>
      </c>
      <c r="K115" s="1">
        <v>226.08</v>
      </c>
      <c r="L115" s="1">
        <v>20</v>
      </c>
      <c r="M115" s="7" t="s">
        <v>15</v>
      </c>
      <c r="N115" s="1">
        <v>352</v>
      </c>
      <c r="O115" s="1" t="s">
        <v>15</v>
      </c>
      <c r="P115" s="1">
        <v>288</v>
      </c>
      <c r="Q115" s="1">
        <f>Table1[[#This Row],[Span_of_beam(m)]]*Table1[[#This Row],[Width_of_beam(mm)]]*Table1[[#This Row],[Depth_of_beam(mm)]]/1000000</f>
        <v>0.329625</v>
      </c>
      <c r="R115">
        <f>Table1[[#This Row],[Volume_(m3)]]*5300</f>
        <v>1747.0125</v>
      </c>
      <c r="S115">
        <f>(Table1[[#This Row],[Top_Reinforcement(mm2)]]+Table1[[#This Row],[Bottom_Reinforcement(mm2)]])*Table1[[#This Row],[Span_of_beam(m)]]*0.00785</f>
        <v>15.59985912</v>
      </c>
      <c r="T115">
        <f>Table1[[#This Row],[Wt_of_Steel(Kg)]]*57</f>
        <v>889.19196983999996</v>
      </c>
      <c r="U115">
        <f>Table1[[#This Row],[Cost_of_Concrete]]+Table1[[#This Row],[Wt_of_Steel(Kg)]]</f>
        <v>1762.6123591200001</v>
      </c>
    </row>
    <row r="116" spans="1:21" x14ac:dyDescent="0.3">
      <c r="A116" s="1">
        <v>2.93</v>
      </c>
      <c r="B116" s="1">
        <v>3.51</v>
      </c>
      <c r="C116" s="1">
        <v>3.25</v>
      </c>
      <c r="D116" s="1" t="s">
        <v>33</v>
      </c>
      <c r="E116" s="1">
        <v>2</v>
      </c>
      <c r="F116" s="1" t="s">
        <v>7</v>
      </c>
      <c r="G116" s="1">
        <v>2.93</v>
      </c>
      <c r="H116" s="1">
        <v>250</v>
      </c>
      <c r="I116" s="1">
        <v>450</v>
      </c>
      <c r="J116" s="1">
        <v>339.12</v>
      </c>
      <c r="K116" s="1">
        <v>226.08</v>
      </c>
      <c r="L116" s="1">
        <v>20</v>
      </c>
      <c r="M116" s="7" t="s">
        <v>15</v>
      </c>
      <c r="N116" s="1">
        <v>352</v>
      </c>
      <c r="O116" s="1" t="s">
        <v>15</v>
      </c>
      <c r="P116" s="1">
        <v>288</v>
      </c>
      <c r="Q116" s="1">
        <f>Table1[[#This Row],[Span_of_beam(m)]]*Table1[[#This Row],[Width_of_beam(mm)]]*Table1[[#This Row],[Depth_of_beam(mm)]]/1000000</f>
        <v>0.329625</v>
      </c>
      <c r="R116">
        <f>Table1[[#This Row],[Volume_(m3)]]*5300</f>
        <v>1747.0125</v>
      </c>
      <c r="S116">
        <f>(Table1[[#This Row],[Top_Reinforcement(mm2)]]+Table1[[#This Row],[Bottom_Reinforcement(mm2)]])*Table1[[#This Row],[Span_of_beam(m)]]*0.00785</f>
        <v>12.999882600000001</v>
      </c>
      <c r="T116">
        <f>Table1[[#This Row],[Wt_of_Steel(Kg)]]*57</f>
        <v>740.99330820000011</v>
      </c>
      <c r="U116">
        <f>Table1[[#This Row],[Cost_of_Concrete]]+Table1[[#This Row],[Wt_of_Steel(Kg)]]</f>
        <v>1760.0123826000001</v>
      </c>
    </row>
    <row r="117" spans="1:21" x14ac:dyDescent="0.3">
      <c r="A117" s="1">
        <v>2.93</v>
      </c>
      <c r="B117" s="1">
        <v>3.51</v>
      </c>
      <c r="C117" s="1">
        <v>3.25</v>
      </c>
      <c r="D117" s="1" t="s">
        <v>33</v>
      </c>
      <c r="E117" s="1">
        <v>2</v>
      </c>
      <c r="F117" s="1" t="s">
        <v>8</v>
      </c>
      <c r="G117" s="1">
        <v>2.93</v>
      </c>
      <c r="H117" s="1">
        <v>250</v>
      </c>
      <c r="I117" s="1">
        <v>450</v>
      </c>
      <c r="J117" s="1">
        <v>226.08</v>
      </c>
      <c r="K117" s="1">
        <v>226.08</v>
      </c>
      <c r="L117" s="1">
        <v>20</v>
      </c>
      <c r="M117" s="7" t="s">
        <v>15</v>
      </c>
      <c r="N117" s="1">
        <v>352</v>
      </c>
      <c r="O117" s="1" t="s">
        <v>15</v>
      </c>
      <c r="P117" s="1">
        <v>288</v>
      </c>
      <c r="Q117" s="1">
        <f>Table1[[#This Row],[Span_of_beam(m)]]*Table1[[#This Row],[Width_of_beam(mm)]]*Table1[[#This Row],[Depth_of_beam(mm)]]/1000000</f>
        <v>0.329625</v>
      </c>
      <c r="R117">
        <f>Table1[[#This Row],[Volume_(m3)]]*5300</f>
        <v>1747.0125</v>
      </c>
      <c r="S117">
        <f>(Table1[[#This Row],[Top_Reinforcement(mm2)]]+Table1[[#This Row],[Bottom_Reinforcement(mm2)]])*Table1[[#This Row],[Span_of_beam(m)]]*0.00785</f>
        <v>10.399906080000001</v>
      </c>
      <c r="T117">
        <f>Table1[[#This Row],[Wt_of_Steel(Kg)]]*57</f>
        <v>592.79464656000005</v>
      </c>
      <c r="U117">
        <f>Table1[[#This Row],[Cost_of_Concrete]]+Table1[[#This Row],[Wt_of_Steel(Kg)]]</f>
        <v>1757.41240608</v>
      </c>
    </row>
    <row r="118" spans="1:21" x14ac:dyDescent="0.3">
      <c r="A118" s="1">
        <v>2.93</v>
      </c>
      <c r="B118" s="1">
        <v>3.51</v>
      </c>
      <c r="C118" s="1">
        <v>3.25</v>
      </c>
      <c r="D118" s="1" t="s">
        <v>33</v>
      </c>
      <c r="E118" s="1">
        <v>2</v>
      </c>
      <c r="F118" s="1" t="s">
        <v>17</v>
      </c>
      <c r="G118" s="1">
        <v>2.93</v>
      </c>
      <c r="H118" s="1">
        <v>250</v>
      </c>
      <c r="I118" s="1">
        <v>350</v>
      </c>
      <c r="J118" s="1">
        <v>226.08</v>
      </c>
      <c r="K118" s="1">
        <v>226.08</v>
      </c>
      <c r="L118" s="1">
        <v>20</v>
      </c>
      <c r="M118" s="7" t="s">
        <v>15</v>
      </c>
      <c r="N118" s="1">
        <v>352</v>
      </c>
      <c r="O118" s="1" t="s">
        <v>15</v>
      </c>
      <c r="P118" s="1">
        <v>288</v>
      </c>
      <c r="Q118" s="1">
        <f>Table1[[#This Row],[Span_of_beam(m)]]*Table1[[#This Row],[Width_of_beam(mm)]]*Table1[[#This Row],[Depth_of_beam(mm)]]/1000000</f>
        <v>0.25637500000000002</v>
      </c>
      <c r="R118">
        <f>Table1[[#This Row],[Volume_(m3)]]*5300</f>
        <v>1358.7875000000001</v>
      </c>
      <c r="S118">
        <f>(Table1[[#This Row],[Top_Reinforcement(mm2)]]+Table1[[#This Row],[Bottom_Reinforcement(mm2)]])*Table1[[#This Row],[Span_of_beam(m)]]*0.00785</f>
        <v>10.399906080000001</v>
      </c>
      <c r="T118">
        <f>Table1[[#This Row],[Wt_of_Steel(Kg)]]*57</f>
        <v>592.79464656000005</v>
      </c>
      <c r="U118">
        <f>Table1[[#This Row],[Cost_of_Concrete]]+Table1[[#This Row],[Wt_of_Steel(Kg)]]</f>
        <v>1369.1874060800001</v>
      </c>
    </row>
    <row r="119" spans="1:21" x14ac:dyDescent="0.3">
      <c r="A119" s="1">
        <v>3.51</v>
      </c>
      <c r="B119" s="1">
        <v>2.93</v>
      </c>
      <c r="C119" s="1">
        <v>3.25</v>
      </c>
      <c r="D119" s="1" t="s">
        <v>33</v>
      </c>
      <c r="E119" s="1">
        <v>2</v>
      </c>
      <c r="F119" s="1" t="s">
        <v>5</v>
      </c>
      <c r="G119" s="1">
        <v>3.51</v>
      </c>
      <c r="H119" s="1">
        <v>250</v>
      </c>
      <c r="I119" s="1">
        <v>450</v>
      </c>
      <c r="J119" s="1">
        <v>452.16</v>
      </c>
      <c r="K119" s="1">
        <v>226.08</v>
      </c>
      <c r="L119" s="1">
        <v>24</v>
      </c>
      <c r="M119" s="7" t="s">
        <v>15</v>
      </c>
      <c r="N119" s="1">
        <v>410</v>
      </c>
      <c r="O119" s="1" t="s">
        <v>15</v>
      </c>
      <c r="P119" s="1">
        <v>352</v>
      </c>
      <c r="Q119" s="1">
        <f>Table1[[#This Row],[Span_of_beam(m)]]*Table1[[#This Row],[Width_of_beam(mm)]]*Table1[[#This Row],[Depth_of_beam(mm)]]/1000000</f>
        <v>0.39487499999999998</v>
      </c>
      <c r="R119">
        <f>Table1[[#This Row],[Volume_(m3)]]*5300</f>
        <v>2092.8375000000001</v>
      </c>
      <c r="S119">
        <f>(Table1[[#This Row],[Top_Reinforcement(mm2)]]+Table1[[#This Row],[Bottom_Reinforcement(mm2)]])*Table1[[#This Row],[Span_of_beam(m)]]*0.00785</f>
        <v>18.687885839999996</v>
      </c>
      <c r="T119">
        <f>Table1[[#This Row],[Wt_of_Steel(Kg)]]*57</f>
        <v>1065.2094928799997</v>
      </c>
      <c r="U119">
        <f>Table1[[#This Row],[Cost_of_Concrete]]+Table1[[#This Row],[Wt_of_Steel(Kg)]]</f>
        <v>2111.5253858400001</v>
      </c>
    </row>
    <row r="120" spans="1:21" x14ac:dyDescent="0.3">
      <c r="A120" s="1">
        <v>3.51</v>
      </c>
      <c r="B120" s="1">
        <v>2.93</v>
      </c>
      <c r="C120" s="1">
        <v>3.22</v>
      </c>
      <c r="D120" s="1" t="s">
        <v>33</v>
      </c>
      <c r="E120" s="1">
        <v>2</v>
      </c>
      <c r="F120" s="1" t="s">
        <v>6</v>
      </c>
      <c r="G120" s="1">
        <v>3.51</v>
      </c>
      <c r="H120" s="1">
        <v>250</v>
      </c>
      <c r="I120" s="1">
        <v>450</v>
      </c>
      <c r="J120" s="1">
        <v>452.16</v>
      </c>
      <c r="K120" s="1">
        <v>226.08</v>
      </c>
      <c r="L120" s="1">
        <v>24</v>
      </c>
      <c r="M120" s="7" t="s">
        <v>15</v>
      </c>
      <c r="N120" s="1">
        <v>410</v>
      </c>
      <c r="O120" s="1" t="s">
        <v>15</v>
      </c>
      <c r="P120" s="1">
        <v>352</v>
      </c>
      <c r="Q120" s="1">
        <f>Table1[[#This Row],[Span_of_beam(m)]]*Table1[[#This Row],[Width_of_beam(mm)]]*Table1[[#This Row],[Depth_of_beam(mm)]]/1000000</f>
        <v>0.39487499999999998</v>
      </c>
      <c r="R120">
        <f>Table1[[#This Row],[Volume_(m3)]]*5300</f>
        <v>2092.8375000000001</v>
      </c>
      <c r="S120">
        <f>(Table1[[#This Row],[Top_Reinforcement(mm2)]]+Table1[[#This Row],[Bottom_Reinforcement(mm2)]])*Table1[[#This Row],[Span_of_beam(m)]]*0.00785</f>
        <v>18.687885839999996</v>
      </c>
      <c r="T120">
        <f>Table1[[#This Row],[Wt_of_Steel(Kg)]]*57</f>
        <v>1065.2094928799997</v>
      </c>
      <c r="U120">
        <f>Table1[[#This Row],[Cost_of_Concrete]]+Table1[[#This Row],[Wt_of_Steel(Kg)]]</f>
        <v>2111.5253858400001</v>
      </c>
    </row>
    <row r="121" spans="1:21" x14ac:dyDescent="0.3">
      <c r="A121" s="1">
        <v>3.51</v>
      </c>
      <c r="B121" s="1">
        <v>2.93</v>
      </c>
      <c r="C121" s="1">
        <v>3.22</v>
      </c>
      <c r="D121" s="1" t="s">
        <v>33</v>
      </c>
      <c r="E121" s="1">
        <v>2</v>
      </c>
      <c r="F121" s="1" t="s">
        <v>7</v>
      </c>
      <c r="G121" s="1">
        <v>3.51</v>
      </c>
      <c r="H121" s="1">
        <v>250</v>
      </c>
      <c r="I121" s="1">
        <v>450</v>
      </c>
      <c r="J121" s="1">
        <v>339.12</v>
      </c>
      <c r="K121" s="1">
        <v>226.08</v>
      </c>
      <c r="L121" s="1">
        <v>24</v>
      </c>
      <c r="M121" s="7" t="s">
        <v>15</v>
      </c>
      <c r="N121" s="1">
        <v>410</v>
      </c>
      <c r="O121" s="1" t="s">
        <v>15</v>
      </c>
      <c r="P121" s="1">
        <v>352</v>
      </c>
      <c r="Q121" s="1">
        <f>Table1[[#This Row],[Span_of_beam(m)]]*Table1[[#This Row],[Width_of_beam(mm)]]*Table1[[#This Row],[Depth_of_beam(mm)]]/1000000</f>
        <v>0.39487499999999998</v>
      </c>
      <c r="R121">
        <f>Table1[[#This Row],[Volume_(m3)]]*5300</f>
        <v>2092.8375000000001</v>
      </c>
      <c r="S121">
        <f>(Table1[[#This Row],[Top_Reinforcement(mm2)]]+Table1[[#This Row],[Bottom_Reinforcement(mm2)]])*Table1[[#This Row],[Span_of_beam(m)]]*0.00785</f>
        <v>15.573238199999999</v>
      </c>
      <c r="T121">
        <f>Table1[[#This Row],[Wt_of_Steel(Kg)]]*57</f>
        <v>887.67457739999998</v>
      </c>
      <c r="U121">
        <f>Table1[[#This Row],[Cost_of_Concrete]]+Table1[[#This Row],[Wt_of_Steel(Kg)]]</f>
        <v>2108.4107382000002</v>
      </c>
    </row>
    <row r="122" spans="1:21" x14ac:dyDescent="0.3">
      <c r="A122" s="1">
        <v>3.51</v>
      </c>
      <c r="B122" s="1">
        <v>2.93</v>
      </c>
      <c r="C122" s="1">
        <v>3.22</v>
      </c>
      <c r="D122" s="1" t="s">
        <v>33</v>
      </c>
      <c r="E122" s="1">
        <v>2</v>
      </c>
      <c r="F122" s="1" t="s">
        <v>8</v>
      </c>
      <c r="G122" s="1">
        <v>3.51</v>
      </c>
      <c r="H122" s="1">
        <v>250</v>
      </c>
      <c r="I122" s="1">
        <v>450</v>
      </c>
      <c r="J122" s="1">
        <v>339.12</v>
      </c>
      <c r="K122" s="1">
        <v>226.08</v>
      </c>
      <c r="L122" s="1">
        <v>24</v>
      </c>
      <c r="M122" s="7" t="s">
        <v>15</v>
      </c>
      <c r="N122" s="1">
        <v>410</v>
      </c>
      <c r="O122" s="1" t="s">
        <v>15</v>
      </c>
      <c r="P122" s="1">
        <v>352</v>
      </c>
      <c r="Q122" s="1">
        <f>Table1[[#This Row],[Span_of_beam(m)]]*Table1[[#This Row],[Width_of_beam(mm)]]*Table1[[#This Row],[Depth_of_beam(mm)]]/1000000</f>
        <v>0.39487499999999998</v>
      </c>
      <c r="R122">
        <f>Table1[[#This Row],[Volume_(m3)]]*5300</f>
        <v>2092.8375000000001</v>
      </c>
      <c r="S122">
        <f>(Table1[[#This Row],[Top_Reinforcement(mm2)]]+Table1[[#This Row],[Bottom_Reinforcement(mm2)]])*Table1[[#This Row],[Span_of_beam(m)]]*0.00785</f>
        <v>15.573238199999999</v>
      </c>
      <c r="T122">
        <f>Table1[[#This Row],[Wt_of_Steel(Kg)]]*57</f>
        <v>887.67457739999998</v>
      </c>
      <c r="U122">
        <f>Table1[[#This Row],[Cost_of_Concrete]]+Table1[[#This Row],[Wt_of_Steel(Kg)]]</f>
        <v>2108.4107382000002</v>
      </c>
    </row>
    <row r="123" spans="1:21" x14ac:dyDescent="0.3">
      <c r="A123" s="1">
        <v>3.51</v>
      </c>
      <c r="B123" s="1">
        <v>2.93</v>
      </c>
      <c r="C123" s="1">
        <v>3.22</v>
      </c>
      <c r="D123" s="1" t="s">
        <v>33</v>
      </c>
      <c r="E123" s="1">
        <v>2</v>
      </c>
      <c r="F123" s="1" t="s">
        <v>17</v>
      </c>
      <c r="G123" s="1">
        <v>3.51</v>
      </c>
      <c r="H123" s="1">
        <v>250</v>
      </c>
      <c r="I123" s="1">
        <v>350</v>
      </c>
      <c r="J123" s="1">
        <v>226.08</v>
      </c>
      <c r="K123" s="1">
        <v>226.08</v>
      </c>
      <c r="L123" s="1">
        <v>24</v>
      </c>
      <c r="M123" s="7" t="s">
        <v>15</v>
      </c>
      <c r="N123" s="1">
        <v>410</v>
      </c>
      <c r="O123" s="1" t="s">
        <v>15</v>
      </c>
      <c r="P123" s="1">
        <v>352</v>
      </c>
      <c r="Q123" s="1">
        <f>Table1[[#This Row],[Span_of_beam(m)]]*Table1[[#This Row],[Width_of_beam(mm)]]*Table1[[#This Row],[Depth_of_beam(mm)]]/1000000</f>
        <v>0.30712499999999998</v>
      </c>
      <c r="R123">
        <f>Table1[[#This Row],[Volume_(m3)]]*5300</f>
        <v>1627.7624999999998</v>
      </c>
      <c r="S123">
        <f>(Table1[[#This Row],[Top_Reinforcement(mm2)]]+Table1[[#This Row],[Bottom_Reinforcement(mm2)]])*Table1[[#This Row],[Span_of_beam(m)]]*0.00785</f>
        <v>12.458590559999999</v>
      </c>
      <c r="T123">
        <f>Table1[[#This Row],[Wt_of_Steel(Kg)]]*57</f>
        <v>710.13966191999998</v>
      </c>
      <c r="U123">
        <f>Table1[[#This Row],[Cost_of_Concrete]]+Table1[[#This Row],[Wt_of_Steel(Kg)]]</f>
        <v>1640.2210905599998</v>
      </c>
    </row>
    <row r="124" spans="1:21" x14ac:dyDescent="0.3">
      <c r="A124" s="1">
        <v>2.0249999999999999</v>
      </c>
      <c r="B124" s="1">
        <v>2.35</v>
      </c>
      <c r="C124" s="1">
        <v>0</v>
      </c>
      <c r="D124" s="1" t="s">
        <v>33</v>
      </c>
      <c r="E124" s="1">
        <v>1</v>
      </c>
      <c r="F124" s="1" t="s">
        <v>5</v>
      </c>
      <c r="G124" s="1">
        <v>2.0249999999999999</v>
      </c>
      <c r="H124" s="1">
        <v>250</v>
      </c>
      <c r="I124" s="1">
        <v>400</v>
      </c>
      <c r="J124" s="1">
        <v>678.24</v>
      </c>
      <c r="K124" s="1">
        <v>452.16</v>
      </c>
      <c r="L124" s="1">
        <v>14</v>
      </c>
      <c r="M124" s="7" t="s">
        <v>11</v>
      </c>
      <c r="N124" s="1">
        <v>387</v>
      </c>
      <c r="O124" s="1" t="s">
        <v>18</v>
      </c>
      <c r="P124" s="1">
        <v>878</v>
      </c>
      <c r="Q124" s="1">
        <f>Table1[[#This Row],[Span_of_beam(m)]]*Table1[[#This Row],[Width_of_beam(mm)]]*Table1[[#This Row],[Depth_of_beam(mm)]]/1000000</f>
        <v>0.20250000000000001</v>
      </c>
      <c r="R124">
        <f>Table1[[#This Row],[Volume_(m3)]]*5300</f>
        <v>1073.25</v>
      </c>
      <c r="S124">
        <f>(Table1[[#This Row],[Top_Reinforcement(mm2)]]+Table1[[#This Row],[Bottom_Reinforcement(mm2)]])*Table1[[#This Row],[Span_of_beam(m)]]*0.00785</f>
        <v>17.969120999999998</v>
      </c>
      <c r="T124">
        <f>Table1[[#This Row],[Wt_of_Steel(Kg)]]*57</f>
        <v>1024.2398969999999</v>
      </c>
      <c r="U124">
        <f>Table1[[#This Row],[Cost_of_Concrete]]+Table1[[#This Row],[Wt_of_Steel(Kg)]]</f>
        <v>1091.2191210000001</v>
      </c>
    </row>
    <row r="125" spans="1:21" x14ac:dyDescent="0.3">
      <c r="A125" s="1">
        <v>2.0249999999999999</v>
      </c>
      <c r="B125" s="1">
        <v>2.35</v>
      </c>
      <c r="C125" s="1">
        <v>0</v>
      </c>
      <c r="D125" s="1" t="s">
        <v>33</v>
      </c>
      <c r="E125" s="1">
        <v>1</v>
      </c>
      <c r="F125" s="1" t="s">
        <v>6</v>
      </c>
      <c r="G125" s="1">
        <v>2.0249999999999999</v>
      </c>
      <c r="H125" s="1">
        <v>250</v>
      </c>
      <c r="I125" s="1">
        <v>400</v>
      </c>
      <c r="J125" s="1">
        <v>339.12</v>
      </c>
      <c r="K125" s="1">
        <v>628</v>
      </c>
      <c r="L125" s="1">
        <v>14</v>
      </c>
      <c r="M125" s="7" t="s">
        <v>11</v>
      </c>
      <c r="N125" s="1">
        <v>387</v>
      </c>
      <c r="O125" s="1" t="s">
        <v>18</v>
      </c>
      <c r="P125" s="1">
        <v>878</v>
      </c>
      <c r="Q125" s="1">
        <f>Table1[[#This Row],[Span_of_beam(m)]]*Table1[[#This Row],[Width_of_beam(mm)]]*Table1[[#This Row],[Depth_of_beam(mm)]]/1000000</f>
        <v>0.20250000000000001</v>
      </c>
      <c r="R125">
        <f>Table1[[#This Row],[Volume_(m3)]]*5300</f>
        <v>1073.25</v>
      </c>
      <c r="S125">
        <f>(Table1[[#This Row],[Top_Reinforcement(mm2)]]+Table1[[#This Row],[Bottom_Reinforcement(mm2)]])*Table1[[#This Row],[Span_of_beam(m)]]*0.00785</f>
        <v>15.373581299999998</v>
      </c>
      <c r="T125">
        <f>Table1[[#This Row],[Wt_of_Steel(Kg)]]*57</f>
        <v>876.29413409999984</v>
      </c>
      <c r="U125">
        <f>Table1[[#This Row],[Cost_of_Concrete]]+Table1[[#This Row],[Wt_of_Steel(Kg)]]</f>
        <v>1088.6235813000001</v>
      </c>
    </row>
    <row r="126" spans="1:21" x14ac:dyDescent="0.3">
      <c r="A126" s="1">
        <v>2.0249999999999999</v>
      </c>
      <c r="B126" s="1">
        <v>2.35</v>
      </c>
      <c r="C126" s="1">
        <v>0</v>
      </c>
      <c r="D126" s="1" t="s">
        <v>33</v>
      </c>
      <c r="E126" s="1">
        <v>1</v>
      </c>
      <c r="F126" s="1" t="s">
        <v>7</v>
      </c>
      <c r="G126" s="1">
        <v>2.0249999999999999</v>
      </c>
      <c r="H126" s="1">
        <v>250</v>
      </c>
      <c r="I126" s="1">
        <v>400</v>
      </c>
      <c r="J126" s="1">
        <v>226.08</v>
      </c>
      <c r="K126" s="1">
        <v>226.08</v>
      </c>
      <c r="L126" s="1">
        <v>14</v>
      </c>
      <c r="M126" s="7" t="s">
        <v>11</v>
      </c>
      <c r="N126" s="1">
        <v>387</v>
      </c>
      <c r="O126" s="1" t="s">
        <v>18</v>
      </c>
      <c r="P126" s="1">
        <v>878</v>
      </c>
      <c r="Q126" s="1">
        <f>Table1[[#This Row],[Span_of_beam(m)]]*Table1[[#This Row],[Width_of_beam(mm)]]*Table1[[#This Row],[Depth_of_beam(mm)]]/1000000</f>
        <v>0.20250000000000001</v>
      </c>
      <c r="R126">
        <f>Table1[[#This Row],[Volume_(m3)]]*5300</f>
        <v>1073.25</v>
      </c>
      <c r="S126">
        <f>(Table1[[#This Row],[Top_Reinforcement(mm2)]]+Table1[[#This Row],[Bottom_Reinforcement(mm2)]])*Table1[[#This Row],[Span_of_beam(m)]]*0.00785</f>
        <v>7.1876483999999996</v>
      </c>
      <c r="T126">
        <f>Table1[[#This Row],[Wt_of_Steel(Kg)]]*57</f>
        <v>409.69595879999997</v>
      </c>
      <c r="U126">
        <f>Table1[[#This Row],[Cost_of_Concrete]]+Table1[[#This Row],[Wt_of_Steel(Kg)]]</f>
        <v>1080.4376483999999</v>
      </c>
    </row>
    <row r="127" spans="1:21" x14ac:dyDescent="0.3">
      <c r="A127" s="1">
        <v>2.0249999999999999</v>
      </c>
      <c r="B127" s="1">
        <v>2.35</v>
      </c>
      <c r="C127" s="1">
        <v>0</v>
      </c>
      <c r="D127" s="1" t="s">
        <v>33</v>
      </c>
      <c r="E127" s="1">
        <v>1</v>
      </c>
      <c r="F127" s="1" t="s">
        <v>8</v>
      </c>
      <c r="G127" s="1">
        <v>2.0249999999999999</v>
      </c>
      <c r="H127" s="1">
        <v>250</v>
      </c>
      <c r="I127" s="1">
        <v>400</v>
      </c>
      <c r="J127" s="1">
        <v>226.08</v>
      </c>
      <c r="K127" s="1">
        <v>226.08</v>
      </c>
      <c r="L127" s="1">
        <v>14</v>
      </c>
      <c r="M127" s="7" t="s">
        <v>11</v>
      </c>
      <c r="N127" s="1">
        <v>387</v>
      </c>
      <c r="O127" s="1" t="s">
        <v>18</v>
      </c>
      <c r="P127" s="1">
        <v>878</v>
      </c>
      <c r="Q127" s="1">
        <f>Table1[[#This Row],[Span_of_beam(m)]]*Table1[[#This Row],[Width_of_beam(mm)]]*Table1[[#This Row],[Depth_of_beam(mm)]]/1000000</f>
        <v>0.20250000000000001</v>
      </c>
      <c r="R127">
        <f>Table1[[#This Row],[Volume_(m3)]]*5300</f>
        <v>1073.25</v>
      </c>
      <c r="S127">
        <f>(Table1[[#This Row],[Top_Reinforcement(mm2)]]+Table1[[#This Row],[Bottom_Reinforcement(mm2)]])*Table1[[#This Row],[Span_of_beam(m)]]*0.00785</f>
        <v>7.1876483999999996</v>
      </c>
      <c r="T127">
        <f>Table1[[#This Row],[Wt_of_Steel(Kg)]]*57</f>
        <v>409.69595879999997</v>
      </c>
      <c r="U127">
        <f>Table1[[#This Row],[Cost_of_Concrete]]+Table1[[#This Row],[Wt_of_Steel(Kg)]]</f>
        <v>1080.4376483999999</v>
      </c>
    </row>
    <row r="128" spans="1:21" x14ac:dyDescent="0.3">
      <c r="A128" s="1">
        <v>2.0499999999999998</v>
      </c>
      <c r="B128" s="1">
        <v>3.4950000000000001</v>
      </c>
      <c r="C128" s="1">
        <v>0</v>
      </c>
      <c r="D128" s="1" t="s">
        <v>33</v>
      </c>
      <c r="E128" s="1">
        <v>1</v>
      </c>
      <c r="F128" s="1" t="s">
        <v>5</v>
      </c>
      <c r="G128" s="1">
        <v>2.0499999999999998</v>
      </c>
      <c r="H128" s="1">
        <v>250</v>
      </c>
      <c r="I128" s="1">
        <v>350</v>
      </c>
      <c r="J128" s="1">
        <v>565.20000000000005</v>
      </c>
      <c r="K128" s="1">
        <v>226.08</v>
      </c>
      <c r="L128" s="1">
        <v>16</v>
      </c>
      <c r="M128" s="7" t="s">
        <v>11</v>
      </c>
      <c r="N128" s="1">
        <v>714</v>
      </c>
      <c r="O128" s="1" t="s">
        <v>11</v>
      </c>
      <c r="P128" s="1">
        <v>514</v>
      </c>
      <c r="Q128" s="1">
        <f>Table1[[#This Row],[Span_of_beam(m)]]*Table1[[#This Row],[Width_of_beam(mm)]]*Table1[[#This Row],[Depth_of_beam(mm)]]/1000000</f>
        <v>0.17937500000000001</v>
      </c>
      <c r="R128">
        <f>Table1[[#This Row],[Volume_(m3)]]*5300</f>
        <v>950.6875</v>
      </c>
      <c r="S128">
        <f>(Table1[[#This Row],[Top_Reinforcement(mm2)]]+Table1[[#This Row],[Bottom_Reinforcement(mm2)]])*Table1[[#This Row],[Span_of_beam(m)]]*0.00785</f>
        <v>12.733673399999999</v>
      </c>
      <c r="T128">
        <f>Table1[[#This Row],[Wt_of_Steel(Kg)]]*57</f>
        <v>725.81938379999997</v>
      </c>
      <c r="U128">
        <f>Table1[[#This Row],[Cost_of_Concrete]]+Table1[[#This Row],[Wt_of_Steel(Kg)]]</f>
        <v>963.42117340000004</v>
      </c>
    </row>
    <row r="129" spans="1:21" x14ac:dyDescent="0.3">
      <c r="A129" s="1">
        <v>2.0499999999999998</v>
      </c>
      <c r="B129" s="1">
        <v>3.4950000000000001</v>
      </c>
      <c r="C129" s="1">
        <v>0</v>
      </c>
      <c r="D129" s="1" t="s">
        <v>33</v>
      </c>
      <c r="E129" s="1">
        <v>1</v>
      </c>
      <c r="F129" s="1" t="s">
        <v>6</v>
      </c>
      <c r="G129" s="1">
        <v>2.0499999999999998</v>
      </c>
      <c r="H129" s="1">
        <v>250</v>
      </c>
      <c r="I129" s="1">
        <v>350</v>
      </c>
      <c r="J129" s="1">
        <v>565.20000000000005</v>
      </c>
      <c r="K129" s="1">
        <v>226.08</v>
      </c>
      <c r="L129" s="1">
        <v>16</v>
      </c>
      <c r="M129" s="7" t="s">
        <v>11</v>
      </c>
      <c r="N129" s="1">
        <v>714</v>
      </c>
      <c r="O129" s="1" t="s">
        <v>11</v>
      </c>
      <c r="P129" s="1">
        <v>514</v>
      </c>
      <c r="Q129" s="1">
        <f>Table1[[#This Row],[Span_of_beam(m)]]*Table1[[#This Row],[Width_of_beam(mm)]]*Table1[[#This Row],[Depth_of_beam(mm)]]/1000000</f>
        <v>0.17937500000000001</v>
      </c>
      <c r="R129">
        <f>Table1[[#This Row],[Volume_(m3)]]*5300</f>
        <v>950.6875</v>
      </c>
      <c r="S129">
        <f>(Table1[[#This Row],[Top_Reinforcement(mm2)]]+Table1[[#This Row],[Bottom_Reinforcement(mm2)]])*Table1[[#This Row],[Span_of_beam(m)]]*0.00785</f>
        <v>12.733673399999999</v>
      </c>
      <c r="T129">
        <f>Table1[[#This Row],[Wt_of_Steel(Kg)]]*57</f>
        <v>725.81938379999997</v>
      </c>
      <c r="U129">
        <f>Table1[[#This Row],[Cost_of_Concrete]]+Table1[[#This Row],[Wt_of_Steel(Kg)]]</f>
        <v>963.42117340000004</v>
      </c>
    </row>
    <row r="130" spans="1:21" x14ac:dyDescent="0.3">
      <c r="A130" s="1">
        <v>2.0499999999999998</v>
      </c>
      <c r="B130" s="1">
        <v>3.4950000000000001</v>
      </c>
      <c r="C130" s="1">
        <v>0</v>
      </c>
      <c r="D130" s="1" t="s">
        <v>33</v>
      </c>
      <c r="E130" s="1">
        <v>1</v>
      </c>
      <c r="F130" s="1" t="s">
        <v>7</v>
      </c>
      <c r="G130" s="1">
        <v>2.0499999999999998</v>
      </c>
      <c r="H130" s="1">
        <v>250</v>
      </c>
      <c r="I130" s="1">
        <v>350</v>
      </c>
      <c r="J130" s="1">
        <v>452.16</v>
      </c>
      <c r="K130" s="1">
        <v>226.08</v>
      </c>
      <c r="L130" s="1">
        <v>16</v>
      </c>
      <c r="M130" s="7" t="s">
        <v>11</v>
      </c>
      <c r="N130" s="1">
        <v>714</v>
      </c>
      <c r="O130" s="1" t="s">
        <v>11</v>
      </c>
      <c r="P130" s="1">
        <v>514</v>
      </c>
      <c r="Q130" s="1">
        <f>Table1[[#This Row],[Span_of_beam(m)]]*Table1[[#This Row],[Width_of_beam(mm)]]*Table1[[#This Row],[Depth_of_beam(mm)]]/1000000</f>
        <v>0.17937500000000001</v>
      </c>
      <c r="R130">
        <f>Table1[[#This Row],[Volume_(m3)]]*5300</f>
        <v>950.6875</v>
      </c>
      <c r="S130">
        <f>(Table1[[#This Row],[Top_Reinforcement(mm2)]]+Table1[[#This Row],[Bottom_Reinforcement(mm2)]])*Table1[[#This Row],[Span_of_beam(m)]]*0.00785</f>
        <v>10.914577199999998</v>
      </c>
      <c r="T130">
        <f>Table1[[#This Row],[Wt_of_Steel(Kg)]]*57</f>
        <v>622.13090039999986</v>
      </c>
      <c r="U130">
        <f>Table1[[#This Row],[Cost_of_Concrete]]+Table1[[#This Row],[Wt_of_Steel(Kg)]]</f>
        <v>961.60207720000005</v>
      </c>
    </row>
    <row r="131" spans="1:21" x14ac:dyDescent="0.3">
      <c r="A131" s="1">
        <v>2.0499999999999998</v>
      </c>
      <c r="B131" s="1">
        <v>3.4950000000000001</v>
      </c>
      <c r="C131" s="1">
        <v>0</v>
      </c>
      <c r="D131" s="1" t="s">
        <v>33</v>
      </c>
      <c r="E131" s="1">
        <v>1</v>
      </c>
      <c r="F131" s="1" t="s">
        <v>8</v>
      </c>
      <c r="G131" s="1">
        <v>2.0499999999999998</v>
      </c>
      <c r="H131" s="1">
        <v>250</v>
      </c>
      <c r="I131" s="1">
        <v>350</v>
      </c>
      <c r="J131" s="1">
        <v>339.12</v>
      </c>
      <c r="K131" s="1">
        <v>226.08</v>
      </c>
      <c r="L131" s="1">
        <v>16</v>
      </c>
      <c r="M131" s="7" t="s">
        <v>11</v>
      </c>
      <c r="N131" s="1">
        <v>714</v>
      </c>
      <c r="O131" s="1" t="s">
        <v>11</v>
      </c>
      <c r="P131" s="1">
        <v>514</v>
      </c>
      <c r="Q131" s="1">
        <f>Table1[[#This Row],[Span_of_beam(m)]]*Table1[[#This Row],[Width_of_beam(mm)]]*Table1[[#This Row],[Depth_of_beam(mm)]]/1000000</f>
        <v>0.17937500000000001</v>
      </c>
      <c r="R131">
        <f>Table1[[#This Row],[Volume_(m3)]]*5300</f>
        <v>950.6875</v>
      </c>
      <c r="S131">
        <f>(Table1[[#This Row],[Top_Reinforcement(mm2)]]+Table1[[#This Row],[Bottom_Reinforcement(mm2)]])*Table1[[#This Row],[Span_of_beam(m)]]*0.00785</f>
        <v>9.0954809999999995</v>
      </c>
      <c r="T131">
        <f>Table1[[#This Row],[Wt_of_Steel(Kg)]]*57</f>
        <v>518.44241699999998</v>
      </c>
      <c r="U131">
        <f>Table1[[#This Row],[Cost_of_Concrete]]+Table1[[#This Row],[Wt_of_Steel(Kg)]]</f>
        <v>959.78298099999995</v>
      </c>
    </row>
    <row r="132" spans="1:21" x14ac:dyDescent="0.3">
      <c r="A132" s="1">
        <v>3.0750000000000002</v>
      </c>
      <c r="B132" s="1">
        <v>3.4950000000000001</v>
      </c>
      <c r="C132" s="1">
        <v>0</v>
      </c>
      <c r="D132" s="1" t="s">
        <v>33</v>
      </c>
      <c r="E132" s="1">
        <v>2</v>
      </c>
      <c r="F132" s="1" t="s">
        <v>5</v>
      </c>
      <c r="G132" s="1">
        <v>3.0750000000000002</v>
      </c>
      <c r="H132" s="1">
        <v>350</v>
      </c>
      <c r="I132" s="1">
        <v>450</v>
      </c>
      <c r="J132" s="1">
        <v>1004.8</v>
      </c>
      <c r="K132" s="1">
        <v>602.88</v>
      </c>
      <c r="L132" s="1">
        <v>145</v>
      </c>
      <c r="M132" s="7" t="s">
        <v>11</v>
      </c>
      <c r="N132" s="1">
        <v>703</v>
      </c>
      <c r="O132" s="1" t="s">
        <v>11</v>
      </c>
      <c r="P132" s="1">
        <v>714</v>
      </c>
      <c r="Q132" s="1">
        <f>Table1[[#This Row],[Span_of_beam(m)]]*Table1[[#This Row],[Width_of_beam(mm)]]*Table1[[#This Row],[Depth_of_beam(mm)]]/1000000</f>
        <v>0.48431249999999998</v>
      </c>
      <c r="R132">
        <f>Table1[[#This Row],[Volume_(m3)]]*5300</f>
        <v>2566.8562499999998</v>
      </c>
      <c r="S132">
        <f>(Table1[[#This Row],[Top_Reinforcement(mm2)]]+Table1[[#This Row],[Bottom_Reinforcement(mm2)]])*Table1[[#This Row],[Span_of_beam(m)]]*0.00785</f>
        <v>38.807385599999996</v>
      </c>
      <c r="T132">
        <f>Table1[[#This Row],[Wt_of_Steel(Kg)]]*57</f>
        <v>2212.0209791999996</v>
      </c>
      <c r="U132">
        <f>Table1[[#This Row],[Cost_of_Concrete]]+Table1[[#This Row],[Wt_of_Steel(Kg)]]</f>
        <v>2605.6636355999999</v>
      </c>
    </row>
    <row r="133" spans="1:21" x14ac:dyDescent="0.3">
      <c r="A133" s="1">
        <v>3.0750000000000002</v>
      </c>
      <c r="B133" s="1">
        <v>3.4950000000000001</v>
      </c>
      <c r="C133" s="1">
        <v>0</v>
      </c>
      <c r="D133" s="1" t="s">
        <v>33</v>
      </c>
      <c r="E133" s="1">
        <v>2</v>
      </c>
      <c r="F133" s="1" t="s">
        <v>6</v>
      </c>
      <c r="G133" s="1">
        <v>3.0750000000000002</v>
      </c>
      <c r="H133" s="1">
        <v>350</v>
      </c>
      <c r="I133" s="1">
        <v>450</v>
      </c>
      <c r="J133" s="1">
        <v>1205.76</v>
      </c>
      <c r="K133" s="1">
        <v>602.88</v>
      </c>
      <c r="L133" s="1">
        <v>145</v>
      </c>
      <c r="M133" s="7" t="s">
        <v>11</v>
      </c>
      <c r="N133" s="1">
        <v>703</v>
      </c>
      <c r="O133" s="1" t="s">
        <v>11</v>
      </c>
      <c r="P133" s="1">
        <v>714</v>
      </c>
      <c r="Q133" s="1">
        <f>Table1[[#This Row],[Span_of_beam(m)]]*Table1[[#This Row],[Width_of_beam(mm)]]*Table1[[#This Row],[Depth_of_beam(mm)]]/1000000</f>
        <v>0.48431249999999998</v>
      </c>
      <c r="R133">
        <f>Table1[[#This Row],[Volume_(m3)]]*5300</f>
        <v>2566.8562499999998</v>
      </c>
      <c r="S133">
        <f>(Table1[[#This Row],[Top_Reinforcement(mm2)]]+Table1[[#This Row],[Bottom_Reinforcement(mm2)]])*Table1[[#This Row],[Span_of_beam(m)]]*0.00785</f>
        <v>43.6583088</v>
      </c>
      <c r="T133">
        <f>Table1[[#This Row],[Wt_of_Steel(Kg)]]*57</f>
        <v>2488.5236015999999</v>
      </c>
      <c r="U133">
        <f>Table1[[#This Row],[Cost_of_Concrete]]+Table1[[#This Row],[Wt_of_Steel(Kg)]]</f>
        <v>2610.5145588</v>
      </c>
    </row>
    <row r="134" spans="1:21" x14ac:dyDescent="0.3">
      <c r="A134" s="1">
        <v>3.0750000000000002</v>
      </c>
      <c r="B134" s="1">
        <v>3.4950000000000001</v>
      </c>
      <c r="C134" s="1">
        <v>0</v>
      </c>
      <c r="D134" s="1" t="s">
        <v>33</v>
      </c>
      <c r="E134" s="1">
        <v>2</v>
      </c>
      <c r="F134" s="1" t="s">
        <v>7</v>
      </c>
      <c r="G134" s="1">
        <v>3.0750000000000002</v>
      </c>
      <c r="H134" s="1">
        <v>350</v>
      </c>
      <c r="I134" s="1">
        <v>450</v>
      </c>
      <c r="J134" s="1">
        <v>904.32</v>
      </c>
      <c r="K134" s="1">
        <v>565.20000000000005</v>
      </c>
      <c r="L134" s="1">
        <v>145</v>
      </c>
      <c r="M134" s="7" t="s">
        <v>11</v>
      </c>
      <c r="N134" s="1">
        <v>703</v>
      </c>
      <c r="O134" s="1" t="s">
        <v>11</v>
      </c>
      <c r="P134" s="1">
        <v>714</v>
      </c>
      <c r="Q134" s="1">
        <f>Table1[[#This Row],[Span_of_beam(m)]]*Table1[[#This Row],[Width_of_beam(mm)]]*Table1[[#This Row],[Depth_of_beam(mm)]]/1000000</f>
        <v>0.48431249999999998</v>
      </c>
      <c r="R134">
        <f>Table1[[#This Row],[Volume_(m3)]]*5300</f>
        <v>2566.8562499999998</v>
      </c>
      <c r="S134">
        <f>(Table1[[#This Row],[Top_Reinforcement(mm2)]]+Table1[[#This Row],[Bottom_Reinforcement(mm2)]])*Table1[[#This Row],[Span_of_beam(m)]]*0.00785</f>
        <v>35.472375900000003</v>
      </c>
      <c r="T134">
        <f>Table1[[#This Row],[Wt_of_Steel(Kg)]]*57</f>
        <v>2021.9254263000003</v>
      </c>
      <c r="U134">
        <f>Table1[[#This Row],[Cost_of_Concrete]]+Table1[[#This Row],[Wt_of_Steel(Kg)]]</f>
        <v>2602.3286258999997</v>
      </c>
    </row>
    <row r="135" spans="1:21" x14ac:dyDescent="0.3">
      <c r="A135" s="1">
        <v>3.0750000000000002</v>
      </c>
      <c r="B135" s="1">
        <v>3.4950000000000001</v>
      </c>
      <c r="C135" s="1">
        <v>0</v>
      </c>
      <c r="D135" s="1" t="s">
        <v>33</v>
      </c>
      <c r="E135" s="1">
        <v>2</v>
      </c>
      <c r="F135" s="1" t="s">
        <v>8</v>
      </c>
      <c r="G135" s="1">
        <v>3.0750000000000002</v>
      </c>
      <c r="H135" s="1">
        <v>350</v>
      </c>
      <c r="I135" s="1">
        <v>450</v>
      </c>
      <c r="J135" s="1">
        <v>565.20000000000005</v>
      </c>
      <c r="K135" s="1">
        <v>452.16</v>
      </c>
      <c r="L135" s="1">
        <v>145</v>
      </c>
      <c r="M135" s="7" t="s">
        <v>11</v>
      </c>
      <c r="N135" s="1">
        <v>703</v>
      </c>
      <c r="O135" s="1" t="s">
        <v>11</v>
      </c>
      <c r="P135" s="1">
        <v>714</v>
      </c>
      <c r="Q135" s="1">
        <f>Table1[[#This Row],[Span_of_beam(m)]]*Table1[[#This Row],[Width_of_beam(mm)]]*Table1[[#This Row],[Depth_of_beam(mm)]]/1000000</f>
        <v>0.48431249999999998</v>
      </c>
      <c r="R135">
        <f>Table1[[#This Row],[Volume_(m3)]]*5300</f>
        <v>2566.8562499999998</v>
      </c>
      <c r="S135">
        <f>(Table1[[#This Row],[Top_Reinforcement(mm2)]]+Table1[[#This Row],[Bottom_Reinforcement(mm2)]])*Table1[[#This Row],[Span_of_beam(m)]]*0.00785</f>
        <v>24.557798700000003</v>
      </c>
      <c r="T135">
        <f>Table1[[#This Row],[Wt_of_Steel(Kg)]]*57</f>
        <v>1399.7945259000001</v>
      </c>
      <c r="U135">
        <f>Table1[[#This Row],[Cost_of_Concrete]]+Table1[[#This Row],[Wt_of_Steel(Kg)]]</f>
        <v>2591.4140487</v>
      </c>
    </row>
    <row r="136" spans="1:21" x14ac:dyDescent="0.3">
      <c r="A136" s="1">
        <v>3.0750000000000002</v>
      </c>
      <c r="B136" s="1">
        <v>3.4950000000000001</v>
      </c>
      <c r="C136" s="1">
        <v>2.52</v>
      </c>
      <c r="D136" s="1" t="s">
        <v>33</v>
      </c>
      <c r="E136" s="1">
        <v>2</v>
      </c>
      <c r="F136" s="1" t="s">
        <v>5</v>
      </c>
      <c r="G136" s="1">
        <v>3.0750000000000002</v>
      </c>
      <c r="H136" s="1">
        <v>350</v>
      </c>
      <c r="I136" s="1">
        <v>450</v>
      </c>
      <c r="J136" s="1">
        <v>1004.8</v>
      </c>
      <c r="K136" s="1">
        <v>602.88</v>
      </c>
      <c r="L136" s="1">
        <v>145</v>
      </c>
      <c r="M136" s="7" t="s">
        <v>11</v>
      </c>
      <c r="N136" s="1">
        <v>913</v>
      </c>
      <c r="O136" s="1" t="s">
        <v>11</v>
      </c>
      <c r="P136" s="1">
        <v>887</v>
      </c>
      <c r="Q136" s="1">
        <f>Table1[[#This Row],[Span_of_beam(m)]]*Table1[[#This Row],[Width_of_beam(mm)]]*Table1[[#This Row],[Depth_of_beam(mm)]]/1000000</f>
        <v>0.48431249999999998</v>
      </c>
      <c r="R136">
        <f>Table1[[#This Row],[Volume_(m3)]]*5300</f>
        <v>2566.8562499999998</v>
      </c>
      <c r="S136">
        <f>(Table1[[#This Row],[Top_Reinforcement(mm2)]]+Table1[[#This Row],[Bottom_Reinforcement(mm2)]])*Table1[[#This Row],[Span_of_beam(m)]]*0.00785</f>
        <v>38.807385599999996</v>
      </c>
      <c r="T136">
        <f>Table1[[#This Row],[Wt_of_Steel(Kg)]]*57</f>
        <v>2212.0209791999996</v>
      </c>
      <c r="U136">
        <f>Table1[[#This Row],[Cost_of_Concrete]]+Table1[[#This Row],[Wt_of_Steel(Kg)]]</f>
        <v>2605.6636355999999</v>
      </c>
    </row>
    <row r="137" spans="1:21" x14ac:dyDescent="0.3">
      <c r="A137" s="1">
        <v>3.0750000000000002</v>
      </c>
      <c r="B137" s="1">
        <v>3.4950000000000001</v>
      </c>
      <c r="C137" s="1">
        <v>2.52</v>
      </c>
      <c r="D137" s="1" t="s">
        <v>33</v>
      </c>
      <c r="E137" s="1">
        <v>2</v>
      </c>
      <c r="F137" s="1" t="s">
        <v>6</v>
      </c>
      <c r="G137" s="1">
        <v>3.0750000000000002</v>
      </c>
      <c r="H137" s="1">
        <v>350</v>
      </c>
      <c r="I137" s="1">
        <v>450</v>
      </c>
      <c r="J137" s="1">
        <v>1205.76</v>
      </c>
      <c r="K137" s="1">
        <v>602.88</v>
      </c>
      <c r="L137" s="1">
        <v>145</v>
      </c>
      <c r="M137" s="7" t="s">
        <v>11</v>
      </c>
      <c r="N137" s="1">
        <v>913</v>
      </c>
      <c r="O137" s="1" t="s">
        <v>11</v>
      </c>
      <c r="P137" s="1">
        <v>887</v>
      </c>
      <c r="Q137" s="1">
        <f>Table1[[#This Row],[Span_of_beam(m)]]*Table1[[#This Row],[Width_of_beam(mm)]]*Table1[[#This Row],[Depth_of_beam(mm)]]/1000000</f>
        <v>0.48431249999999998</v>
      </c>
      <c r="R137">
        <f>Table1[[#This Row],[Volume_(m3)]]*5300</f>
        <v>2566.8562499999998</v>
      </c>
      <c r="S137">
        <f>(Table1[[#This Row],[Top_Reinforcement(mm2)]]+Table1[[#This Row],[Bottom_Reinforcement(mm2)]])*Table1[[#This Row],[Span_of_beam(m)]]*0.00785</f>
        <v>43.6583088</v>
      </c>
      <c r="T137">
        <f>Table1[[#This Row],[Wt_of_Steel(Kg)]]*57</f>
        <v>2488.5236015999999</v>
      </c>
      <c r="U137">
        <f>Table1[[#This Row],[Cost_of_Concrete]]+Table1[[#This Row],[Wt_of_Steel(Kg)]]</f>
        <v>2610.5145588</v>
      </c>
    </row>
    <row r="138" spans="1:21" x14ac:dyDescent="0.3">
      <c r="A138" s="1">
        <v>3.0750000000000002</v>
      </c>
      <c r="B138" s="1">
        <v>3.4950000000000001</v>
      </c>
      <c r="C138" s="1">
        <v>2.52</v>
      </c>
      <c r="D138" s="1" t="s">
        <v>33</v>
      </c>
      <c r="E138" s="1">
        <v>2</v>
      </c>
      <c r="F138" s="1" t="s">
        <v>7</v>
      </c>
      <c r="G138" s="1">
        <v>3.0750000000000002</v>
      </c>
      <c r="H138" s="1">
        <v>350</v>
      </c>
      <c r="I138" s="1">
        <v>450</v>
      </c>
      <c r="J138" s="1">
        <v>904.32</v>
      </c>
      <c r="K138" s="1">
        <v>565.20000000000005</v>
      </c>
      <c r="L138" s="1">
        <v>145</v>
      </c>
      <c r="M138" s="7" t="s">
        <v>11</v>
      </c>
      <c r="N138" s="1">
        <v>913</v>
      </c>
      <c r="O138" s="1" t="s">
        <v>11</v>
      </c>
      <c r="P138" s="1">
        <v>887</v>
      </c>
      <c r="Q138" s="1">
        <f>Table1[[#This Row],[Span_of_beam(m)]]*Table1[[#This Row],[Width_of_beam(mm)]]*Table1[[#This Row],[Depth_of_beam(mm)]]/1000000</f>
        <v>0.48431249999999998</v>
      </c>
      <c r="R138">
        <f>Table1[[#This Row],[Volume_(m3)]]*5300</f>
        <v>2566.8562499999998</v>
      </c>
      <c r="S138">
        <f>(Table1[[#This Row],[Top_Reinforcement(mm2)]]+Table1[[#This Row],[Bottom_Reinforcement(mm2)]])*Table1[[#This Row],[Span_of_beam(m)]]*0.00785</f>
        <v>35.472375900000003</v>
      </c>
      <c r="T138">
        <f>Table1[[#This Row],[Wt_of_Steel(Kg)]]*57</f>
        <v>2021.9254263000003</v>
      </c>
      <c r="U138">
        <f>Table1[[#This Row],[Cost_of_Concrete]]+Table1[[#This Row],[Wt_of_Steel(Kg)]]</f>
        <v>2602.3286258999997</v>
      </c>
    </row>
    <row r="139" spans="1:21" x14ac:dyDescent="0.3">
      <c r="A139" s="1">
        <v>3.0750000000000002</v>
      </c>
      <c r="B139" s="1">
        <v>3.4950000000000001</v>
      </c>
      <c r="C139" s="1">
        <v>2.52</v>
      </c>
      <c r="D139" s="1" t="s">
        <v>33</v>
      </c>
      <c r="E139" s="1">
        <v>2</v>
      </c>
      <c r="F139" s="1" t="s">
        <v>8</v>
      </c>
      <c r="G139" s="1">
        <v>3.0750000000000002</v>
      </c>
      <c r="H139" s="1">
        <v>350</v>
      </c>
      <c r="I139" s="1">
        <v>450</v>
      </c>
      <c r="J139" s="1">
        <v>565.20000000000005</v>
      </c>
      <c r="K139" s="1">
        <v>452.16</v>
      </c>
      <c r="L139" s="1">
        <v>145</v>
      </c>
      <c r="M139" s="7" t="s">
        <v>11</v>
      </c>
      <c r="N139" s="1">
        <v>913</v>
      </c>
      <c r="O139" s="1" t="s">
        <v>11</v>
      </c>
      <c r="P139" s="1">
        <v>887</v>
      </c>
      <c r="Q139" s="1">
        <f>Table1[[#This Row],[Span_of_beam(m)]]*Table1[[#This Row],[Width_of_beam(mm)]]*Table1[[#This Row],[Depth_of_beam(mm)]]/1000000</f>
        <v>0.48431249999999998</v>
      </c>
      <c r="R139">
        <f>Table1[[#This Row],[Volume_(m3)]]*5300</f>
        <v>2566.8562499999998</v>
      </c>
      <c r="S139">
        <f>(Table1[[#This Row],[Top_Reinforcement(mm2)]]+Table1[[#This Row],[Bottom_Reinforcement(mm2)]])*Table1[[#This Row],[Span_of_beam(m)]]*0.00785</f>
        <v>24.557798700000003</v>
      </c>
      <c r="T139">
        <f>Table1[[#This Row],[Wt_of_Steel(Kg)]]*57</f>
        <v>1399.7945259000001</v>
      </c>
      <c r="U139">
        <f>Table1[[#This Row],[Cost_of_Concrete]]+Table1[[#This Row],[Wt_of_Steel(Kg)]]</f>
        <v>2591.4140487</v>
      </c>
    </row>
    <row r="140" spans="1:21" x14ac:dyDescent="0.3">
      <c r="A140" s="1">
        <v>2.35</v>
      </c>
      <c r="B140" s="1">
        <v>2.0249999999999999</v>
      </c>
      <c r="C140" s="1">
        <v>0</v>
      </c>
      <c r="D140" s="1" t="s">
        <v>33</v>
      </c>
      <c r="E140" s="1">
        <v>2</v>
      </c>
      <c r="F140" s="1" t="s">
        <v>5</v>
      </c>
      <c r="G140" s="1">
        <v>2.35</v>
      </c>
      <c r="H140" s="1">
        <v>250</v>
      </c>
      <c r="I140" s="1">
        <v>400</v>
      </c>
      <c r="J140" s="1">
        <v>226.08</v>
      </c>
      <c r="K140" s="1">
        <v>226.08</v>
      </c>
      <c r="L140" s="1">
        <v>145</v>
      </c>
      <c r="M140" s="7" t="s">
        <v>11</v>
      </c>
      <c r="N140" s="1">
        <v>572</v>
      </c>
      <c r="O140" s="1" t="s">
        <v>11</v>
      </c>
      <c r="P140" s="1">
        <v>386</v>
      </c>
      <c r="Q140" s="1">
        <f>Table1[[#This Row],[Span_of_beam(m)]]*Table1[[#This Row],[Width_of_beam(mm)]]*Table1[[#This Row],[Depth_of_beam(mm)]]/1000000</f>
        <v>0.23499999999999999</v>
      </c>
      <c r="R140">
        <f>Table1[[#This Row],[Volume_(m3)]]*5300</f>
        <v>1245.5</v>
      </c>
      <c r="S140">
        <f>(Table1[[#This Row],[Top_Reinforcement(mm2)]]+Table1[[#This Row],[Bottom_Reinforcement(mm2)]])*Table1[[#This Row],[Span_of_beam(m)]]*0.00785</f>
        <v>8.341221599999999</v>
      </c>
      <c r="T140">
        <f>Table1[[#This Row],[Wt_of_Steel(Kg)]]*57</f>
        <v>475.44963119999994</v>
      </c>
      <c r="U140">
        <f>Table1[[#This Row],[Cost_of_Concrete]]+Table1[[#This Row],[Wt_of_Steel(Kg)]]</f>
        <v>1253.8412215999999</v>
      </c>
    </row>
    <row r="141" spans="1:21" x14ac:dyDescent="0.3">
      <c r="A141" s="1">
        <v>2.35</v>
      </c>
      <c r="B141" s="1">
        <v>2.0249999999999999</v>
      </c>
      <c r="C141" s="1">
        <v>0</v>
      </c>
      <c r="D141" s="1" t="s">
        <v>33</v>
      </c>
      <c r="E141" s="1">
        <v>2</v>
      </c>
      <c r="F141" s="1" t="s">
        <v>6</v>
      </c>
      <c r="G141" s="1">
        <v>2.35</v>
      </c>
      <c r="H141" s="1">
        <v>250</v>
      </c>
      <c r="I141" s="1">
        <v>400</v>
      </c>
      <c r="J141" s="1">
        <v>452.16</v>
      </c>
      <c r="K141" s="1">
        <v>226.08</v>
      </c>
      <c r="L141" s="1">
        <v>145</v>
      </c>
      <c r="M141" s="7" t="s">
        <v>11</v>
      </c>
      <c r="N141" s="1">
        <v>572</v>
      </c>
      <c r="O141" s="1" t="s">
        <v>11</v>
      </c>
      <c r="P141" s="1">
        <v>386</v>
      </c>
      <c r="Q141" s="1">
        <f>Table1[[#This Row],[Span_of_beam(m)]]*Table1[[#This Row],[Width_of_beam(mm)]]*Table1[[#This Row],[Depth_of_beam(mm)]]/1000000</f>
        <v>0.23499999999999999</v>
      </c>
      <c r="R141">
        <f>Table1[[#This Row],[Volume_(m3)]]*5300</f>
        <v>1245.5</v>
      </c>
      <c r="S141">
        <f>(Table1[[#This Row],[Top_Reinforcement(mm2)]]+Table1[[#This Row],[Bottom_Reinforcement(mm2)]])*Table1[[#This Row],[Span_of_beam(m)]]*0.00785</f>
        <v>12.511832399999999</v>
      </c>
      <c r="T141">
        <f>Table1[[#This Row],[Wt_of_Steel(Kg)]]*57</f>
        <v>713.17444679999994</v>
      </c>
      <c r="U141">
        <f>Table1[[#This Row],[Cost_of_Concrete]]+Table1[[#This Row],[Wt_of_Steel(Kg)]]</f>
        <v>1258.0118324</v>
      </c>
    </row>
    <row r="142" spans="1:21" x14ac:dyDescent="0.3">
      <c r="A142" s="1">
        <v>2.35</v>
      </c>
      <c r="B142" s="1">
        <v>2.0249999999999999</v>
      </c>
      <c r="C142" s="1">
        <v>0</v>
      </c>
      <c r="D142" s="1" t="s">
        <v>33</v>
      </c>
      <c r="E142" s="1">
        <v>2</v>
      </c>
      <c r="F142" s="1" t="s">
        <v>7</v>
      </c>
      <c r="G142" s="1">
        <v>2.35</v>
      </c>
      <c r="H142" s="1">
        <v>250</v>
      </c>
      <c r="I142" s="1">
        <v>400</v>
      </c>
      <c r="J142" s="1">
        <v>339.2</v>
      </c>
      <c r="K142" s="1">
        <v>565.20000000000005</v>
      </c>
      <c r="L142" s="1">
        <v>145</v>
      </c>
      <c r="M142" s="7" t="s">
        <v>11</v>
      </c>
      <c r="N142" s="1">
        <v>572</v>
      </c>
      <c r="O142" s="1" t="s">
        <v>11</v>
      </c>
      <c r="P142" s="1">
        <v>386</v>
      </c>
      <c r="Q142" s="1">
        <f>Table1[[#This Row],[Span_of_beam(m)]]*Table1[[#This Row],[Width_of_beam(mm)]]*Table1[[#This Row],[Depth_of_beam(mm)]]/1000000</f>
        <v>0.23499999999999999</v>
      </c>
      <c r="R142">
        <f>Table1[[#This Row],[Volume_(m3)]]*5300</f>
        <v>1245.5</v>
      </c>
      <c r="S142">
        <f>(Table1[[#This Row],[Top_Reinforcement(mm2)]]+Table1[[#This Row],[Bottom_Reinforcement(mm2)]])*Table1[[#This Row],[Span_of_beam(m)]]*0.00785</f>
        <v>16.683918999999999</v>
      </c>
      <c r="T142">
        <f>Table1[[#This Row],[Wt_of_Steel(Kg)]]*57</f>
        <v>950.983383</v>
      </c>
      <c r="U142">
        <f>Table1[[#This Row],[Cost_of_Concrete]]+Table1[[#This Row],[Wt_of_Steel(Kg)]]</f>
        <v>1262.1839190000001</v>
      </c>
    </row>
    <row r="143" spans="1:21" x14ac:dyDescent="0.3">
      <c r="A143" s="1">
        <v>2.35</v>
      </c>
      <c r="B143" s="1">
        <v>2.0249999999999999</v>
      </c>
      <c r="C143" s="1">
        <v>0</v>
      </c>
      <c r="D143" s="1" t="s">
        <v>33</v>
      </c>
      <c r="E143" s="1">
        <v>2</v>
      </c>
      <c r="F143" s="1" t="s">
        <v>8</v>
      </c>
      <c r="G143" s="1">
        <v>2.35</v>
      </c>
      <c r="H143" s="1">
        <v>250</v>
      </c>
      <c r="I143" s="1">
        <v>400</v>
      </c>
      <c r="J143" s="1">
        <v>565.20000000000005</v>
      </c>
      <c r="K143" s="1">
        <v>628</v>
      </c>
      <c r="L143" s="1">
        <v>145</v>
      </c>
      <c r="M143" s="7" t="s">
        <v>11</v>
      </c>
      <c r="N143" s="1">
        <v>572</v>
      </c>
      <c r="O143" s="1" t="s">
        <v>11</v>
      </c>
      <c r="P143" s="1">
        <v>386</v>
      </c>
      <c r="Q143" s="1">
        <f>Table1[[#This Row],[Span_of_beam(m)]]*Table1[[#This Row],[Width_of_beam(mm)]]*Table1[[#This Row],[Depth_of_beam(mm)]]/1000000</f>
        <v>0.23499999999999999</v>
      </c>
      <c r="R143">
        <f>Table1[[#This Row],[Volume_(m3)]]*5300</f>
        <v>1245.5</v>
      </c>
      <c r="S143">
        <f>(Table1[[#This Row],[Top_Reinforcement(mm2)]]+Table1[[#This Row],[Bottom_Reinforcement(mm2)]])*Table1[[#This Row],[Span_of_beam(m)]]*0.00785</f>
        <v>22.011557</v>
      </c>
      <c r="T143">
        <f>Table1[[#This Row],[Wt_of_Steel(Kg)]]*57</f>
        <v>1254.6587489999999</v>
      </c>
      <c r="U143">
        <f>Table1[[#This Row],[Cost_of_Concrete]]+Table1[[#This Row],[Wt_of_Steel(Kg)]]</f>
        <v>1267.511557</v>
      </c>
    </row>
    <row r="144" spans="1:21" x14ac:dyDescent="0.3">
      <c r="A144" s="1">
        <v>2.88</v>
      </c>
      <c r="B144" s="1">
        <v>2.52</v>
      </c>
      <c r="C144" s="1">
        <v>3.105</v>
      </c>
      <c r="D144" s="1" t="s">
        <v>33</v>
      </c>
      <c r="E144" s="1">
        <v>1</v>
      </c>
      <c r="F144" s="1" t="s">
        <v>5</v>
      </c>
      <c r="G144" s="1">
        <v>2.88</v>
      </c>
      <c r="H144" s="1">
        <v>250</v>
      </c>
      <c r="I144" s="1">
        <v>350</v>
      </c>
      <c r="J144" s="1">
        <v>483.85</v>
      </c>
      <c r="K144" s="1">
        <v>160.78</v>
      </c>
      <c r="L144" s="1">
        <v>145</v>
      </c>
      <c r="M144" s="7" t="s">
        <v>11</v>
      </c>
      <c r="N144" s="1">
        <v>495</v>
      </c>
      <c r="O144" s="1" t="s">
        <v>11</v>
      </c>
      <c r="P144" s="1">
        <v>535</v>
      </c>
      <c r="Q144" s="1">
        <f>Table1[[#This Row],[Span_of_beam(m)]]*Table1[[#This Row],[Width_of_beam(mm)]]*Table1[[#This Row],[Depth_of_beam(mm)]]/1000000</f>
        <v>0.252</v>
      </c>
      <c r="R144">
        <f>Table1[[#This Row],[Volume_(m3)]]*5300</f>
        <v>1335.6</v>
      </c>
      <c r="S144">
        <f>(Table1[[#This Row],[Top_Reinforcement(mm2)]]+Table1[[#This Row],[Bottom_Reinforcement(mm2)]])*Table1[[#This Row],[Span_of_beam(m)]]*0.00785</f>
        <v>14.573795039999998</v>
      </c>
      <c r="T144">
        <f>Table1[[#This Row],[Wt_of_Steel(Kg)]]*57</f>
        <v>830.70631727999989</v>
      </c>
      <c r="U144">
        <f>Table1[[#This Row],[Cost_of_Concrete]]+Table1[[#This Row],[Wt_of_Steel(Kg)]]</f>
        <v>1350.17379504</v>
      </c>
    </row>
    <row r="145" spans="1:21" x14ac:dyDescent="0.3">
      <c r="A145" s="1">
        <v>2.88</v>
      </c>
      <c r="B145" s="1">
        <v>2.52</v>
      </c>
      <c r="C145" s="1">
        <v>3.105</v>
      </c>
      <c r="D145" s="1" t="s">
        <v>33</v>
      </c>
      <c r="E145" s="1">
        <v>1</v>
      </c>
      <c r="F145" s="1" t="s">
        <v>6</v>
      </c>
      <c r="G145" s="1">
        <v>2.88</v>
      </c>
      <c r="H145" s="1">
        <v>250</v>
      </c>
      <c r="I145" s="1">
        <v>350</v>
      </c>
      <c r="J145" s="1">
        <v>439.96</v>
      </c>
      <c r="K145" s="1">
        <v>160.78</v>
      </c>
      <c r="L145" s="1">
        <v>120</v>
      </c>
      <c r="M145" s="7" t="s">
        <v>11</v>
      </c>
      <c r="N145" s="1">
        <v>495</v>
      </c>
      <c r="O145" s="1" t="s">
        <v>11</v>
      </c>
      <c r="P145" s="1">
        <v>535</v>
      </c>
      <c r="Q145" s="1">
        <f>Table1[[#This Row],[Span_of_beam(m)]]*Table1[[#This Row],[Width_of_beam(mm)]]*Table1[[#This Row],[Depth_of_beam(mm)]]/1000000</f>
        <v>0.252</v>
      </c>
      <c r="R145">
        <f>Table1[[#This Row],[Volume_(m3)]]*5300</f>
        <v>1335.6</v>
      </c>
      <c r="S145">
        <f>(Table1[[#This Row],[Top_Reinforcement(mm2)]]+Table1[[#This Row],[Bottom_Reinforcement(mm2)]])*Table1[[#This Row],[Span_of_beam(m)]]*0.00785</f>
        <v>13.581529919999999</v>
      </c>
      <c r="T145">
        <f>Table1[[#This Row],[Wt_of_Steel(Kg)]]*57</f>
        <v>774.14720543999999</v>
      </c>
      <c r="U145">
        <f>Table1[[#This Row],[Cost_of_Concrete]]+Table1[[#This Row],[Wt_of_Steel(Kg)]]</f>
        <v>1349.18152992</v>
      </c>
    </row>
    <row r="146" spans="1:21" x14ac:dyDescent="0.3">
      <c r="A146" s="1">
        <v>2.88</v>
      </c>
      <c r="B146" s="1">
        <v>2.52</v>
      </c>
      <c r="C146" s="1">
        <v>3.105</v>
      </c>
      <c r="D146" s="1" t="s">
        <v>33</v>
      </c>
      <c r="E146" s="1">
        <v>1</v>
      </c>
      <c r="F146" s="1" t="s">
        <v>7</v>
      </c>
      <c r="G146" s="1">
        <v>2.88</v>
      </c>
      <c r="H146" s="1">
        <v>250</v>
      </c>
      <c r="I146" s="1">
        <v>350</v>
      </c>
      <c r="J146" s="1">
        <v>418.74</v>
      </c>
      <c r="K146" s="1">
        <v>160.78</v>
      </c>
      <c r="L146" s="1">
        <v>120</v>
      </c>
      <c r="M146" s="7" t="s">
        <v>11</v>
      </c>
      <c r="N146" s="1">
        <v>495</v>
      </c>
      <c r="O146" s="1" t="s">
        <v>11</v>
      </c>
      <c r="P146" s="1">
        <v>535</v>
      </c>
      <c r="Q146" s="1">
        <f>Table1[[#This Row],[Span_of_beam(m)]]*Table1[[#This Row],[Width_of_beam(mm)]]*Table1[[#This Row],[Depth_of_beam(mm)]]/1000000</f>
        <v>0.252</v>
      </c>
      <c r="R146">
        <f>Table1[[#This Row],[Volume_(m3)]]*5300</f>
        <v>1335.6</v>
      </c>
      <c r="S146">
        <f>(Table1[[#This Row],[Top_Reinforcement(mm2)]]+Table1[[#This Row],[Bottom_Reinforcement(mm2)]])*Table1[[#This Row],[Span_of_beam(m)]]*0.00785</f>
        <v>13.101788159999998</v>
      </c>
      <c r="T146">
        <f>Table1[[#This Row],[Wt_of_Steel(Kg)]]*57</f>
        <v>746.80192511999985</v>
      </c>
      <c r="U146">
        <f>Table1[[#This Row],[Cost_of_Concrete]]+Table1[[#This Row],[Wt_of_Steel(Kg)]]</f>
        <v>1348.70178816</v>
      </c>
    </row>
    <row r="147" spans="1:21" x14ac:dyDescent="0.3">
      <c r="A147" s="1">
        <v>2.88</v>
      </c>
      <c r="B147" s="1">
        <v>2.52</v>
      </c>
      <c r="C147" s="1">
        <v>3.105</v>
      </c>
      <c r="D147" s="1" t="s">
        <v>33</v>
      </c>
      <c r="E147" s="1">
        <v>1</v>
      </c>
      <c r="F147" s="1" t="s">
        <v>8</v>
      </c>
      <c r="G147" s="1">
        <v>2.88</v>
      </c>
      <c r="H147" s="1">
        <v>250</v>
      </c>
      <c r="I147" s="1">
        <v>350</v>
      </c>
      <c r="J147" s="1">
        <v>273.7</v>
      </c>
      <c r="K147" s="1">
        <v>160.78</v>
      </c>
      <c r="L147" s="1">
        <v>120</v>
      </c>
      <c r="M147" s="7" t="s">
        <v>11</v>
      </c>
      <c r="N147" s="1">
        <v>495</v>
      </c>
      <c r="O147" s="1" t="s">
        <v>11</v>
      </c>
      <c r="P147" s="1">
        <v>535</v>
      </c>
      <c r="Q147" s="1">
        <f>Table1[[#This Row],[Span_of_beam(m)]]*Table1[[#This Row],[Width_of_beam(mm)]]*Table1[[#This Row],[Depth_of_beam(mm)]]/1000000</f>
        <v>0.252</v>
      </c>
      <c r="R147">
        <f>Table1[[#This Row],[Volume_(m3)]]*5300</f>
        <v>1335.6</v>
      </c>
      <c r="S147">
        <f>(Table1[[#This Row],[Top_Reinforcement(mm2)]]+Table1[[#This Row],[Bottom_Reinforcement(mm2)]])*Table1[[#This Row],[Span_of_beam(m)]]*0.00785</f>
        <v>9.8227238400000001</v>
      </c>
      <c r="T147">
        <f>Table1[[#This Row],[Wt_of_Steel(Kg)]]*57</f>
        <v>559.89525888000003</v>
      </c>
      <c r="U147">
        <f>Table1[[#This Row],[Cost_of_Concrete]]+Table1[[#This Row],[Wt_of_Steel(Kg)]]</f>
        <v>1345.4227238399999</v>
      </c>
    </row>
    <row r="148" spans="1:21" x14ac:dyDescent="0.3">
      <c r="A148" s="1">
        <v>1.75</v>
      </c>
      <c r="B148" s="1">
        <v>3.105</v>
      </c>
      <c r="C148" s="1">
        <v>2.52</v>
      </c>
      <c r="D148" s="1" t="s">
        <v>33</v>
      </c>
      <c r="E148" s="1">
        <v>1</v>
      </c>
      <c r="F148" s="1" t="s">
        <v>5</v>
      </c>
      <c r="G148" s="1">
        <v>1.75</v>
      </c>
      <c r="H148" s="1">
        <v>250</v>
      </c>
      <c r="I148" s="1">
        <v>300</v>
      </c>
      <c r="J148" s="1">
        <v>541.47</v>
      </c>
      <c r="K148" s="1">
        <v>258.52999999999997</v>
      </c>
      <c r="L148" s="1">
        <v>110</v>
      </c>
      <c r="M148" s="7" t="s">
        <v>11</v>
      </c>
      <c r="N148" s="1">
        <v>535</v>
      </c>
      <c r="O148" s="1" t="s">
        <v>11</v>
      </c>
      <c r="P148" s="1">
        <v>535</v>
      </c>
      <c r="Q148" s="1">
        <f>Table1[[#This Row],[Span_of_beam(m)]]*Table1[[#This Row],[Width_of_beam(mm)]]*Table1[[#This Row],[Depth_of_beam(mm)]]/1000000</f>
        <v>0.13125000000000001</v>
      </c>
      <c r="R148">
        <f>Table1[[#This Row],[Volume_(m3)]]*5300</f>
        <v>695.625</v>
      </c>
      <c r="S148">
        <f>(Table1[[#This Row],[Top_Reinforcement(mm2)]]+Table1[[#This Row],[Bottom_Reinforcement(mm2)]])*Table1[[#This Row],[Span_of_beam(m)]]*0.00785</f>
        <v>10.989999999999998</v>
      </c>
      <c r="T148">
        <f>Table1[[#This Row],[Wt_of_Steel(Kg)]]*57</f>
        <v>626.42999999999995</v>
      </c>
      <c r="U148">
        <f>Table1[[#This Row],[Cost_of_Concrete]]+Table1[[#This Row],[Wt_of_Steel(Kg)]]</f>
        <v>706.61500000000001</v>
      </c>
    </row>
    <row r="149" spans="1:21" x14ac:dyDescent="0.3">
      <c r="A149" s="1">
        <v>1.75</v>
      </c>
      <c r="B149" s="1">
        <v>3.105</v>
      </c>
      <c r="C149" s="1">
        <v>2.52</v>
      </c>
      <c r="D149" s="1" t="s">
        <v>33</v>
      </c>
      <c r="E149" s="1">
        <v>1</v>
      </c>
      <c r="F149" s="1" t="s">
        <v>6</v>
      </c>
      <c r="G149" s="1">
        <v>1.75</v>
      </c>
      <c r="H149" s="1">
        <v>250</v>
      </c>
      <c r="I149" s="1">
        <v>300</v>
      </c>
      <c r="J149" s="1">
        <v>557.09</v>
      </c>
      <c r="K149" s="1">
        <v>241.48</v>
      </c>
      <c r="L149" s="1">
        <v>110</v>
      </c>
      <c r="M149" s="7" t="s">
        <v>11</v>
      </c>
      <c r="N149" s="1">
        <v>535</v>
      </c>
      <c r="O149" s="1" t="s">
        <v>11</v>
      </c>
      <c r="P149" s="1">
        <v>535</v>
      </c>
      <c r="Q149" s="1">
        <f>Table1[[#This Row],[Span_of_beam(m)]]*Table1[[#This Row],[Width_of_beam(mm)]]*Table1[[#This Row],[Depth_of_beam(mm)]]/1000000</f>
        <v>0.13125000000000001</v>
      </c>
      <c r="R149">
        <f>Table1[[#This Row],[Volume_(m3)]]*5300</f>
        <v>695.625</v>
      </c>
      <c r="S149">
        <f>(Table1[[#This Row],[Top_Reinforcement(mm2)]]+Table1[[#This Row],[Bottom_Reinforcement(mm2)]])*Table1[[#This Row],[Span_of_beam(m)]]*0.00785</f>
        <v>10.970355375</v>
      </c>
      <c r="T149">
        <f>Table1[[#This Row],[Wt_of_Steel(Kg)]]*57</f>
        <v>625.31025637499999</v>
      </c>
      <c r="U149">
        <f>Table1[[#This Row],[Cost_of_Concrete]]+Table1[[#This Row],[Wt_of_Steel(Kg)]]</f>
        <v>706.59535537500005</v>
      </c>
    </row>
    <row r="150" spans="1:21" x14ac:dyDescent="0.3">
      <c r="A150" s="1">
        <v>1.75</v>
      </c>
      <c r="B150" s="1">
        <v>3.105</v>
      </c>
      <c r="C150" s="1">
        <v>2.52</v>
      </c>
      <c r="D150" s="1" t="s">
        <v>33</v>
      </c>
      <c r="E150" s="1">
        <v>1</v>
      </c>
      <c r="F150" s="1" t="s">
        <v>7</v>
      </c>
      <c r="G150" s="1">
        <v>1.75</v>
      </c>
      <c r="H150" s="1">
        <v>250</v>
      </c>
      <c r="I150" s="1">
        <v>300</v>
      </c>
      <c r="J150" s="1">
        <v>468.89</v>
      </c>
      <c r="K150" s="1">
        <v>303.13</v>
      </c>
      <c r="L150" s="1">
        <v>110</v>
      </c>
      <c r="M150" s="7" t="s">
        <v>11</v>
      </c>
      <c r="N150" s="1">
        <v>535</v>
      </c>
      <c r="O150" s="1" t="s">
        <v>11</v>
      </c>
      <c r="P150" s="1">
        <v>535</v>
      </c>
      <c r="Q150" s="1">
        <f>Table1[[#This Row],[Span_of_beam(m)]]*Table1[[#This Row],[Width_of_beam(mm)]]*Table1[[#This Row],[Depth_of_beam(mm)]]/1000000</f>
        <v>0.13125000000000001</v>
      </c>
      <c r="R150">
        <f>Table1[[#This Row],[Volume_(m3)]]*5300</f>
        <v>695.625</v>
      </c>
      <c r="S150">
        <f>(Table1[[#This Row],[Top_Reinforcement(mm2)]]+Table1[[#This Row],[Bottom_Reinforcement(mm2)]])*Table1[[#This Row],[Span_of_beam(m)]]*0.00785</f>
        <v>10.605624749999999</v>
      </c>
      <c r="T150">
        <f>Table1[[#This Row],[Wt_of_Steel(Kg)]]*57</f>
        <v>604.52061074999995</v>
      </c>
      <c r="U150">
        <f>Table1[[#This Row],[Cost_of_Concrete]]+Table1[[#This Row],[Wt_of_Steel(Kg)]]</f>
        <v>706.23062474999995</v>
      </c>
    </row>
    <row r="151" spans="1:21" x14ac:dyDescent="0.3">
      <c r="A151" s="1">
        <v>1.75</v>
      </c>
      <c r="B151" s="1">
        <v>3.105</v>
      </c>
      <c r="C151" s="1">
        <v>2.52</v>
      </c>
      <c r="D151" s="1" t="s">
        <v>33</v>
      </c>
      <c r="E151" s="1">
        <v>1</v>
      </c>
      <c r="F151" s="1" t="s">
        <v>8</v>
      </c>
      <c r="G151" s="1">
        <v>1.75</v>
      </c>
      <c r="H151" s="1">
        <v>250</v>
      </c>
      <c r="I151" s="1">
        <v>300</v>
      </c>
      <c r="J151" s="1">
        <v>262.89</v>
      </c>
      <c r="K151" s="1">
        <v>164.59</v>
      </c>
      <c r="L151" s="1">
        <v>110</v>
      </c>
      <c r="M151" s="7" t="s">
        <v>11</v>
      </c>
      <c r="N151" s="1">
        <v>535</v>
      </c>
      <c r="O151" s="1" t="s">
        <v>11</v>
      </c>
      <c r="P151" s="1">
        <v>535</v>
      </c>
      <c r="Q151" s="1">
        <f>Table1[[#This Row],[Span_of_beam(m)]]*Table1[[#This Row],[Width_of_beam(mm)]]*Table1[[#This Row],[Depth_of_beam(mm)]]/1000000</f>
        <v>0.13125000000000001</v>
      </c>
      <c r="R151">
        <f>Table1[[#This Row],[Volume_(m3)]]*5300</f>
        <v>695.625</v>
      </c>
      <c r="S151">
        <f>(Table1[[#This Row],[Top_Reinforcement(mm2)]]+Table1[[#This Row],[Bottom_Reinforcement(mm2)]])*Table1[[#This Row],[Span_of_beam(m)]]*0.00785</f>
        <v>5.8725065000000001</v>
      </c>
      <c r="T151">
        <f>Table1[[#This Row],[Wt_of_Steel(Kg)]]*57</f>
        <v>334.73287049999999</v>
      </c>
      <c r="U151">
        <f>Table1[[#This Row],[Cost_of_Concrete]]+Table1[[#This Row],[Wt_of_Steel(Kg)]]</f>
        <v>701.49750649999999</v>
      </c>
    </row>
    <row r="152" spans="1:21" x14ac:dyDescent="0.3">
      <c r="A152" s="1">
        <v>3.4950000000000001</v>
      </c>
      <c r="B152" s="1">
        <v>3.5249999999999999</v>
      </c>
      <c r="C152" s="1">
        <v>2.52</v>
      </c>
      <c r="D152" s="1" t="s">
        <v>33</v>
      </c>
      <c r="E152" s="1">
        <v>1</v>
      </c>
      <c r="F152" s="1" t="s">
        <v>5</v>
      </c>
      <c r="G152" s="1">
        <v>3.4950000000000001</v>
      </c>
      <c r="H152" s="1">
        <v>250</v>
      </c>
      <c r="I152" s="1">
        <v>350</v>
      </c>
      <c r="J152" s="1">
        <v>648.76</v>
      </c>
      <c r="K152" s="1">
        <v>210.14</v>
      </c>
      <c r="L152" s="1">
        <v>120</v>
      </c>
      <c r="M152" s="7" t="s">
        <v>11</v>
      </c>
      <c r="N152" s="1">
        <v>865</v>
      </c>
      <c r="O152" s="1" t="s">
        <v>42</v>
      </c>
      <c r="P152" s="1">
        <v>913</v>
      </c>
      <c r="Q152" s="1">
        <f>Table1[[#This Row],[Span_of_beam(m)]]*Table1[[#This Row],[Width_of_beam(mm)]]*Table1[[#This Row],[Depth_of_beam(mm)]]/1000000</f>
        <v>0.30581249999999999</v>
      </c>
      <c r="R152">
        <f>Table1[[#This Row],[Volume_(m3)]]*5300</f>
        <v>1620.8062499999999</v>
      </c>
      <c r="S152">
        <f>(Table1[[#This Row],[Top_Reinforcement(mm2)]]+Table1[[#This Row],[Bottom_Reinforcement(mm2)]])*Table1[[#This Row],[Span_of_beam(m)]]*0.00785</f>
        <v>23.564565674999997</v>
      </c>
      <c r="T152">
        <f>Table1[[#This Row],[Wt_of_Steel(Kg)]]*57</f>
        <v>1343.1802434749998</v>
      </c>
      <c r="U152">
        <f>Table1[[#This Row],[Cost_of_Concrete]]+Table1[[#This Row],[Wt_of_Steel(Kg)]]</f>
        <v>1644.3708156749999</v>
      </c>
    </row>
    <row r="153" spans="1:21" x14ac:dyDescent="0.3">
      <c r="A153" s="1">
        <v>3.4950000000000001</v>
      </c>
      <c r="B153" s="1">
        <v>3.5249999999999999</v>
      </c>
      <c r="C153" s="1">
        <v>2.52</v>
      </c>
      <c r="D153" s="1" t="s">
        <v>33</v>
      </c>
      <c r="E153" s="1">
        <v>1</v>
      </c>
      <c r="F153" s="1" t="s">
        <v>6</v>
      </c>
      <c r="G153" s="1">
        <v>3.4950000000000001</v>
      </c>
      <c r="H153" s="1">
        <v>250</v>
      </c>
      <c r="I153" s="1">
        <v>350</v>
      </c>
      <c r="J153" s="1">
        <v>614.25</v>
      </c>
      <c r="K153" s="1">
        <v>207.04</v>
      </c>
      <c r="L153" s="1">
        <v>120</v>
      </c>
      <c r="M153" s="7" t="s">
        <v>11</v>
      </c>
      <c r="N153" s="1">
        <v>865</v>
      </c>
      <c r="O153" s="1" t="s">
        <v>42</v>
      </c>
      <c r="P153" s="1">
        <v>913</v>
      </c>
      <c r="Q153" s="1">
        <f>Table1[[#This Row],[Span_of_beam(m)]]*Table1[[#This Row],[Width_of_beam(mm)]]*Table1[[#This Row],[Depth_of_beam(mm)]]/1000000</f>
        <v>0.30581249999999999</v>
      </c>
      <c r="R153">
        <f>Table1[[#This Row],[Volume_(m3)]]*5300</f>
        <v>1620.8062499999999</v>
      </c>
      <c r="S153">
        <f>(Table1[[#This Row],[Top_Reinforcement(mm2)]]+Table1[[#This Row],[Bottom_Reinforcement(mm2)]])*Table1[[#This Row],[Span_of_beam(m)]]*0.00785</f>
        <v>22.532707117499999</v>
      </c>
      <c r="T153">
        <f>Table1[[#This Row],[Wt_of_Steel(Kg)]]*57</f>
        <v>1284.3643056975</v>
      </c>
      <c r="U153">
        <f>Table1[[#This Row],[Cost_of_Concrete]]+Table1[[#This Row],[Wt_of_Steel(Kg)]]</f>
        <v>1643.3389571174998</v>
      </c>
    </row>
    <row r="154" spans="1:21" x14ac:dyDescent="0.3">
      <c r="A154" s="1">
        <v>3.4950000000000001</v>
      </c>
      <c r="B154" s="1">
        <v>3.5249999999999999</v>
      </c>
      <c r="C154" s="1">
        <v>0</v>
      </c>
      <c r="D154" s="1" t="s">
        <v>33</v>
      </c>
      <c r="E154" s="1">
        <v>1</v>
      </c>
      <c r="F154" s="1" t="s">
        <v>7</v>
      </c>
      <c r="G154" s="1">
        <v>3.4950000000000001</v>
      </c>
      <c r="H154" s="1">
        <v>250</v>
      </c>
      <c r="I154" s="1">
        <v>350</v>
      </c>
      <c r="J154" s="1">
        <v>511.65</v>
      </c>
      <c r="K154" s="1">
        <v>208.08</v>
      </c>
      <c r="L154" s="1">
        <v>120</v>
      </c>
      <c r="M154" s="7" t="s">
        <v>11</v>
      </c>
      <c r="N154" s="1">
        <v>865</v>
      </c>
      <c r="O154" s="1" t="s">
        <v>42</v>
      </c>
      <c r="P154" s="1">
        <v>913</v>
      </c>
      <c r="Q154" s="1">
        <f>Table1[[#This Row],[Span_of_beam(m)]]*Table1[[#This Row],[Width_of_beam(mm)]]*Table1[[#This Row],[Depth_of_beam(mm)]]/1000000</f>
        <v>0.30581249999999999</v>
      </c>
      <c r="R154">
        <f>Table1[[#This Row],[Volume_(m3)]]*5300</f>
        <v>1620.8062499999999</v>
      </c>
      <c r="S154">
        <f>(Table1[[#This Row],[Top_Reinforcement(mm2)]]+Table1[[#This Row],[Bottom_Reinforcement(mm2)]])*Table1[[#This Row],[Span_of_beam(m)]]*0.00785</f>
        <v>19.746332347499997</v>
      </c>
      <c r="T154">
        <f>Table1[[#This Row],[Wt_of_Steel(Kg)]]*57</f>
        <v>1125.5409438074998</v>
      </c>
      <c r="U154">
        <f>Table1[[#This Row],[Cost_of_Concrete]]+Table1[[#This Row],[Wt_of_Steel(Kg)]]</f>
        <v>1640.5525823474998</v>
      </c>
    </row>
    <row r="155" spans="1:21" x14ac:dyDescent="0.3">
      <c r="A155" s="1">
        <v>3.4950000000000001</v>
      </c>
      <c r="B155" s="1">
        <v>3.5249999999999999</v>
      </c>
      <c r="C155" s="1">
        <v>0</v>
      </c>
      <c r="D155" s="1" t="s">
        <v>33</v>
      </c>
      <c r="E155" s="1">
        <v>1</v>
      </c>
      <c r="F155" s="1" t="s">
        <v>8</v>
      </c>
      <c r="G155" s="1">
        <v>3.4950000000000001</v>
      </c>
      <c r="H155" s="1">
        <v>250</v>
      </c>
      <c r="I155" s="1">
        <v>350</v>
      </c>
      <c r="J155" s="1">
        <v>353.16</v>
      </c>
      <c r="K155" s="1">
        <v>166.26</v>
      </c>
      <c r="L155" s="1">
        <v>120</v>
      </c>
      <c r="M155" s="7" t="s">
        <v>11</v>
      </c>
      <c r="N155" s="1">
        <v>865</v>
      </c>
      <c r="O155" s="1" t="s">
        <v>42</v>
      </c>
      <c r="P155" s="1">
        <v>913</v>
      </c>
      <c r="Q155" s="1">
        <f>Table1[[#This Row],[Span_of_beam(m)]]*Table1[[#This Row],[Width_of_beam(mm)]]*Table1[[#This Row],[Depth_of_beam(mm)]]/1000000</f>
        <v>0.30581249999999999</v>
      </c>
      <c r="R155">
        <f>Table1[[#This Row],[Volume_(m3)]]*5300</f>
        <v>1620.8062499999999</v>
      </c>
      <c r="S155">
        <f>(Table1[[#This Row],[Top_Reinforcement(mm2)]]+Table1[[#This Row],[Bottom_Reinforcement(mm2)]])*Table1[[#This Row],[Span_of_beam(m)]]*0.00785</f>
        <v>14.250677265000002</v>
      </c>
      <c r="T155">
        <f>Table1[[#This Row],[Wt_of_Steel(Kg)]]*57</f>
        <v>812.2886041050001</v>
      </c>
      <c r="U155">
        <f>Table1[[#This Row],[Cost_of_Concrete]]+Table1[[#This Row],[Wt_of_Steel(Kg)]]</f>
        <v>1635.0569272649998</v>
      </c>
    </row>
    <row r="156" spans="1:21" x14ac:dyDescent="0.3">
      <c r="A156" s="1">
        <v>3.105</v>
      </c>
      <c r="B156" s="1">
        <v>4.6349999999999998</v>
      </c>
      <c r="C156" s="1">
        <v>0</v>
      </c>
      <c r="D156" s="1" t="s">
        <v>33</v>
      </c>
      <c r="E156" s="1">
        <v>1</v>
      </c>
      <c r="F156" s="1" t="s">
        <v>5</v>
      </c>
      <c r="G156" s="1">
        <v>3.105</v>
      </c>
      <c r="H156" s="1">
        <v>250</v>
      </c>
      <c r="I156" s="1">
        <v>350</v>
      </c>
      <c r="J156" s="1">
        <v>622.6</v>
      </c>
      <c r="K156" s="1">
        <v>197.97</v>
      </c>
      <c r="L156" s="1">
        <v>120</v>
      </c>
      <c r="M156" s="7" t="s">
        <v>11</v>
      </c>
      <c r="N156" s="1">
        <v>495</v>
      </c>
      <c r="O156" s="1" t="s">
        <v>42</v>
      </c>
      <c r="P156" s="1">
        <v>589</v>
      </c>
      <c r="Q156" s="1">
        <f>Table1[[#This Row],[Span_of_beam(m)]]*Table1[[#This Row],[Width_of_beam(mm)]]*Table1[[#This Row],[Depth_of_beam(mm)]]/1000000</f>
        <v>0.27168750000000003</v>
      </c>
      <c r="R156">
        <f>Table1[[#This Row],[Volume_(m3)]]*5300</f>
        <v>1439.9437500000001</v>
      </c>
      <c r="S156">
        <f>(Table1[[#This Row],[Top_Reinforcement(mm2)]]+Table1[[#This Row],[Bottom_Reinforcement(mm2)]])*Table1[[#This Row],[Span_of_beam(m)]]*0.00785</f>
        <v>20.000778322499997</v>
      </c>
      <c r="T156">
        <f>Table1[[#This Row],[Wt_of_Steel(Kg)]]*57</f>
        <v>1140.0443643824999</v>
      </c>
      <c r="U156">
        <f>Table1[[#This Row],[Cost_of_Concrete]]+Table1[[#This Row],[Wt_of_Steel(Kg)]]</f>
        <v>1459.9445283225002</v>
      </c>
    </row>
    <row r="157" spans="1:21" x14ac:dyDescent="0.3">
      <c r="A157" s="1">
        <v>3.105</v>
      </c>
      <c r="B157" s="1">
        <v>4.6349999999999998</v>
      </c>
      <c r="C157" s="1">
        <v>0</v>
      </c>
      <c r="D157" s="1" t="s">
        <v>33</v>
      </c>
      <c r="E157" s="1">
        <v>1</v>
      </c>
      <c r="F157" s="1" t="s">
        <v>6</v>
      </c>
      <c r="G157" s="1">
        <v>3.105</v>
      </c>
      <c r="H157" s="1">
        <v>250</v>
      </c>
      <c r="I157" s="1">
        <v>350</v>
      </c>
      <c r="J157" s="1">
        <v>579.45000000000005</v>
      </c>
      <c r="K157" s="1">
        <v>178.48</v>
      </c>
      <c r="L157" s="1">
        <v>120</v>
      </c>
      <c r="M157" s="7" t="s">
        <v>11</v>
      </c>
      <c r="N157" s="1">
        <v>495</v>
      </c>
      <c r="O157" s="1" t="s">
        <v>42</v>
      </c>
      <c r="P157" s="1">
        <v>589</v>
      </c>
      <c r="Q157" s="1">
        <f>Table1[[#This Row],[Span_of_beam(m)]]*Table1[[#This Row],[Width_of_beam(mm)]]*Table1[[#This Row],[Depth_of_beam(mm)]]/1000000</f>
        <v>0.27168750000000003</v>
      </c>
      <c r="R157">
        <f>Table1[[#This Row],[Volume_(m3)]]*5300</f>
        <v>1439.9437500000001</v>
      </c>
      <c r="S157">
        <f>(Table1[[#This Row],[Top_Reinforcement(mm2)]]+Table1[[#This Row],[Bottom_Reinforcement(mm2)]])*Table1[[#This Row],[Span_of_beam(m)]]*0.00785</f>
        <v>18.473975302500001</v>
      </c>
      <c r="T157">
        <f>Table1[[#This Row],[Wt_of_Steel(Kg)]]*57</f>
        <v>1053.0165922425001</v>
      </c>
      <c r="U157">
        <f>Table1[[#This Row],[Cost_of_Concrete]]+Table1[[#This Row],[Wt_of_Steel(Kg)]]</f>
        <v>1458.4177253025002</v>
      </c>
    </row>
    <row r="158" spans="1:21" x14ac:dyDescent="0.3">
      <c r="A158" s="1">
        <v>3.105</v>
      </c>
      <c r="B158" s="1">
        <v>4.6349999999999998</v>
      </c>
      <c r="C158" s="1">
        <v>0</v>
      </c>
      <c r="D158" s="1" t="s">
        <v>33</v>
      </c>
      <c r="E158" s="1">
        <v>1</v>
      </c>
      <c r="F158" s="1" t="s">
        <v>7</v>
      </c>
      <c r="G158" s="1">
        <v>3.105</v>
      </c>
      <c r="H158" s="1">
        <v>250</v>
      </c>
      <c r="I158" s="1">
        <v>350</v>
      </c>
      <c r="J158" s="1">
        <v>493.41</v>
      </c>
      <c r="K158" s="1">
        <v>177.83</v>
      </c>
      <c r="L158" s="1">
        <v>120</v>
      </c>
      <c r="M158" s="7" t="s">
        <v>11</v>
      </c>
      <c r="N158" s="1">
        <v>495</v>
      </c>
      <c r="O158" s="1" t="s">
        <v>42</v>
      </c>
      <c r="P158" s="1">
        <v>589</v>
      </c>
      <c r="Q158" s="1">
        <f>Table1[[#This Row],[Span_of_beam(m)]]*Table1[[#This Row],[Width_of_beam(mm)]]*Table1[[#This Row],[Depth_of_beam(mm)]]/1000000</f>
        <v>0.27168750000000003</v>
      </c>
      <c r="R158">
        <f>Table1[[#This Row],[Volume_(m3)]]*5300</f>
        <v>1439.9437500000001</v>
      </c>
      <c r="S158">
        <f>(Table1[[#This Row],[Top_Reinforcement(mm2)]]+Table1[[#This Row],[Bottom_Reinforcement(mm2)]])*Table1[[#This Row],[Span_of_beam(m)]]*0.00785</f>
        <v>16.36097157</v>
      </c>
      <c r="T158">
        <f>Table1[[#This Row],[Wt_of_Steel(Kg)]]*57</f>
        <v>932.57537949000005</v>
      </c>
      <c r="U158">
        <f>Table1[[#This Row],[Cost_of_Concrete]]+Table1[[#This Row],[Wt_of_Steel(Kg)]]</f>
        <v>1456.3047215700001</v>
      </c>
    </row>
    <row r="159" spans="1:21" x14ac:dyDescent="0.3">
      <c r="A159" s="1">
        <v>3.105</v>
      </c>
      <c r="B159" s="1">
        <v>4.6349999999999998</v>
      </c>
      <c r="C159" s="1">
        <v>0</v>
      </c>
      <c r="D159" s="1" t="s">
        <v>33</v>
      </c>
      <c r="E159" s="1">
        <v>1</v>
      </c>
      <c r="F159" s="1" t="s">
        <v>8</v>
      </c>
      <c r="G159" s="1">
        <v>3.105</v>
      </c>
      <c r="H159" s="1">
        <v>250</v>
      </c>
      <c r="I159" s="1">
        <v>350</v>
      </c>
      <c r="J159" s="1">
        <v>237.51</v>
      </c>
      <c r="K159" s="1">
        <v>160.78</v>
      </c>
      <c r="L159" s="1">
        <v>120</v>
      </c>
      <c r="M159" s="7" t="s">
        <v>11</v>
      </c>
      <c r="N159" s="1">
        <v>495</v>
      </c>
      <c r="O159" s="1" t="s">
        <v>42</v>
      </c>
      <c r="P159" s="1">
        <v>589</v>
      </c>
      <c r="Q159" s="1">
        <f>Table1[[#This Row],[Span_of_beam(m)]]*Table1[[#This Row],[Width_of_beam(mm)]]*Table1[[#This Row],[Depth_of_beam(mm)]]/1000000</f>
        <v>0.27168750000000003</v>
      </c>
      <c r="R159">
        <f>Table1[[#This Row],[Volume_(m3)]]*5300</f>
        <v>1439.9437500000001</v>
      </c>
      <c r="S159">
        <f>(Table1[[#This Row],[Top_Reinforcement(mm2)]]+Table1[[#This Row],[Bottom_Reinforcement(mm2)]])*Table1[[#This Row],[Span_of_beam(m)]]*0.00785</f>
        <v>9.7080200324999986</v>
      </c>
      <c r="T159">
        <f>Table1[[#This Row],[Wt_of_Steel(Kg)]]*57</f>
        <v>553.35714185249992</v>
      </c>
      <c r="U159">
        <f>Table1[[#This Row],[Cost_of_Concrete]]+Table1[[#This Row],[Wt_of_Steel(Kg)]]</f>
        <v>1449.6517700325001</v>
      </c>
    </row>
    <row r="160" spans="1:21" x14ac:dyDescent="0.3">
      <c r="A160" s="1">
        <v>2.52</v>
      </c>
      <c r="B160" s="1">
        <v>1.75</v>
      </c>
      <c r="C160" s="1">
        <v>0</v>
      </c>
      <c r="D160" s="1" t="s">
        <v>33</v>
      </c>
      <c r="E160" s="1">
        <v>1</v>
      </c>
      <c r="F160" s="1" t="s">
        <v>5</v>
      </c>
      <c r="G160" s="1">
        <v>2.52</v>
      </c>
      <c r="H160" s="1">
        <v>300</v>
      </c>
      <c r="I160" s="1">
        <v>400</v>
      </c>
      <c r="J160" s="1">
        <v>524.13</v>
      </c>
      <c r="K160" s="1">
        <v>848.83</v>
      </c>
      <c r="L160" s="1">
        <v>145</v>
      </c>
      <c r="M160" s="7" t="s">
        <v>42</v>
      </c>
      <c r="N160" s="1">
        <v>579</v>
      </c>
      <c r="O160" s="1" t="s">
        <v>11</v>
      </c>
      <c r="P160" s="1">
        <v>570</v>
      </c>
      <c r="Q160" s="1">
        <f>Table1[[#This Row],[Span_of_beam(m)]]*Table1[[#This Row],[Width_of_beam(mm)]]*Table1[[#This Row],[Depth_of_beam(mm)]]/1000000</f>
        <v>0.3024</v>
      </c>
      <c r="R160">
        <f>Table1[[#This Row],[Volume_(m3)]]*5300</f>
        <v>1602.72</v>
      </c>
      <c r="S160">
        <f>(Table1[[#This Row],[Top_Reinforcement(mm2)]]+Table1[[#This Row],[Bottom_Reinforcement(mm2)]])*Table1[[#This Row],[Span_of_beam(m)]]*0.00785</f>
        <v>27.15989472</v>
      </c>
      <c r="T160">
        <f>Table1[[#This Row],[Wt_of_Steel(Kg)]]*57</f>
        <v>1548.11399904</v>
      </c>
      <c r="U160">
        <f>Table1[[#This Row],[Cost_of_Concrete]]+Table1[[#This Row],[Wt_of_Steel(Kg)]]</f>
        <v>1629.87989472</v>
      </c>
    </row>
    <row r="161" spans="1:21" x14ac:dyDescent="0.3">
      <c r="A161" s="1">
        <v>2.52</v>
      </c>
      <c r="B161" s="1">
        <v>1.75</v>
      </c>
      <c r="C161" s="1">
        <v>0</v>
      </c>
      <c r="D161" s="1" t="s">
        <v>33</v>
      </c>
      <c r="E161" s="1">
        <v>1</v>
      </c>
      <c r="F161" s="1" t="s">
        <v>6</v>
      </c>
      <c r="G161" s="1">
        <v>2.52</v>
      </c>
      <c r="H161" s="1">
        <v>300</v>
      </c>
      <c r="I161" s="1">
        <v>400</v>
      </c>
      <c r="J161" s="1">
        <v>770.09</v>
      </c>
      <c r="K161" s="1">
        <v>336.12799999999999</v>
      </c>
      <c r="L161" s="1">
        <v>145</v>
      </c>
      <c r="M161" s="7" t="s">
        <v>42</v>
      </c>
      <c r="N161" s="1">
        <v>579</v>
      </c>
      <c r="O161" s="1" t="s">
        <v>11</v>
      </c>
      <c r="P161" s="1">
        <v>570</v>
      </c>
      <c r="Q161" s="1">
        <f>Table1[[#This Row],[Span_of_beam(m)]]*Table1[[#This Row],[Width_of_beam(mm)]]*Table1[[#This Row],[Depth_of_beam(mm)]]/1000000</f>
        <v>0.3024</v>
      </c>
      <c r="R161">
        <f>Table1[[#This Row],[Volume_(m3)]]*5300</f>
        <v>1602.72</v>
      </c>
      <c r="S161">
        <f>(Table1[[#This Row],[Top_Reinforcement(mm2)]]+Table1[[#This Row],[Bottom_Reinforcement(mm2)]])*Table1[[#This Row],[Span_of_beam(m)]]*0.00785</f>
        <v>21.883204476</v>
      </c>
      <c r="T161">
        <f>Table1[[#This Row],[Wt_of_Steel(Kg)]]*57</f>
        <v>1247.3426551319999</v>
      </c>
      <c r="U161">
        <f>Table1[[#This Row],[Cost_of_Concrete]]+Table1[[#This Row],[Wt_of_Steel(Kg)]]</f>
        <v>1624.603204476</v>
      </c>
    </row>
    <row r="162" spans="1:21" x14ac:dyDescent="0.3">
      <c r="A162" s="1">
        <v>2.52</v>
      </c>
      <c r="B162" s="1">
        <v>1.75</v>
      </c>
      <c r="C162" s="1">
        <v>0</v>
      </c>
      <c r="D162" s="1" t="s">
        <v>33</v>
      </c>
      <c r="E162" s="1">
        <v>1</v>
      </c>
      <c r="F162" s="1" t="s">
        <v>7</v>
      </c>
      <c r="G162" s="1">
        <v>2.52</v>
      </c>
      <c r="H162" s="1">
        <v>300</v>
      </c>
      <c r="I162" s="1">
        <v>400</v>
      </c>
      <c r="J162" s="1">
        <v>481.28</v>
      </c>
      <c r="K162" s="1">
        <v>224.28</v>
      </c>
      <c r="L162" s="1">
        <v>145</v>
      </c>
      <c r="M162" s="7" t="s">
        <v>42</v>
      </c>
      <c r="N162" s="1">
        <v>579</v>
      </c>
      <c r="O162" s="1" t="s">
        <v>11</v>
      </c>
      <c r="P162" s="1">
        <v>570</v>
      </c>
      <c r="Q162" s="1">
        <f>Table1[[#This Row],[Span_of_beam(m)]]*Table1[[#This Row],[Width_of_beam(mm)]]*Table1[[#This Row],[Depth_of_beam(mm)]]/1000000</f>
        <v>0.3024</v>
      </c>
      <c r="R162">
        <f>Table1[[#This Row],[Volume_(m3)]]*5300</f>
        <v>1602.72</v>
      </c>
      <c r="S162">
        <f>(Table1[[#This Row],[Top_Reinforcement(mm2)]]+Table1[[#This Row],[Bottom_Reinforcement(mm2)]])*Table1[[#This Row],[Span_of_beam(m)]]*0.00785</f>
        <v>13.957387919999999</v>
      </c>
      <c r="T162">
        <f>Table1[[#This Row],[Wt_of_Steel(Kg)]]*57</f>
        <v>795.57111143999987</v>
      </c>
      <c r="U162">
        <f>Table1[[#This Row],[Cost_of_Concrete]]+Table1[[#This Row],[Wt_of_Steel(Kg)]]</f>
        <v>1616.67738792</v>
      </c>
    </row>
    <row r="163" spans="1:21" x14ac:dyDescent="0.3">
      <c r="A163" s="1">
        <v>2.52</v>
      </c>
      <c r="B163" s="1">
        <v>1.75</v>
      </c>
      <c r="C163" s="1">
        <v>0</v>
      </c>
      <c r="D163" s="1" t="s">
        <v>33</v>
      </c>
      <c r="E163" s="1">
        <v>1</v>
      </c>
      <c r="F163" s="1" t="s">
        <v>8</v>
      </c>
      <c r="G163" s="1">
        <v>2.52</v>
      </c>
      <c r="H163" s="1">
        <v>300</v>
      </c>
      <c r="I163" s="1">
        <v>400</v>
      </c>
      <c r="J163" s="1">
        <v>283.27999999999997</v>
      </c>
      <c r="K163" s="1">
        <v>224.28</v>
      </c>
      <c r="L163" s="1">
        <v>145</v>
      </c>
      <c r="M163" s="7" t="s">
        <v>42</v>
      </c>
      <c r="N163" s="1">
        <v>579</v>
      </c>
      <c r="O163" s="1" t="s">
        <v>11</v>
      </c>
      <c r="P163" s="1">
        <v>570</v>
      </c>
      <c r="Q163" s="1">
        <f>Table1[[#This Row],[Span_of_beam(m)]]*Table1[[#This Row],[Width_of_beam(mm)]]*Table1[[#This Row],[Depth_of_beam(mm)]]/1000000</f>
        <v>0.3024</v>
      </c>
      <c r="R163">
        <f>Table1[[#This Row],[Volume_(m3)]]*5300</f>
        <v>1602.72</v>
      </c>
      <c r="S163">
        <f>(Table1[[#This Row],[Top_Reinforcement(mm2)]]+Table1[[#This Row],[Bottom_Reinforcement(mm2)]])*Table1[[#This Row],[Span_of_beam(m)]]*0.00785</f>
        <v>10.040551919999999</v>
      </c>
      <c r="T163">
        <f>Table1[[#This Row],[Wt_of_Steel(Kg)]]*57</f>
        <v>572.31145943999991</v>
      </c>
      <c r="U163">
        <f>Table1[[#This Row],[Cost_of_Concrete]]+Table1[[#This Row],[Wt_of_Steel(Kg)]]</f>
        <v>1612.7605519200001</v>
      </c>
    </row>
    <row r="164" spans="1:21" x14ac:dyDescent="0.3">
      <c r="A164" s="1">
        <v>2.3199999999999998</v>
      </c>
      <c r="B164" s="1">
        <v>3.8420000000000001</v>
      </c>
      <c r="C164" s="1">
        <v>3.4119999999999999</v>
      </c>
      <c r="D164" s="1" t="s">
        <v>44</v>
      </c>
      <c r="E164" s="7">
        <v>2</v>
      </c>
      <c r="F164" s="1" t="s">
        <v>5</v>
      </c>
      <c r="G164" s="1">
        <v>2.3199999999999998</v>
      </c>
      <c r="H164" s="1">
        <v>250</v>
      </c>
      <c r="I164" s="1">
        <v>450</v>
      </c>
      <c r="J164" s="1">
        <v>226.08</v>
      </c>
      <c r="K164" s="1">
        <v>226.08</v>
      </c>
      <c r="L164" s="1">
        <v>1406.72</v>
      </c>
      <c r="M164" s="7" t="s">
        <v>52</v>
      </c>
      <c r="N164" s="7" t="s">
        <v>52</v>
      </c>
      <c r="O164" s="7" t="s">
        <v>52</v>
      </c>
      <c r="P164" s="7" t="s">
        <v>52</v>
      </c>
      <c r="Q164" s="1">
        <f>Table1[[#This Row],[Span_of_beam(m)]]*Table1[[#This Row],[Width_of_beam(mm)]]*Table1[[#This Row],[Depth_of_beam(mm)]]/1000000</f>
        <v>0.26100000000000001</v>
      </c>
      <c r="R164">
        <f>Table1[[#This Row],[Volume_(m3)]]*5300</f>
        <v>1383.3</v>
      </c>
      <c r="S164">
        <f>(Table1[[#This Row],[Top_Reinforcement(mm2)]]+Table1[[#This Row],[Bottom_Reinforcement(mm2)]])*Table1[[#This Row],[Span_of_beam(m)]]*0.00785</f>
        <v>8.2347379199999988</v>
      </c>
      <c r="T164">
        <f>Table1[[#This Row],[Wt_of_Steel(Kg)]]*57</f>
        <v>469.38006143999991</v>
      </c>
      <c r="U164">
        <f>Table1[[#This Row],[Cost_of_Concrete]]+Table1[[#This Row],[Wt_of_Steel(Kg)]]</f>
        <v>1391.53473792</v>
      </c>
    </row>
    <row r="165" spans="1:21" x14ac:dyDescent="0.3">
      <c r="A165" s="1">
        <v>2.3199999999999998</v>
      </c>
      <c r="B165" s="1">
        <v>3.8420000000000001</v>
      </c>
      <c r="C165" s="1">
        <v>3.4119999999999999</v>
      </c>
      <c r="D165" s="1" t="s">
        <v>44</v>
      </c>
      <c r="E165" s="7">
        <v>2</v>
      </c>
      <c r="F165" s="1" t="s">
        <v>6</v>
      </c>
      <c r="G165" s="1">
        <v>2.3199999999999998</v>
      </c>
      <c r="H165" s="1">
        <v>250</v>
      </c>
      <c r="I165" s="1">
        <v>450</v>
      </c>
      <c r="J165" s="1">
        <v>226.08</v>
      </c>
      <c r="K165" s="1">
        <v>226.08</v>
      </c>
      <c r="L165" s="1">
        <v>1406.72</v>
      </c>
      <c r="M165" s="7" t="s">
        <v>52</v>
      </c>
      <c r="N165" s="7" t="s">
        <v>52</v>
      </c>
      <c r="O165" s="7" t="s">
        <v>52</v>
      </c>
      <c r="P165" s="7" t="s">
        <v>52</v>
      </c>
      <c r="Q165" s="1">
        <f>Table1[[#This Row],[Span_of_beam(m)]]*Table1[[#This Row],[Width_of_beam(mm)]]*Table1[[#This Row],[Depth_of_beam(mm)]]/1000000</f>
        <v>0.26100000000000001</v>
      </c>
      <c r="R165">
        <f>Table1[[#This Row],[Volume_(m3)]]*5300</f>
        <v>1383.3</v>
      </c>
      <c r="S165">
        <f>(Table1[[#This Row],[Top_Reinforcement(mm2)]]+Table1[[#This Row],[Bottom_Reinforcement(mm2)]])*Table1[[#This Row],[Span_of_beam(m)]]*0.00785</f>
        <v>8.2347379199999988</v>
      </c>
      <c r="T165">
        <f>Table1[[#This Row],[Wt_of_Steel(Kg)]]*57</f>
        <v>469.38006143999991</v>
      </c>
      <c r="U165">
        <f>Table1[[#This Row],[Cost_of_Concrete]]+Table1[[#This Row],[Wt_of_Steel(Kg)]]</f>
        <v>1391.53473792</v>
      </c>
    </row>
    <row r="166" spans="1:21" x14ac:dyDescent="0.3">
      <c r="A166" s="1">
        <v>2.3199999999999998</v>
      </c>
      <c r="B166" s="1">
        <v>3.8420000000000001</v>
      </c>
      <c r="C166" s="1">
        <v>3.4119999999999999</v>
      </c>
      <c r="D166" s="1" t="s">
        <v>44</v>
      </c>
      <c r="E166" s="7">
        <v>2</v>
      </c>
      <c r="F166" s="1" t="s">
        <v>7</v>
      </c>
      <c r="G166" s="1">
        <v>2.3199999999999998</v>
      </c>
      <c r="H166" s="1">
        <v>250</v>
      </c>
      <c r="I166" s="1">
        <v>450</v>
      </c>
      <c r="J166" s="1">
        <v>226.08</v>
      </c>
      <c r="K166" s="1">
        <v>226.08</v>
      </c>
      <c r="L166" s="1">
        <v>1406.72</v>
      </c>
      <c r="M166" s="7" t="s">
        <v>52</v>
      </c>
      <c r="N166" s="7" t="s">
        <v>52</v>
      </c>
      <c r="O166" s="7" t="s">
        <v>52</v>
      </c>
      <c r="P166" s="7" t="s">
        <v>52</v>
      </c>
      <c r="Q166" s="1">
        <f>Table1[[#This Row],[Span_of_beam(m)]]*Table1[[#This Row],[Width_of_beam(mm)]]*Table1[[#This Row],[Depth_of_beam(mm)]]/1000000</f>
        <v>0.26100000000000001</v>
      </c>
      <c r="R166">
        <f>Table1[[#This Row],[Volume_(m3)]]*5300</f>
        <v>1383.3</v>
      </c>
      <c r="S166">
        <f>(Table1[[#This Row],[Top_Reinforcement(mm2)]]+Table1[[#This Row],[Bottom_Reinforcement(mm2)]])*Table1[[#This Row],[Span_of_beam(m)]]*0.00785</f>
        <v>8.2347379199999988</v>
      </c>
      <c r="T166">
        <f>Table1[[#This Row],[Wt_of_Steel(Kg)]]*57</f>
        <v>469.38006143999991</v>
      </c>
      <c r="U166">
        <f>Table1[[#This Row],[Cost_of_Concrete]]+Table1[[#This Row],[Wt_of_Steel(Kg)]]</f>
        <v>1391.53473792</v>
      </c>
    </row>
    <row r="167" spans="1:21" x14ac:dyDescent="0.3">
      <c r="A167" s="1">
        <v>2.3199999999999998</v>
      </c>
      <c r="B167" s="1">
        <v>3.8420000000000001</v>
      </c>
      <c r="C167" s="1">
        <v>3.4119999999999999</v>
      </c>
      <c r="D167" s="1" t="s">
        <v>44</v>
      </c>
      <c r="E167" s="7">
        <v>2</v>
      </c>
      <c r="F167" s="1" t="s">
        <v>8</v>
      </c>
      <c r="G167" s="1">
        <v>2.3199999999999998</v>
      </c>
      <c r="H167" s="1">
        <v>250</v>
      </c>
      <c r="I167" s="1">
        <v>450</v>
      </c>
      <c r="J167" s="1">
        <v>226.08</v>
      </c>
      <c r="K167" s="1">
        <v>226.08</v>
      </c>
      <c r="L167" s="1">
        <v>1406.72</v>
      </c>
      <c r="M167" s="7" t="s">
        <v>52</v>
      </c>
      <c r="N167" s="7" t="s">
        <v>52</v>
      </c>
      <c r="O167" s="7" t="s">
        <v>52</v>
      </c>
      <c r="P167" s="7" t="s">
        <v>52</v>
      </c>
      <c r="Q167" s="1">
        <f>Table1[[#This Row],[Span_of_beam(m)]]*Table1[[#This Row],[Width_of_beam(mm)]]*Table1[[#This Row],[Depth_of_beam(mm)]]/1000000</f>
        <v>0.26100000000000001</v>
      </c>
      <c r="R167">
        <f>Table1[[#This Row],[Volume_(m3)]]*5300</f>
        <v>1383.3</v>
      </c>
      <c r="S167">
        <f>(Table1[[#This Row],[Top_Reinforcement(mm2)]]+Table1[[#This Row],[Bottom_Reinforcement(mm2)]])*Table1[[#This Row],[Span_of_beam(m)]]*0.00785</f>
        <v>8.2347379199999988</v>
      </c>
      <c r="T167">
        <f>Table1[[#This Row],[Wt_of_Steel(Kg)]]*57</f>
        <v>469.38006143999991</v>
      </c>
      <c r="U167">
        <f>Table1[[#This Row],[Cost_of_Concrete]]+Table1[[#This Row],[Wt_of_Steel(Kg)]]</f>
        <v>1391.53473792</v>
      </c>
    </row>
    <row r="168" spans="1:21" x14ac:dyDescent="0.3">
      <c r="A168" s="1">
        <v>3.25</v>
      </c>
      <c r="B168" s="1">
        <v>1.9950000000000001</v>
      </c>
      <c r="C168" s="1">
        <v>1.2250000000000001</v>
      </c>
      <c r="D168" s="1" t="s">
        <v>44</v>
      </c>
      <c r="E168" s="7">
        <v>2</v>
      </c>
      <c r="F168" s="1" t="s">
        <v>5</v>
      </c>
      <c r="G168" s="1">
        <v>3.25</v>
      </c>
      <c r="H168" s="1">
        <v>250</v>
      </c>
      <c r="I168" s="1">
        <v>350</v>
      </c>
      <c r="J168" s="1">
        <v>226.08</v>
      </c>
      <c r="K168" s="1">
        <v>226.08</v>
      </c>
      <c r="L168" s="1">
        <v>2612.48</v>
      </c>
      <c r="M168" s="7" t="s">
        <v>52</v>
      </c>
      <c r="N168" s="7" t="s">
        <v>52</v>
      </c>
      <c r="O168" s="7" t="s">
        <v>52</v>
      </c>
      <c r="P168" s="7" t="s">
        <v>52</v>
      </c>
      <c r="Q168" s="1">
        <f>Table1[[#This Row],[Span_of_beam(m)]]*Table1[[#This Row],[Width_of_beam(mm)]]*Table1[[#This Row],[Depth_of_beam(mm)]]/1000000</f>
        <v>0.28437499999999999</v>
      </c>
      <c r="R168">
        <f>Table1[[#This Row],[Volume_(m3)]]*5300</f>
        <v>1507.1875</v>
      </c>
      <c r="S168">
        <f>(Table1[[#This Row],[Top_Reinforcement(mm2)]]+Table1[[#This Row],[Bottom_Reinforcement(mm2)]])*Table1[[#This Row],[Span_of_beam(m)]]*0.00785</f>
        <v>11.535731999999999</v>
      </c>
      <c r="T168">
        <f>Table1[[#This Row],[Wt_of_Steel(Kg)]]*57</f>
        <v>657.53672399999994</v>
      </c>
      <c r="U168">
        <f>Table1[[#This Row],[Cost_of_Concrete]]+Table1[[#This Row],[Wt_of_Steel(Kg)]]</f>
        <v>1518.7232320000001</v>
      </c>
    </row>
    <row r="169" spans="1:21" x14ac:dyDescent="0.3">
      <c r="A169" s="1">
        <v>3.25</v>
      </c>
      <c r="B169" s="1">
        <v>1.9950000000000001</v>
      </c>
      <c r="C169" s="1">
        <v>1.2250000000000001</v>
      </c>
      <c r="D169" s="1" t="s">
        <v>44</v>
      </c>
      <c r="E169" s="7">
        <v>2</v>
      </c>
      <c r="F169" s="1" t="s">
        <v>6</v>
      </c>
      <c r="G169" s="1">
        <v>3.25</v>
      </c>
      <c r="H169" s="1">
        <v>250</v>
      </c>
      <c r="I169" s="1">
        <v>350</v>
      </c>
      <c r="J169" s="1">
        <v>226.08</v>
      </c>
      <c r="K169" s="1">
        <v>226.08</v>
      </c>
      <c r="L169" s="1">
        <v>2612.48</v>
      </c>
      <c r="M169" s="7" t="s">
        <v>52</v>
      </c>
      <c r="N169" s="7" t="s">
        <v>52</v>
      </c>
      <c r="O169" s="7" t="s">
        <v>52</v>
      </c>
      <c r="P169" s="7" t="s">
        <v>52</v>
      </c>
      <c r="Q169" s="1">
        <f>Table1[[#This Row],[Span_of_beam(m)]]*Table1[[#This Row],[Width_of_beam(mm)]]*Table1[[#This Row],[Depth_of_beam(mm)]]/1000000</f>
        <v>0.28437499999999999</v>
      </c>
      <c r="R169">
        <f>Table1[[#This Row],[Volume_(m3)]]*5300</f>
        <v>1507.1875</v>
      </c>
      <c r="S169">
        <f>(Table1[[#This Row],[Top_Reinforcement(mm2)]]+Table1[[#This Row],[Bottom_Reinforcement(mm2)]])*Table1[[#This Row],[Span_of_beam(m)]]*0.00785</f>
        <v>11.535731999999999</v>
      </c>
      <c r="T169">
        <f>Table1[[#This Row],[Wt_of_Steel(Kg)]]*57</f>
        <v>657.53672399999994</v>
      </c>
      <c r="U169">
        <f>Table1[[#This Row],[Cost_of_Concrete]]+Table1[[#This Row],[Wt_of_Steel(Kg)]]</f>
        <v>1518.7232320000001</v>
      </c>
    </row>
    <row r="170" spans="1:21" x14ac:dyDescent="0.3">
      <c r="A170" s="1">
        <v>3.25</v>
      </c>
      <c r="B170" s="1">
        <v>1.9950000000000001</v>
      </c>
      <c r="C170" s="1">
        <v>1.2250000000000001</v>
      </c>
      <c r="D170" s="1" t="s">
        <v>44</v>
      </c>
      <c r="E170" s="7">
        <v>2</v>
      </c>
      <c r="F170" s="1" t="s">
        <v>7</v>
      </c>
      <c r="G170" s="1">
        <v>3.25</v>
      </c>
      <c r="H170" s="1">
        <v>250</v>
      </c>
      <c r="I170" s="1">
        <v>350</v>
      </c>
      <c r="J170" s="1">
        <v>226.08</v>
      </c>
      <c r="K170" s="1">
        <v>226.08</v>
      </c>
      <c r="L170" s="1">
        <v>2612.48</v>
      </c>
      <c r="M170" s="7" t="s">
        <v>52</v>
      </c>
      <c r="N170" s="7" t="s">
        <v>52</v>
      </c>
      <c r="O170" s="7" t="s">
        <v>52</v>
      </c>
      <c r="P170" s="7" t="s">
        <v>52</v>
      </c>
      <c r="Q170" s="1">
        <f>Table1[[#This Row],[Span_of_beam(m)]]*Table1[[#This Row],[Width_of_beam(mm)]]*Table1[[#This Row],[Depth_of_beam(mm)]]/1000000</f>
        <v>0.28437499999999999</v>
      </c>
      <c r="R170">
        <f>Table1[[#This Row],[Volume_(m3)]]*5300</f>
        <v>1507.1875</v>
      </c>
      <c r="S170">
        <f>(Table1[[#This Row],[Top_Reinforcement(mm2)]]+Table1[[#This Row],[Bottom_Reinforcement(mm2)]])*Table1[[#This Row],[Span_of_beam(m)]]*0.00785</f>
        <v>11.535731999999999</v>
      </c>
      <c r="T170">
        <f>Table1[[#This Row],[Wt_of_Steel(Kg)]]*57</f>
        <v>657.53672399999994</v>
      </c>
      <c r="U170">
        <f>Table1[[#This Row],[Cost_of_Concrete]]+Table1[[#This Row],[Wt_of_Steel(Kg)]]</f>
        <v>1518.7232320000001</v>
      </c>
    </row>
    <row r="171" spans="1:21" x14ac:dyDescent="0.3">
      <c r="A171" s="1">
        <v>3.25</v>
      </c>
      <c r="B171" s="1">
        <v>1.9950000000000001</v>
      </c>
      <c r="C171" s="1">
        <v>1.2250000000000001</v>
      </c>
      <c r="D171" s="1" t="s">
        <v>44</v>
      </c>
      <c r="E171" s="7">
        <v>2</v>
      </c>
      <c r="F171" s="1" t="s">
        <v>8</v>
      </c>
      <c r="G171" s="1">
        <v>3.25</v>
      </c>
      <c r="H171" s="1">
        <v>250</v>
      </c>
      <c r="I171" s="1">
        <v>350</v>
      </c>
      <c r="J171" s="1">
        <v>226.08</v>
      </c>
      <c r="K171" s="1">
        <v>226.08</v>
      </c>
      <c r="L171" s="1">
        <v>2612.48</v>
      </c>
      <c r="M171" s="7" t="s">
        <v>52</v>
      </c>
      <c r="N171" s="7" t="s">
        <v>52</v>
      </c>
      <c r="O171" s="7" t="s">
        <v>52</v>
      </c>
      <c r="P171" s="7" t="s">
        <v>52</v>
      </c>
      <c r="Q171" s="1">
        <f>Table1[[#This Row],[Span_of_beam(m)]]*Table1[[#This Row],[Width_of_beam(mm)]]*Table1[[#This Row],[Depth_of_beam(mm)]]/1000000</f>
        <v>0.28437499999999999</v>
      </c>
      <c r="R171">
        <f>Table1[[#This Row],[Volume_(m3)]]*5300</f>
        <v>1507.1875</v>
      </c>
      <c r="S171">
        <f>(Table1[[#This Row],[Top_Reinforcement(mm2)]]+Table1[[#This Row],[Bottom_Reinforcement(mm2)]])*Table1[[#This Row],[Span_of_beam(m)]]*0.00785</f>
        <v>11.535731999999999</v>
      </c>
      <c r="T171">
        <f>Table1[[#This Row],[Wt_of_Steel(Kg)]]*57</f>
        <v>657.53672399999994</v>
      </c>
      <c r="U171">
        <f>Table1[[#This Row],[Cost_of_Concrete]]+Table1[[#This Row],[Wt_of_Steel(Kg)]]</f>
        <v>1518.7232320000001</v>
      </c>
    </row>
    <row r="172" spans="1:21" x14ac:dyDescent="0.3">
      <c r="A172" s="1">
        <v>2.2000000000000002</v>
      </c>
      <c r="B172" s="1">
        <v>1.7749999999999999</v>
      </c>
      <c r="D172" s="1" t="s">
        <v>44</v>
      </c>
      <c r="E172" s="7">
        <v>2</v>
      </c>
      <c r="F172" s="1" t="s">
        <v>5</v>
      </c>
      <c r="G172" s="1">
        <v>2.2000000000000002</v>
      </c>
      <c r="H172" s="1">
        <v>250</v>
      </c>
      <c r="I172" s="1">
        <v>350</v>
      </c>
      <c r="J172" s="1">
        <v>226.08</v>
      </c>
      <c r="K172" s="1">
        <v>226.08</v>
      </c>
      <c r="L172" s="1">
        <v>1406.72</v>
      </c>
      <c r="M172" s="7" t="s">
        <v>52</v>
      </c>
      <c r="N172" s="7" t="s">
        <v>52</v>
      </c>
      <c r="O172" s="7" t="s">
        <v>52</v>
      </c>
      <c r="P172" s="7" t="s">
        <v>52</v>
      </c>
      <c r="Q172" s="1">
        <f>Table1[[#This Row],[Span_of_beam(m)]]*Table1[[#This Row],[Width_of_beam(mm)]]*Table1[[#This Row],[Depth_of_beam(mm)]]/1000000</f>
        <v>0.1925</v>
      </c>
      <c r="R172">
        <f>Table1[[#This Row],[Volume_(m3)]]*5300</f>
        <v>1020.25</v>
      </c>
      <c r="S172">
        <f>(Table1[[#This Row],[Top_Reinforcement(mm2)]]+Table1[[#This Row],[Bottom_Reinforcement(mm2)]])*Table1[[#This Row],[Span_of_beam(m)]]*0.00785</f>
        <v>7.8088032000000007</v>
      </c>
      <c r="T172">
        <f>Table1[[#This Row],[Wt_of_Steel(Kg)]]*57</f>
        <v>445.10178240000005</v>
      </c>
      <c r="U172">
        <f>Table1[[#This Row],[Cost_of_Concrete]]+Table1[[#This Row],[Wt_of_Steel(Kg)]]</f>
        <v>1028.0588032000001</v>
      </c>
    </row>
    <row r="173" spans="1:21" x14ac:dyDescent="0.3">
      <c r="A173" s="1">
        <v>2.2000000000000002</v>
      </c>
      <c r="B173" s="1">
        <v>1.7749999999999999</v>
      </c>
      <c r="D173" s="1" t="s">
        <v>44</v>
      </c>
      <c r="E173" s="7">
        <v>2</v>
      </c>
      <c r="F173" s="1" t="s">
        <v>6</v>
      </c>
      <c r="G173" s="1">
        <v>2.2000000000000002</v>
      </c>
      <c r="H173" s="1">
        <v>250</v>
      </c>
      <c r="I173" s="1">
        <v>350</v>
      </c>
      <c r="J173" s="1">
        <v>226.08</v>
      </c>
      <c r="K173" s="1">
        <v>226.08</v>
      </c>
      <c r="L173" s="1">
        <v>1406.72</v>
      </c>
      <c r="M173" s="7" t="s">
        <v>52</v>
      </c>
      <c r="N173" s="7" t="s">
        <v>52</v>
      </c>
      <c r="O173" s="7" t="s">
        <v>52</v>
      </c>
      <c r="P173" s="7" t="s">
        <v>52</v>
      </c>
      <c r="Q173" s="1">
        <f>Table1[[#This Row],[Span_of_beam(m)]]*Table1[[#This Row],[Width_of_beam(mm)]]*Table1[[#This Row],[Depth_of_beam(mm)]]/1000000</f>
        <v>0.1925</v>
      </c>
      <c r="R173">
        <f>Table1[[#This Row],[Volume_(m3)]]*5300</f>
        <v>1020.25</v>
      </c>
      <c r="S173">
        <f>(Table1[[#This Row],[Top_Reinforcement(mm2)]]+Table1[[#This Row],[Bottom_Reinforcement(mm2)]])*Table1[[#This Row],[Span_of_beam(m)]]*0.00785</f>
        <v>7.8088032000000007</v>
      </c>
      <c r="T173">
        <f>Table1[[#This Row],[Wt_of_Steel(Kg)]]*57</f>
        <v>445.10178240000005</v>
      </c>
      <c r="U173">
        <f>Table1[[#This Row],[Cost_of_Concrete]]+Table1[[#This Row],[Wt_of_Steel(Kg)]]</f>
        <v>1028.0588032000001</v>
      </c>
    </row>
    <row r="174" spans="1:21" x14ac:dyDescent="0.3">
      <c r="A174" s="1">
        <v>2.2000000000000002</v>
      </c>
      <c r="B174" s="1">
        <v>1.7749999999999999</v>
      </c>
      <c r="D174" s="1" t="s">
        <v>44</v>
      </c>
      <c r="E174" s="7">
        <v>2</v>
      </c>
      <c r="F174" s="1" t="s">
        <v>7</v>
      </c>
      <c r="G174" s="1">
        <v>2.2000000000000002</v>
      </c>
      <c r="H174" s="1">
        <v>250</v>
      </c>
      <c r="I174" s="1">
        <v>350</v>
      </c>
      <c r="J174" s="1">
        <v>226.08</v>
      </c>
      <c r="K174" s="1">
        <v>226.08</v>
      </c>
      <c r="L174" s="1">
        <v>1406.72</v>
      </c>
      <c r="M174" s="7" t="s">
        <v>52</v>
      </c>
      <c r="N174" s="7" t="s">
        <v>52</v>
      </c>
      <c r="O174" s="7" t="s">
        <v>52</v>
      </c>
      <c r="P174" s="7" t="s">
        <v>52</v>
      </c>
      <c r="Q174" s="1">
        <f>Table1[[#This Row],[Span_of_beam(m)]]*Table1[[#This Row],[Width_of_beam(mm)]]*Table1[[#This Row],[Depth_of_beam(mm)]]/1000000</f>
        <v>0.1925</v>
      </c>
      <c r="R174">
        <f>Table1[[#This Row],[Volume_(m3)]]*5300</f>
        <v>1020.25</v>
      </c>
      <c r="S174">
        <f>(Table1[[#This Row],[Top_Reinforcement(mm2)]]+Table1[[#This Row],[Bottom_Reinforcement(mm2)]])*Table1[[#This Row],[Span_of_beam(m)]]*0.00785</f>
        <v>7.8088032000000007</v>
      </c>
      <c r="T174">
        <f>Table1[[#This Row],[Wt_of_Steel(Kg)]]*57</f>
        <v>445.10178240000005</v>
      </c>
      <c r="U174">
        <f>Table1[[#This Row],[Cost_of_Concrete]]+Table1[[#This Row],[Wt_of_Steel(Kg)]]</f>
        <v>1028.0588032000001</v>
      </c>
    </row>
    <row r="175" spans="1:21" x14ac:dyDescent="0.3">
      <c r="A175" s="1">
        <v>2.2000000000000002</v>
      </c>
      <c r="B175" s="1">
        <v>1.7749999999999999</v>
      </c>
      <c r="D175" s="1" t="s">
        <v>44</v>
      </c>
      <c r="E175" s="7">
        <v>2</v>
      </c>
      <c r="F175" s="1" t="s">
        <v>8</v>
      </c>
      <c r="G175" s="1">
        <v>2.2000000000000002</v>
      </c>
      <c r="H175" s="1">
        <v>250</v>
      </c>
      <c r="I175" s="1">
        <v>350</v>
      </c>
      <c r="J175" s="1">
        <v>226.08</v>
      </c>
      <c r="K175" s="1">
        <v>226.08</v>
      </c>
      <c r="L175" s="1">
        <v>1406.72</v>
      </c>
      <c r="M175" s="7" t="s">
        <v>52</v>
      </c>
      <c r="N175" s="7" t="s">
        <v>52</v>
      </c>
      <c r="O175" s="7" t="s">
        <v>52</v>
      </c>
      <c r="P175" s="7" t="s">
        <v>52</v>
      </c>
      <c r="Q175" s="1">
        <f>Table1[[#This Row],[Span_of_beam(m)]]*Table1[[#This Row],[Width_of_beam(mm)]]*Table1[[#This Row],[Depth_of_beam(mm)]]/1000000</f>
        <v>0.1925</v>
      </c>
      <c r="R175">
        <f>Table1[[#This Row],[Volume_(m3)]]*5300</f>
        <v>1020.25</v>
      </c>
      <c r="S175">
        <f>(Table1[[#This Row],[Top_Reinforcement(mm2)]]+Table1[[#This Row],[Bottom_Reinforcement(mm2)]])*Table1[[#This Row],[Span_of_beam(m)]]*0.00785</f>
        <v>7.8088032000000007</v>
      </c>
      <c r="T175">
        <f>Table1[[#This Row],[Wt_of_Steel(Kg)]]*57</f>
        <v>445.10178240000005</v>
      </c>
      <c r="U175">
        <f>Table1[[#This Row],[Cost_of_Concrete]]+Table1[[#This Row],[Wt_of_Steel(Kg)]]</f>
        <v>1028.0588032000001</v>
      </c>
    </row>
    <row r="176" spans="1:21" x14ac:dyDescent="0.3">
      <c r="A176" s="1">
        <v>2.52</v>
      </c>
      <c r="B176" s="1">
        <v>1.56</v>
      </c>
      <c r="D176" s="1" t="s">
        <v>44</v>
      </c>
      <c r="E176" s="7">
        <v>2</v>
      </c>
      <c r="F176" s="1" t="s">
        <v>5</v>
      </c>
      <c r="G176" s="1">
        <v>2.52</v>
      </c>
      <c r="H176" s="1">
        <v>250</v>
      </c>
      <c r="I176" s="1">
        <v>350</v>
      </c>
      <c r="J176" s="1">
        <v>226.08</v>
      </c>
      <c r="K176" s="1">
        <v>226.08</v>
      </c>
      <c r="L176" s="1">
        <v>2009.6</v>
      </c>
      <c r="M176" s="7" t="s">
        <v>52</v>
      </c>
      <c r="N176" s="7" t="s">
        <v>52</v>
      </c>
      <c r="O176" s="7" t="s">
        <v>52</v>
      </c>
      <c r="P176" s="7" t="s">
        <v>52</v>
      </c>
      <c r="Q176" s="1">
        <f>Table1[[#This Row],[Span_of_beam(m)]]*Table1[[#This Row],[Width_of_beam(mm)]]*Table1[[#This Row],[Depth_of_beam(mm)]]/1000000</f>
        <v>0.2205</v>
      </c>
      <c r="R176">
        <f>Table1[[#This Row],[Volume_(m3)]]*5300</f>
        <v>1168.6500000000001</v>
      </c>
      <c r="S176">
        <f>(Table1[[#This Row],[Top_Reinforcement(mm2)]]+Table1[[#This Row],[Bottom_Reinforcement(mm2)]])*Table1[[#This Row],[Span_of_beam(m)]]*0.00785</f>
        <v>8.9446291200000001</v>
      </c>
      <c r="T176">
        <f>Table1[[#This Row],[Wt_of_Steel(Kg)]]*57</f>
        <v>509.84385983999999</v>
      </c>
      <c r="U176">
        <f>Table1[[#This Row],[Cost_of_Concrete]]+Table1[[#This Row],[Wt_of_Steel(Kg)]]</f>
        <v>1177.59462912</v>
      </c>
    </row>
    <row r="177" spans="1:21" x14ac:dyDescent="0.3">
      <c r="A177" s="1">
        <v>2.52</v>
      </c>
      <c r="B177" s="1">
        <v>1.56</v>
      </c>
      <c r="D177" s="1" t="s">
        <v>44</v>
      </c>
      <c r="E177" s="7">
        <v>2</v>
      </c>
      <c r="F177" s="1" t="s">
        <v>6</v>
      </c>
      <c r="G177" s="1">
        <v>2.52</v>
      </c>
      <c r="H177" s="1">
        <v>250</v>
      </c>
      <c r="I177" s="1">
        <v>350</v>
      </c>
      <c r="J177" s="1">
        <v>226.08</v>
      </c>
      <c r="K177" s="1">
        <v>226.08</v>
      </c>
      <c r="L177" s="1">
        <v>2009.6</v>
      </c>
      <c r="M177" s="7" t="s">
        <v>52</v>
      </c>
      <c r="N177" s="7" t="s">
        <v>52</v>
      </c>
      <c r="O177" s="7" t="s">
        <v>52</v>
      </c>
      <c r="P177" s="7" t="s">
        <v>52</v>
      </c>
      <c r="Q177" s="1">
        <f>Table1[[#This Row],[Span_of_beam(m)]]*Table1[[#This Row],[Width_of_beam(mm)]]*Table1[[#This Row],[Depth_of_beam(mm)]]/1000000</f>
        <v>0.2205</v>
      </c>
      <c r="R177">
        <f>Table1[[#This Row],[Volume_(m3)]]*5300</f>
        <v>1168.6500000000001</v>
      </c>
      <c r="S177">
        <f>(Table1[[#This Row],[Top_Reinforcement(mm2)]]+Table1[[#This Row],[Bottom_Reinforcement(mm2)]])*Table1[[#This Row],[Span_of_beam(m)]]*0.00785</f>
        <v>8.9446291200000001</v>
      </c>
      <c r="T177">
        <f>Table1[[#This Row],[Wt_of_Steel(Kg)]]*57</f>
        <v>509.84385983999999</v>
      </c>
      <c r="U177">
        <f>Table1[[#This Row],[Cost_of_Concrete]]+Table1[[#This Row],[Wt_of_Steel(Kg)]]</f>
        <v>1177.59462912</v>
      </c>
    </row>
    <row r="178" spans="1:21" x14ac:dyDescent="0.3">
      <c r="A178" s="1">
        <v>2.52</v>
      </c>
      <c r="B178" s="1">
        <v>1.56</v>
      </c>
      <c r="D178" s="1" t="s">
        <v>44</v>
      </c>
      <c r="E178" s="7">
        <v>2</v>
      </c>
      <c r="F178" s="1" t="s">
        <v>7</v>
      </c>
      <c r="G178" s="1">
        <v>2.52</v>
      </c>
      <c r="H178" s="1">
        <v>250</v>
      </c>
      <c r="I178" s="1">
        <v>350</v>
      </c>
      <c r="J178" s="1">
        <v>226.08</v>
      </c>
      <c r="K178" s="1">
        <v>226.08</v>
      </c>
      <c r="L178" s="1">
        <v>2009.6</v>
      </c>
      <c r="M178" s="7" t="s">
        <v>52</v>
      </c>
      <c r="N178" s="7" t="s">
        <v>52</v>
      </c>
      <c r="O178" s="7" t="s">
        <v>52</v>
      </c>
      <c r="P178" s="7" t="s">
        <v>52</v>
      </c>
      <c r="Q178" s="1">
        <f>Table1[[#This Row],[Span_of_beam(m)]]*Table1[[#This Row],[Width_of_beam(mm)]]*Table1[[#This Row],[Depth_of_beam(mm)]]/1000000</f>
        <v>0.2205</v>
      </c>
      <c r="R178">
        <f>Table1[[#This Row],[Volume_(m3)]]*5300</f>
        <v>1168.6500000000001</v>
      </c>
      <c r="S178">
        <f>(Table1[[#This Row],[Top_Reinforcement(mm2)]]+Table1[[#This Row],[Bottom_Reinforcement(mm2)]])*Table1[[#This Row],[Span_of_beam(m)]]*0.00785</f>
        <v>8.9446291200000001</v>
      </c>
      <c r="T178">
        <f>Table1[[#This Row],[Wt_of_Steel(Kg)]]*57</f>
        <v>509.84385983999999</v>
      </c>
      <c r="U178">
        <f>Table1[[#This Row],[Cost_of_Concrete]]+Table1[[#This Row],[Wt_of_Steel(Kg)]]</f>
        <v>1177.59462912</v>
      </c>
    </row>
    <row r="179" spans="1:21" x14ac:dyDescent="0.3">
      <c r="A179" s="1">
        <v>2.52</v>
      </c>
      <c r="B179" s="1">
        <v>1.56</v>
      </c>
      <c r="D179" s="1" t="s">
        <v>44</v>
      </c>
      <c r="E179" s="7">
        <v>2</v>
      </c>
      <c r="F179" s="1" t="s">
        <v>8</v>
      </c>
      <c r="G179" s="1">
        <v>2.52</v>
      </c>
      <c r="H179" s="1">
        <v>250</v>
      </c>
      <c r="I179" s="1">
        <v>350</v>
      </c>
      <c r="J179" s="1">
        <v>226.08</v>
      </c>
      <c r="K179" s="1">
        <v>226.08</v>
      </c>
      <c r="L179" s="1">
        <v>2009.6</v>
      </c>
      <c r="M179" s="7" t="s">
        <v>52</v>
      </c>
      <c r="N179" s="7" t="s">
        <v>52</v>
      </c>
      <c r="O179" s="7" t="s">
        <v>52</v>
      </c>
      <c r="P179" s="7" t="s">
        <v>52</v>
      </c>
      <c r="Q179" s="1">
        <f>Table1[[#This Row],[Span_of_beam(m)]]*Table1[[#This Row],[Width_of_beam(mm)]]*Table1[[#This Row],[Depth_of_beam(mm)]]/1000000</f>
        <v>0.2205</v>
      </c>
      <c r="R179">
        <f>Table1[[#This Row],[Volume_(m3)]]*5300</f>
        <v>1168.6500000000001</v>
      </c>
      <c r="S179">
        <f>(Table1[[#This Row],[Top_Reinforcement(mm2)]]+Table1[[#This Row],[Bottom_Reinforcement(mm2)]])*Table1[[#This Row],[Span_of_beam(m)]]*0.00785</f>
        <v>8.9446291200000001</v>
      </c>
      <c r="T179">
        <f>Table1[[#This Row],[Wt_of_Steel(Kg)]]*57</f>
        <v>509.84385983999999</v>
      </c>
      <c r="U179">
        <f>Table1[[#This Row],[Cost_of_Concrete]]+Table1[[#This Row],[Wt_of_Steel(Kg)]]</f>
        <v>1177.59462912</v>
      </c>
    </row>
    <row r="180" spans="1:21" x14ac:dyDescent="0.3">
      <c r="A180" s="1">
        <v>2.52</v>
      </c>
      <c r="B180" s="1">
        <v>2.8849999999999998</v>
      </c>
      <c r="C180" s="1">
        <v>1.75</v>
      </c>
      <c r="D180" s="1" t="s">
        <v>48</v>
      </c>
      <c r="E180" s="1">
        <v>2</v>
      </c>
      <c r="F180" s="1" t="s">
        <v>5</v>
      </c>
      <c r="G180" s="1">
        <v>2.52</v>
      </c>
      <c r="H180" s="1">
        <v>250</v>
      </c>
      <c r="I180" s="1">
        <v>350</v>
      </c>
      <c r="J180" s="1">
        <v>577.98</v>
      </c>
      <c r="K180" s="1">
        <v>267.8</v>
      </c>
      <c r="L180" s="1">
        <v>120</v>
      </c>
      <c r="M180" s="7" t="s">
        <v>45</v>
      </c>
      <c r="N180" s="1">
        <v>626</v>
      </c>
      <c r="O180" s="7" t="s">
        <v>52</v>
      </c>
      <c r="P180" s="7" t="s">
        <v>52</v>
      </c>
      <c r="Q180" s="1">
        <f>Table1[[#This Row],[Span_of_beam(m)]]*Table1[[#This Row],[Width_of_beam(mm)]]*Table1[[#This Row],[Depth_of_beam(mm)]]/1000000</f>
        <v>0.2205</v>
      </c>
      <c r="R180">
        <f>Table1[[#This Row],[Volume_(m3)]]*5300</f>
        <v>1168.6500000000001</v>
      </c>
      <c r="S180">
        <f>(Table1[[#This Row],[Top_Reinforcement(mm2)]]+Table1[[#This Row],[Bottom_Reinforcement(mm2)]])*Table1[[#This Row],[Span_of_beam(m)]]*0.00785</f>
        <v>16.731219960000001</v>
      </c>
      <c r="T180">
        <f>Table1[[#This Row],[Wt_of_Steel(Kg)]]*57</f>
        <v>953.67953771999998</v>
      </c>
      <c r="U180">
        <f>Table1[[#This Row],[Cost_of_Concrete]]+Table1[[#This Row],[Wt_of_Steel(Kg)]]</f>
        <v>1185.3812199600002</v>
      </c>
    </row>
    <row r="181" spans="1:21" x14ac:dyDescent="0.3">
      <c r="A181" s="1">
        <v>2.52</v>
      </c>
      <c r="B181" s="1">
        <v>2.8849999999999998</v>
      </c>
      <c r="C181" s="1">
        <v>1.75</v>
      </c>
      <c r="D181" s="1" t="s">
        <v>48</v>
      </c>
      <c r="E181" s="1">
        <v>2</v>
      </c>
      <c r="F181" s="1" t="s">
        <v>6</v>
      </c>
      <c r="G181" s="1">
        <v>2.52</v>
      </c>
      <c r="H181" s="1">
        <v>250</v>
      </c>
      <c r="I181" s="1">
        <v>350</v>
      </c>
      <c r="J181" s="1">
        <v>543</v>
      </c>
      <c r="K181" s="1">
        <v>257.82</v>
      </c>
      <c r="L181" s="1">
        <v>120</v>
      </c>
      <c r="M181" s="7" t="s">
        <v>45</v>
      </c>
      <c r="N181" s="1">
        <v>626</v>
      </c>
      <c r="O181" s="7" t="s">
        <v>52</v>
      </c>
      <c r="P181" s="7" t="s">
        <v>52</v>
      </c>
      <c r="Q181" s="1">
        <f>Table1[[#This Row],[Span_of_beam(m)]]*Table1[[#This Row],[Width_of_beam(mm)]]*Table1[[#This Row],[Depth_of_beam(mm)]]/1000000</f>
        <v>0.2205</v>
      </c>
      <c r="R181">
        <f>Table1[[#This Row],[Volume_(m3)]]*5300</f>
        <v>1168.6500000000001</v>
      </c>
      <c r="S181">
        <f>(Table1[[#This Row],[Top_Reinforcement(mm2)]]+Table1[[#This Row],[Bottom_Reinforcement(mm2)]])*Table1[[#This Row],[Span_of_beam(m)]]*0.00785</f>
        <v>15.841821239999998</v>
      </c>
      <c r="T181">
        <f>Table1[[#This Row],[Wt_of_Steel(Kg)]]*57</f>
        <v>902.98381067999992</v>
      </c>
      <c r="U181">
        <f>Table1[[#This Row],[Cost_of_Concrete]]+Table1[[#This Row],[Wt_of_Steel(Kg)]]</f>
        <v>1184.49182124</v>
      </c>
    </row>
    <row r="182" spans="1:21" x14ac:dyDescent="0.3">
      <c r="A182" s="1">
        <v>2.52</v>
      </c>
      <c r="B182" s="1">
        <v>2.8849999999999998</v>
      </c>
      <c r="C182" s="1">
        <v>1.75</v>
      </c>
      <c r="D182" s="1" t="s">
        <v>48</v>
      </c>
      <c r="E182" s="1">
        <v>2</v>
      </c>
      <c r="F182" s="1" t="s">
        <v>7</v>
      </c>
      <c r="G182" s="1">
        <v>2.52</v>
      </c>
      <c r="H182" s="1">
        <v>250</v>
      </c>
      <c r="I182" s="1">
        <v>350</v>
      </c>
      <c r="J182" s="1">
        <v>446.05</v>
      </c>
      <c r="K182" s="1">
        <v>218.8</v>
      </c>
      <c r="L182" s="1">
        <v>120</v>
      </c>
      <c r="M182" s="7" t="s">
        <v>45</v>
      </c>
      <c r="N182" s="1">
        <v>626</v>
      </c>
      <c r="O182" s="7" t="s">
        <v>52</v>
      </c>
      <c r="P182" s="7" t="s">
        <v>52</v>
      </c>
      <c r="Q182" s="1">
        <f>Table1[[#This Row],[Span_of_beam(m)]]*Table1[[#This Row],[Width_of_beam(mm)]]*Table1[[#This Row],[Depth_of_beam(mm)]]/1000000</f>
        <v>0.2205</v>
      </c>
      <c r="R182">
        <f>Table1[[#This Row],[Volume_(m3)]]*5300</f>
        <v>1168.6500000000001</v>
      </c>
      <c r="S182">
        <f>(Table1[[#This Row],[Top_Reinforcement(mm2)]]+Table1[[#This Row],[Bottom_Reinforcement(mm2)]])*Table1[[#This Row],[Span_of_beam(m)]]*0.00785</f>
        <v>13.152062699999998</v>
      </c>
      <c r="T182">
        <f>Table1[[#This Row],[Wt_of_Steel(Kg)]]*57</f>
        <v>749.66757389999987</v>
      </c>
      <c r="U182">
        <f>Table1[[#This Row],[Cost_of_Concrete]]+Table1[[#This Row],[Wt_of_Steel(Kg)]]</f>
        <v>1181.8020627000001</v>
      </c>
    </row>
    <row r="183" spans="1:21" x14ac:dyDescent="0.3">
      <c r="A183" s="1">
        <v>2.52</v>
      </c>
      <c r="B183" s="1">
        <v>2.8849999999999998</v>
      </c>
      <c r="C183" s="1">
        <v>1.75</v>
      </c>
      <c r="D183" s="1" t="s">
        <v>48</v>
      </c>
      <c r="E183" s="1">
        <v>2</v>
      </c>
      <c r="F183" s="1" t="s">
        <v>8</v>
      </c>
      <c r="G183" s="1">
        <v>2.52</v>
      </c>
      <c r="H183" s="1">
        <v>250</v>
      </c>
      <c r="I183" s="1">
        <v>350</v>
      </c>
      <c r="J183" s="1">
        <v>213.71</v>
      </c>
      <c r="K183" s="1">
        <v>160.78</v>
      </c>
      <c r="L183" s="1">
        <v>120</v>
      </c>
      <c r="M183" s="7" t="s">
        <v>45</v>
      </c>
      <c r="N183" s="1">
        <v>626</v>
      </c>
      <c r="O183" s="7" t="s">
        <v>52</v>
      </c>
      <c r="P183" s="7" t="s">
        <v>52</v>
      </c>
      <c r="Q183" s="1">
        <f>Table1[[#This Row],[Span_of_beam(m)]]*Table1[[#This Row],[Width_of_beam(mm)]]*Table1[[#This Row],[Depth_of_beam(mm)]]/1000000</f>
        <v>0.2205</v>
      </c>
      <c r="R183">
        <f>Table1[[#This Row],[Volume_(m3)]]*5300</f>
        <v>1168.6500000000001</v>
      </c>
      <c r="S183">
        <f>(Table1[[#This Row],[Top_Reinforcement(mm2)]]+Table1[[#This Row],[Bottom_Reinforcement(mm2)]])*Table1[[#This Row],[Span_of_beam(m)]]*0.00785</f>
        <v>7.4081611800000005</v>
      </c>
      <c r="T183">
        <f>Table1[[#This Row],[Wt_of_Steel(Kg)]]*57</f>
        <v>422.26518726</v>
      </c>
      <c r="U183">
        <f>Table1[[#This Row],[Cost_of_Concrete]]+Table1[[#This Row],[Wt_of_Steel(Kg)]]</f>
        <v>1176.0581611800001</v>
      </c>
    </row>
    <row r="184" spans="1:21" x14ac:dyDescent="0.3">
      <c r="A184" s="1">
        <v>2.52</v>
      </c>
      <c r="B184" s="1">
        <v>2.8849999999999998</v>
      </c>
      <c r="C184" s="1">
        <v>1.75</v>
      </c>
      <c r="D184" s="1" t="s">
        <v>48</v>
      </c>
      <c r="E184" s="1">
        <v>2</v>
      </c>
      <c r="F184" s="1" t="s">
        <v>5</v>
      </c>
      <c r="G184" s="1">
        <v>2.52</v>
      </c>
      <c r="H184" s="1">
        <v>250</v>
      </c>
      <c r="I184" s="1">
        <v>350</v>
      </c>
      <c r="J184" s="1">
        <v>535.41</v>
      </c>
      <c r="K184" s="1">
        <v>234.94</v>
      </c>
      <c r="L184" s="1">
        <v>120</v>
      </c>
      <c r="M184" s="7" t="s">
        <v>45</v>
      </c>
      <c r="N184" s="1">
        <v>455</v>
      </c>
      <c r="O184" s="7" t="s">
        <v>52</v>
      </c>
      <c r="P184" s="7" t="s">
        <v>52</v>
      </c>
      <c r="Q184" s="1">
        <f>Table1[[#This Row],[Span_of_beam(m)]]*Table1[[#This Row],[Width_of_beam(mm)]]*Table1[[#This Row],[Depth_of_beam(mm)]]/1000000</f>
        <v>0.2205</v>
      </c>
      <c r="R184">
        <f>Table1[[#This Row],[Volume_(m3)]]*5300</f>
        <v>1168.6500000000001</v>
      </c>
      <c r="S184">
        <f>(Table1[[#This Row],[Top_Reinforcement(mm2)]]+Table1[[#This Row],[Bottom_Reinforcement(mm2)]])*Table1[[#This Row],[Span_of_beam(m)]]*0.00785</f>
        <v>15.239063699999996</v>
      </c>
      <c r="T184">
        <f>Table1[[#This Row],[Wt_of_Steel(Kg)]]*57</f>
        <v>868.62663089999978</v>
      </c>
      <c r="U184">
        <f>Table1[[#This Row],[Cost_of_Concrete]]+Table1[[#This Row],[Wt_of_Steel(Kg)]]</f>
        <v>1183.8890637000002</v>
      </c>
    </row>
    <row r="185" spans="1:21" x14ac:dyDescent="0.3">
      <c r="A185" s="1">
        <v>2.52</v>
      </c>
      <c r="B185" s="1">
        <v>2.8849999999999998</v>
      </c>
      <c r="C185" s="1">
        <v>1.75</v>
      </c>
      <c r="D185" s="1" t="s">
        <v>48</v>
      </c>
      <c r="E185" s="1">
        <v>2</v>
      </c>
      <c r="F185" s="1" t="s">
        <v>6</v>
      </c>
      <c r="G185" s="1">
        <v>2.52</v>
      </c>
      <c r="H185" s="1">
        <v>250</v>
      </c>
      <c r="I185" s="1">
        <v>350</v>
      </c>
      <c r="J185" s="1">
        <v>504.77</v>
      </c>
      <c r="K185" s="1">
        <v>236.08</v>
      </c>
      <c r="L185" s="1">
        <v>120</v>
      </c>
      <c r="M185" s="7" t="s">
        <v>45</v>
      </c>
      <c r="N185" s="1">
        <v>455</v>
      </c>
      <c r="O185" s="7" t="s">
        <v>52</v>
      </c>
      <c r="P185" s="7" t="s">
        <v>52</v>
      </c>
      <c r="Q185" s="1">
        <f>Table1[[#This Row],[Span_of_beam(m)]]*Table1[[#This Row],[Width_of_beam(mm)]]*Table1[[#This Row],[Depth_of_beam(mm)]]/1000000</f>
        <v>0.2205</v>
      </c>
      <c r="R185">
        <f>Table1[[#This Row],[Volume_(m3)]]*5300</f>
        <v>1168.6500000000001</v>
      </c>
      <c r="S185">
        <f>(Table1[[#This Row],[Top_Reinforcement(mm2)]]+Table1[[#This Row],[Bottom_Reinforcement(mm2)]])*Table1[[#This Row],[Span_of_beam(m)]]*0.00785</f>
        <v>14.655494699999998</v>
      </c>
      <c r="T185">
        <f>Table1[[#This Row],[Wt_of_Steel(Kg)]]*57</f>
        <v>835.36319789999993</v>
      </c>
      <c r="U185">
        <f>Table1[[#This Row],[Cost_of_Concrete]]+Table1[[#This Row],[Wt_of_Steel(Kg)]]</f>
        <v>1183.3054947000001</v>
      </c>
    </row>
    <row r="186" spans="1:21" ht="16.5" customHeight="1" x14ac:dyDescent="0.3">
      <c r="A186" s="1">
        <v>2.52</v>
      </c>
      <c r="B186" s="1">
        <v>2.8849999999999998</v>
      </c>
      <c r="C186" s="1">
        <v>1.75</v>
      </c>
      <c r="D186" s="1" t="s">
        <v>48</v>
      </c>
      <c r="E186" s="1">
        <v>2</v>
      </c>
      <c r="F186" s="1" t="s">
        <v>7</v>
      </c>
      <c r="G186" s="1">
        <v>2.52</v>
      </c>
      <c r="H186" s="1">
        <v>250</v>
      </c>
      <c r="I186" s="1">
        <v>350</v>
      </c>
      <c r="J186" s="1">
        <v>418.54</v>
      </c>
      <c r="K186" s="1">
        <v>198</v>
      </c>
      <c r="L186" s="1">
        <v>120</v>
      </c>
      <c r="M186" s="7" t="s">
        <v>45</v>
      </c>
      <c r="N186" s="1">
        <v>455</v>
      </c>
      <c r="O186" s="7" t="s">
        <v>52</v>
      </c>
      <c r="P186" s="7" t="s">
        <v>52</v>
      </c>
      <c r="Q186" s="1">
        <f>Table1[[#This Row],[Span_of_beam(m)]]*Table1[[#This Row],[Width_of_beam(mm)]]*Table1[[#This Row],[Depth_of_beam(mm)]]/1000000</f>
        <v>0.2205</v>
      </c>
      <c r="R186">
        <f>Table1[[#This Row],[Volume_(m3)]]*5300</f>
        <v>1168.6500000000001</v>
      </c>
      <c r="S186">
        <f>(Table1[[#This Row],[Top_Reinforcement(mm2)]]+Table1[[#This Row],[Bottom_Reinforcement(mm2)]])*Table1[[#This Row],[Span_of_beam(m)]]*0.00785</f>
        <v>12.196394279999998</v>
      </c>
      <c r="T186">
        <f>Table1[[#This Row],[Wt_of_Steel(Kg)]]*57</f>
        <v>695.19447395999987</v>
      </c>
      <c r="U186">
        <f>Table1[[#This Row],[Cost_of_Concrete]]+Table1[[#This Row],[Wt_of_Steel(Kg)]]</f>
        <v>1180.8463942800001</v>
      </c>
    </row>
    <row r="187" spans="1:21" ht="16.5" customHeight="1" x14ac:dyDescent="0.3">
      <c r="A187" s="1">
        <v>2.52</v>
      </c>
      <c r="B187" s="1">
        <v>2.8849999999999998</v>
      </c>
      <c r="C187" s="1">
        <v>1.75</v>
      </c>
      <c r="D187" s="1" t="s">
        <v>48</v>
      </c>
      <c r="E187" s="1">
        <v>2</v>
      </c>
      <c r="F187" s="1" t="s">
        <v>8</v>
      </c>
      <c r="G187" s="1">
        <v>2.52</v>
      </c>
      <c r="H187" s="1">
        <v>250</v>
      </c>
      <c r="I187" s="1">
        <v>350</v>
      </c>
      <c r="J187" s="1">
        <v>234.54</v>
      </c>
      <c r="K187" s="1">
        <v>168.88</v>
      </c>
      <c r="L187" s="1">
        <v>120</v>
      </c>
      <c r="M187" s="7" t="s">
        <v>45</v>
      </c>
      <c r="N187" s="1">
        <v>455</v>
      </c>
      <c r="O187" s="7" t="s">
        <v>52</v>
      </c>
      <c r="P187" s="7" t="s">
        <v>52</v>
      </c>
      <c r="Q187" s="1">
        <f>Table1[[#This Row],[Span_of_beam(m)]]*Table1[[#This Row],[Width_of_beam(mm)]]*Table1[[#This Row],[Depth_of_beam(mm)]]/1000000</f>
        <v>0.2205</v>
      </c>
      <c r="R187">
        <f>Table1[[#This Row],[Volume_(m3)]]*5300</f>
        <v>1168.6500000000001</v>
      </c>
      <c r="S187">
        <f>(Table1[[#This Row],[Top_Reinforcement(mm2)]]+Table1[[#This Row],[Bottom_Reinforcement(mm2)]])*Table1[[#This Row],[Span_of_beam(m)]]*0.00785</f>
        <v>7.980454439999999</v>
      </c>
      <c r="T187">
        <f>Table1[[#This Row],[Wt_of_Steel(Kg)]]*57</f>
        <v>454.88590307999993</v>
      </c>
      <c r="U187">
        <f>Table1[[#This Row],[Cost_of_Concrete]]+Table1[[#This Row],[Wt_of_Steel(Kg)]]</f>
        <v>1176.63045444</v>
      </c>
    </row>
    <row r="188" spans="1:21" ht="16.5" customHeight="1" x14ac:dyDescent="0.3">
      <c r="A188" s="1">
        <v>1.56</v>
      </c>
      <c r="B188" s="1">
        <v>2.52</v>
      </c>
      <c r="C188" s="1">
        <v>3.4950000000000001</v>
      </c>
      <c r="D188" s="1" t="s">
        <v>48</v>
      </c>
      <c r="E188" s="1">
        <v>2</v>
      </c>
      <c r="F188" s="1" t="s">
        <v>5</v>
      </c>
      <c r="G188" s="1">
        <v>1.56</v>
      </c>
      <c r="H188" s="1">
        <v>300</v>
      </c>
      <c r="I188" s="1">
        <v>500</v>
      </c>
      <c r="J188" s="1">
        <v>592.61</v>
      </c>
      <c r="K188" s="1">
        <v>285.72000000000003</v>
      </c>
      <c r="L188" s="1">
        <v>125</v>
      </c>
      <c r="M188" s="7" t="s">
        <v>42</v>
      </c>
      <c r="N188" s="1">
        <v>801</v>
      </c>
      <c r="O188" s="7" t="s">
        <v>52</v>
      </c>
      <c r="P188" s="7" t="s">
        <v>52</v>
      </c>
      <c r="Q188" s="1">
        <f>Table1[[#This Row],[Span_of_beam(m)]]*Table1[[#This Row],[Width_of_beam(mm)]]*Table1[[#This Row],[Depth_of_beam(mm)]]/1000000</f>
        <v>0.23400000000000001</v>
      </c>
      <c r="R188">
        <f>Table1[[#This Row],[Volume_(m3)]]*5300</f>
        <v>1240.2</v>
      </c>
      <c r="S188">
        <f>(Table1[[#This Row],[Top_Reinforcement(mm2)]]+Table1[[#This Row],[Bottom_Reinforcement(mm2)]])*Table1[[#This Row],[Span_of_beam(m)]]*0.00785</f>
        <v>10.756029180000001</v>
      </c>
      <c r="T188">
        <f>Table1[[#This Row],[Wt_of_Steel(Kg)]]*57</f>
        <v>613.09366326000008</v>
      </c>
      <c r="U188">
        <f>Table1[[#This Row],[Cost_of_Concrete]]+Table1[[#This Row],[Wt_of_Steel(Kg)]]</f>
        <v>1250.9560291800001</v>
      </c>
    </row>
    <row r="189" spans="1:21" ht="16.5" customHeight="1" x14ac:dyDescent="0.3">
      <c r="A189" s="1">
        <v>1.56</v>
      </c>
      <c r="B189" s="1">
        <v>2.52</v>
      </c>
      <c r="C189" s="1">
        <v>3.4950000000000001</v>
      </c>
      <c r="D189" s="1" t="s">
        <v>48</v>
      </c>
      <c r="E189" s="1">
        <v>2</v>
      </c>
      <c r="F189" s="1" t="s">
        <v>6</v>
      </c>
      <c r="G189" s="1">
        <v>1.56</v>
      </c>
      <c r="H189" s="1">
        <v>300</v>
      </c>
      <c r="I189" s="1">
        <v>500</v>
      </c>
      <c r="J189" s="1">
        <v>912.15</v>
      </c>
      <c r="K189" s="1">
        <v>285.11</v>
      </c>
      <c r="L189" s="1">
        <v>150</v>
      </c>
      <c r="M189" s="7" t="s">
        <v>42</v>
      </c>
      <c r="N189" s="1">
        <v>801</v>
      </c>
      <c r="O189" s="7" t="s">
        <v>52</v>
      </c>
      <c r="P189" s="7" t="s">
        <v>52</v>
      </c>
      <c r="Q189" s="1">
        <f>Table1[[#This Row],[Span_of_beam(m)]]*Table1[[#This Row],[Width_of_beam(mm)]]*Table1[[#This Row],[Depth_of_beam(mm)]]/1000000</f>
        <v>0.23400000000000001</v>
      </c>
      <c r="R189">
        <f>Table1[[#This Row],[Volume_(m3)]]*5300</f>
        <v>1240.2</v>
      </c>
      <c r="S189">
        <f>(Table1[[#This Row],[Top_Reinforcement(mm2)]]+Table1[[#This Row],[Bottom_Reinforcement(mm2)]])*Table1[[#This Row],[Span_of_beam(m)]]*0.00785</f>
        <v>14.66164596</v>
      </c>
      <c r="T189">
        <f>Table1[[#This Row],[Wt_of_Steel(Kg)]]*57</f>
        <v>835.71381971999995</v>
      </c>
      <c r="U189">
        <f>Table1[[#This Row],[Cost_of_Concrete]]+Table1[[#This Row],[Wt_of_Steel(Kg)]]</f>
        <v>1254.86164596</v>
      </c>
    </row>
    <row r="190" spans="1:21" x14ac:dyDescent="0.3">
      <c r="A190" s="1">
        <v>1.56</v>
      </c>
      <c r="B190" s="1">
        <v>2.52</v>
      </c>
      <c r="C190" s="1">
        <v>3.4950000000000001</v>
      </c>
      <c r="D190" s="1" t="s">
        <v>48</v>
      </c>
      <c r="E190" s="1">
        <v>2</v>
      </c>
      <c r="F190" s="1" t="s">
        <v>7</v>
      </c>
      <c r="G190" s="1">
        <v>1.56</v>
      </c>
      <c r="H190" s="1">
        <v>300</v>
      </c>
      <c r="I190" s="1">
        <v>500</v>
      </c>
      <c r="J190" s="1">
        <v>750.32</v>
      </c>
      <c r="K190" s="1">
        <v>285.72000000000003</v>
      </c>
      <c r="L190" s="1">
        <v>150</v>
      </c>
      <c r="M190" s="7" t="s">
        <v>42</v>
      </c>
      <c r="N190" s="1">
        <v>801</v>
      </c>
      <c r="O190" s="7" t="s">
        <v>52</v>
      </c>
      <c r="P190" s="7" t="s">
        <v>52</v>
      </c>
      <c r="Q190" s="1">
        <f>Table1[[#This Row],[Span_of_beam(m)]]*Table1[[#This Row],[Width_of_beam(mm)]]*Table1[[#This Row],[Depth_of_beam(mm)]]/1000000</f>
        <v>0.23400000000000001</v>
      </c>
      <c r="R190">
        <f>Table1[[#This Row],[Volume_(m3)]]*5300</f>
        <v>1240.2</v>
      </c>
      <c r="S190">
        <f>(Table1[[#This Row],[Top_Reinforcement(mm2)]]+Table1[[#This Row],[Bottom_Reinforcement(mm2)]])*Table1[[#This Row],[Span_of_beam(m)]]*0.00785</f>
        <v>12.687345839999999</v>
      </c>
      <c r="T190">
        <f>Table1[[#This Row],[Wt_of_Steel(Kg)]]*57</f>
        <v>723.17871287999992</v>
      </c>
      <c r="U190">
        <f>Table1[[#This Row],[Cost_of_Concrete]]+Table1[[#This Row],[Wt_of_Steel(Kg)]]</f>
        <v>1252.8873458400001</v>
      </c>
    </row>
    <row r="191" spans="1:21" x14ac:dyDescent="0.3">
      <c r="A191" s="1">
        <v>1.56</v>
      </c>
      <c r="B191" s="1">
        <v>2.52</v>
      </c>
      <c r="C191" s="1">
        <v>3.4950000000000001</v>
      </c>
      <c r="D191" s="1" t="s">
        <v>48</v>
      </c>
      <c r="E191" s="1">
        <v>2</v>
      </c>
      <c r="F191" s="1" t="s">
        <v>8</v>
      </c>
      <c r="G191" s="1">
        <v>1.56</v>
      </c>
      <c r="H191" s="1">
        <v>300</v>
      </c>
      <c r="I191" s="1">
        <v>500</v>
      </c>
      <c r="J191" s="1">
        <v>459.49</v>
      </c>
      <c r="K191" s="1">
        <v>285.72000000000003</v>
      </c>
      <c r="L191" s="1">
        <v>150</v>
      </c>
      <c r="M191" s="7" t="s">
        <v>42</v>
      </c>
      <c r="N191" s="1">
        <v>801</v>
      </c>
      <c r="O191" s="7" t="s">
        <v>52</v>
      </c>
      <c r="P191" s="7" t="s">
        <v>52</v>
      </c>
      <c r="Q191" s="1">
        <f>Table1[[#This Row],[Span_of_beam(m)]]*Table1[[#This Row],[Width_of_beam(mm)]]*Table1[[#This Row],[Depth_of_beam(mm)]]/1000000</f>
        <v>0.23400000000000001</v>
      </c>
      <c r="R191">
        <f>Table1[[#This Row],[Volume_(m3)]]*5300</f>
        <v>1240.2</v>
      </c>
      <c r="S191">
        <f>(Table1[[#This Row],[Top_Reinforcement(mm2)]]+Table1[[#This Row],[Bottom_Reinforcement(mm2)]])*Table1[[#This Row],[Span_of_beam(m)]]*0.00785</f>
        <v>9.1258416600000007</v>
      </c>
      <c r="T191">
        <f>Table1[[#This Row],[Wt_of_Steel(Kg)]]*57</f>
        <v>520.17297461999999</v>
      </c>
      <c r="U191">
        <f>Table1[[#This Row],[Cost_of_Concrete]]+Table1[[#This Row],[Wt_of_Steel(Kg)]]</f>
        <v>1249.3258416600002</v>
      </c>
    </row>
    <row r="192" spans="1:21" x14ac:dyDescent="0.3">
      <c r="A192" s="1">
        <v>2.52</v>
      </c>
      <c r="B192" s="1">
        <v>2.8849999999999998</v>
      </c>
      <c r="C192" s="1">
        <v>2.5150000000000001</v>
      </c>
      <c r="D192" s="1" t="s">
        <v>48</v>
      </c>
      <c r="E192" s="1">
        <v>2</v>
      </c>
      <c r="F192" s="1" t="s">
        <v>5</v>
      </c>
      <c r="G192" s="1">
        <v>2.52</v>
      </c>
      <c r="H192" s="1">
        <v>250</v>
      </c>
      <c r="I192" s="1">
        <v>350</v>
      </c>
      <c r="J192" s="1">
        <v>576.33000000000004</v>
      </c>
      <c r="K192" s="1">
        <v>245.38</v>
      </c>
      <c r="L192" s="1">
        <v>120</v>
      </c>
      <c r="M192" s="7" t="s">
        <v>11</v>
      </c>
      <c r="N192" s="1">
        <v>535</v>
      </c>
      <c r="O192" s="7" t="s">
        <v>52</v>
      </c>
      <c r="P192" s="7" t="s">
        <v>52</v>
      </c>
      <c r="Q192" s="1">
        <f>Table1[[#This Row],[Span_of_beam(m)]]*Table1[[#This Row],[Width_of_beam(mm)]]*Table1[[#This Row],[Depth_of_beam(mm)]]/1000000</f>
        <v>0.2205</v>
      </c>
      <c r="R192">
        <f>Table1[[#This Row],[Volume_(m3)]]*5300</f>
        <v>1168.6500000000001</v>
      </c>
      <c r="S192">
        <f>(Table1[[#This Row],[Top_Reinforcement(mm2)]]+Table1[[#This Row],[Bottom_Reinforcement(mm2)]])*Table1[[#This Row],[Span_of_beam(m)]]*0.00785</f>
        <v>16.255067220000001</v>
      </c>
      <c r="T192">
        <f>Table1[[#This Row],[Wt_of_Steel(Kg)]]*57</f>
        <v>926.53883154000005</v>
      </c>
      <c r="U192">
        <f>Table1[[#This Row],[Cost_of_Concrete]]+Table1[[#This Row],[Wt_of_Steel(Kg)]]</f>
        <v>1184.9050672200001</v>
      </c>
    </row>
    <row r="193" spans="1:21" x14ac:dyDescent="0.3">
      <c r="A193" s="1">
        <v>2.52</v>
      </c>
      <c r="B193" s="1">
        <v>2.8849999999999998</v>
      </c>
      <c r="C193" s="1">
        <v>2.5150000000000001</v>
      </c>
      <c r="D193" s="1" t="s">
        <v>48</v>
      </c>
      <c r="E193" s="1">
        <v>2</v>
      </c>
      <c r="F193" s="1" t="s">
        <v>6</v>
      </c>
      <c r="G193" s="1">
        <v>2.52</v>
      </c>
      <c r="H193" s="1">
        <v>250</v>
      </c>
      <c r="I193" s="1">
        <v>350</v>
      </c>
      <c r="J193" s="1">
        <v>541.16</v>
      </c>
      <c r="K193" s="1">
        <v>239.91</v>
      </c>
      <c r="L193" s="1">
        <v>120</v>
      </c>
      <c r="M193" s="7" t="s">
        <v>11</v>
      </c>
      <c r="N193" s="1">
        <v>535</v>
      </c>
      <c r="O193" s="7" t="s">
        <v>52</v>
      </c>
      <c r="P193" s="7" t="s">
        <v>52</v>
      </c>
      <c r="Q193" s="1">
        <f>Table1[[#This Row],[Span_of_beam(m)]]*Table1[[#This Row],[Width_of_beam(mm)]]*Table1[[#This Row],[Depth_of_beam(mm)]]/1000000</f>
        <v>0.2205</v>
      </c>
      <c r="R193">
        <f>Table1[[#This Row],[Volume_(m3)]]*5300</f>
        <v>1168.6500000000001</v>
      </c>
      <c r="S193">
        <f>(Table1[[#This Row],[Top_Reinforcement(mm2)]]+Table1[[#This Row],[Bottom_Reinforcement(mm2)]])*Table1[[#This Row],[Span_of_beam(m)]]*0.00785</f>
        <v>15.451126739999998</v>
      </c>
      <c r="T193">
        <f>Table1[[#This Row],[Wt_of_Steel(Kg)]]*57</f>
        <v>880.71422417999986</v>
      </c>
      <c r="U193">
        <f>Table1[[#This Row],[Cost_of_Concrete]]+Table1[[#This Row],[Wt_of_Steel(Kg)]]</f>
        <v>1184.1011267400002</v>
      </c>
    </row>
    <row r="194" spans="1:21" x14ac:dyDescent="0.3">
      <c r="A194" s="1">
        <v>2.52</v>
      </c>
      <c r="B194" s="1">
        <v>2.8849999999999998</v>
      </c>
      <c r="C194" s="1">
        <v>2.5150000000000001</v>
      </c>
      <c r="D194" s="1" t="s">
        <v>48</v>
      </c>
      <c r="E194" s="1">
        <v>2</v>
      </c>
      <c r="F194" s="1" t="s">
        <v>7</v>
      </c>
      <c r="G194" s="1">
        <v>2.52</v>
      </c>
      <c r="H194" s="1">
        <v>250</v>
      </c>
      <c r="I194" s="1">
        <v>350</v>
      </c>
      <c r="J194" s="1">
        <v>443.38</v>
      </c>
      <c r="K194" s="1">
        <v>207.23</v>
      </c>
      <c r="L194" s="1">
        <v>120</v>
      </c>
      <c r="M194" s="7" t="s">
        <v>11</v>
      </c>
      <c r="N194" s="1">
        <v>535</v>
      </c>
      <c r="O194" s="7" t="s">
        <v>52</v>
      </c>
      <c r="P194" s="7" t="s">
        <v>52</v>
      </c>
      <c r="Q194" s="1">
        <f>Table1[[#This Row],[Span_of_beam(m)]]*Table1[[#This Row],[Width_of_beam(mm)]]*Table1[[#This Row],[Depth_of_beam(mm)]]/1000000</f>
        <v>0.2205</v>
      </c>
      <c r="R194">
        <f>Table1[[#This Row],[Volume_(m3)]]*5300</f>
        <v>1168.6500000000001</v>
      </c>
      <c r="S194">
        <f>(Table1[[#This Row],[Top_Reinforcement(mm2)]]+Table1[[#This Row],[Bottom_Reinforcement(mm2)]])*Table1[[#This Row],[Span_of_beam(m)]]*0.00785</f>
        <v>12.870367019999998</v>
      </c>
      <c r="T194">
        <f>Table1[[#This Row],[Wt_of_Steel(Kg)]]*57</f>
        <v>733.61092013999985</v>
      </c>
      <c r="U194">
        <f>Table1[[#This Row],[Cost_of_Concrete]]+Table1[[#This Row],[Wt_of_Steel(Kg)]]</f>
        <v>1181.5203670200001</v>
      </c>
    </row>
    <row r="195" spans="1:21" x14ac:dyDescent="0.3">
      <c r="A195" s="1">
        <v>2.52</v>
      </c>
      <c r="B195" s="1">
        <v>2.8849999999999998</v>
      </c>
      <c r="C195" s="1">
        <v>2.5150000000000001</v>
      </c>
      <c r="D195" s="1" t="s">
        <v>48</v>
      </c>
      <c r="E195" s="1">
        <v>2</v>
      </c>
      <c r="F195" s="1" t="s">
        <v>8</v>
      </c>
      <c r="G195" s="1">
        <v>2.52</v>
      </c>
      <c r="H195" s="1">
        <v>250</v>
      </c>
      <c r="I195" s="1">
        <v>350</v>
      </c>
      <c r="J195" s="1">
        <v>211.81</v>
      </c>
      <c r="K195" s="1">
        <v>160.78</v>
      </c>
      <c r="L195" s="1">
        <v>120</v>
      </c>
      <c r="M195" s="7" t="s">
        <v>11</v>
      </c>
      <c r="N195" s="1">
        <v>535</v>
      </c>
      <c r="O195" s="7" t="s">
        <v>52</v>
      </c>
      <c r="P195" s="7" t="s">
        <v>52</v>
      </c>
      <c r="Q195" s="1">
        <f>Table1[[#This Row],[Span_of_beam(m)]]*Table1[[#This Row],[Width_of_beam(mm)]]*Table1[[#This Row],[Depth_of_beam(mm)]]/1000000</f>
        <v>0.2205</v>
      </c>
      <c r="R195">
        <f>Table1[[#This Row],[Volume_(m3)]]*5300</f>
        <v>1168.6500000000001</v>
      </c>
      <c r="S195">
        <f>(Table1[[#This Row],[Top_Reinforcement(mm2)]]+Table1[[#This Row],[Bottom_Reinforcement(mm2)]])*Table1[[#This Row],[Span_of_beam(m)]]*0.00785</f>
        <v>7.37057538</v>
      </c>
      <c r="T195">
        <f>Table1[[#This Row],[Wt_of_Steel(Kg)]]*57</f>
        <v>420.12279666000001</v>
      </c>
      <c r="U195">
        <f>Table1[[#This Row],[Cost_of_Concrete]]+Table1[[#This Row],[Wt_of_Steel(Kg)]]</f>
        <v>1176.0205753800001</v>
      </c>
    </row>
    <row r="196" spans="1:21" x14ac:dyDescent="0.3">
      <c r="A196" s="1">
        <v>1.325</v>
      </c>
      <c r="B196" s="1">
        <v>2.52</v>
      </c>
      <c r="D196" s="1" t="s">
        <v>48</v>
      </c>
      <c r="E196" s="1">
        <v>2</v>
      </c>
      <c r="F196" s="1" t="s">
        <v>5</v>
      </c>
      <c r="G196" s="1">
        <v>1.325</v>
      </c>
      <c r="H196" s="1">
        <v>300</v>
      </c>
      <c r="I196" s="1">
        <v>400</v>
      </c>
      <c r="J196" s="1">
        <v>879.73</v>
      </c>
      <c r="K196" s="1">
        <v>463.66</v>
      </c>
      <c r="L196" s="1">
        <v>135</v>
      </c>
      <c r="M196" s="7" t="s">
        <v>42</v>
      </c>
      <c r="N196" s="1">
        <v>801</v>
      </c>
      <c r="O196" s="7" t="s">
        <v>52</v>
      </c>
      <c r="P196" s="7" t="s">
        <v>52</v>
      </c>
      <c r="Q196" s="1">
        <f>Table1[[#This Row],[Span_of_beam(m)]]*Table1[[#This Row],[Width_of_beam(mm)]]*Table1[[#This Row],[Depth_of_beam(mm)]]/1000000</f>
        <v>0.159</v>
      </c>
      <c r="R196">
        <f>Table1[[#This Row],[Volume_(m3)]]*5300</f>
        <v>842.7</v>
      </c>
      <c r="S196">
        <f>(Table1[[#This Row],[Top_Reinforcement(mm2)]]+Table1[[#This Row],[Bottom_Reinforcement(mm2)]])*Table1[[#This Row],[Span_of_beam(m)]]*0.00785</f>
        <v>13.9729352375</v>
      </c>
      <c r="T196">
        <f>Table1[[#This Row],[Wt_of_Steel(Kg)]]*57</f>
        <v>796.45730853750001</v>
      </c>
      <c r="U196">
        <f>Table1[[#This Row],[Cost_of_Concrete]]+Table1[[#This Row],[Wt_of_Steel(Kg)]]</f>
        <v>856.67293523750004</v>
      </c>
    </row>
    <row r="197" spans="1:21" x14ac:dyDescent="0.3">
      <c r="A197" s="1">
        <v>1.325</v>
      </c>
      <c r="B197" s="1">
        <v>2.52</v>
      </c>
      <c r="D197" s="1" t="s">
        <v>48</v>
      </c>
      <c r="E197" s="1">
        <v>2</v>
      </c>
      <c r="F197" s="1" t="s">
        <v>6</v>
      </c>
      <c r="G197" s="1">
        <v>1.325</v>
      </c>
      <c r="H197" s="1">
        <v>300</v>
      </c>
      <c r="I197" s="1">
        <v>400</v>
      </c>
      <c r="J197" s="1">
        <v>860</v>
      </c>
      <c r="K197" s="1">
        <v>433.24</v>
      </c>
      <c r="L197" s="1">
        <v>135</v>
      </c>
      <c r="M197" s="7" t="s">
        <v>42</v>
      </c>
      <c r="N197" s="1">
        <v>801</v>
      </c>
      <c r="O197" s="7" t="s">
        <v>52</v>
      </c>
      <c r="P197" s="7" t="s">
        <v>52</v>
      </c>
      <c r="Q197" s="1">
        <f>Table1[[#This Row],[Span_of_beam(m)]]*Table1[[#This Row],[Width_of_beam(mm)]]*Table1[[#This Row],[Depth_of_beam(mm)]]/1000000</f>
        <v>0.159</v>
      </c>
      <c r="R197">
        <f>Table1[[#This Row],[Volume_(m3)]]*5300</f>
        <v>842.7</v>
      </c>
      <c r="S197">
        <f>(Table1[[#This Row],[Top_Reinforcement(mm2)]]+Table1[[#This Row],[Bottom_Reinforcement(mm2)]])*Table1[[#This Row],[Span_of_beam(m)]]*0.00785</f>
        <v>13.451312549999997</v>
      </c>
      <c r="T197">
        <f>Table1[[#This Row],[Wt_of_Steel(Kg)]]*57</f>
        <v>766.72481534999986</v>
      </c>
      <c r="U197">
        <f>Table1[[#This Row],[Cost_of_Concrete]]+Table1[[#This Row],[Wt_of_Steel(Kg)]]</f>
        <v>856.15131255000006</v>
      </c>
    </row>
    <row r="198" spans="1:21" x14ac:dyDescent="0.3">
      <c r="A198" s="1">
        <v>1.325</v>
      </c>
      <c r="B198" s="1">
        <v>2.52</v>
      </c>
      <c r="D198" s="1" t="s">
        <v>48</v>
      </c>
      <c r="E198" s="1">
        <v>2</v>
      </c>
      <c r="F198" s="1" t="s">
        <v>7</v>
      </c>
      <c r="G198" s="1">
        <v>1.325</v>
      </c>
      <c r="H198" s="1">
        <v>300</v>
      </c>
      <c r="I198" s="1">
        <v>400</v>
      </c>
      <c r="J198" s="1">
        <v>729.82</v>
      </c>
      <c r="K198" s="1">
        <v>374.64</v>
      </c>
      <c r="L198" s="1">
        <v>135</v>
      </c>
      <c r="M198" s="7" t="s">
        <v>42</v>
      </c>
      <c r="N198" s="1">
        <v>801</v>
      </c>
      <c r="O198" s="7" t="s">
        <v>52</v>
      </c>
      <c r="P198" s="7" t="s">
        <v>52</v>
      </c>
      <c r="Q198" s="1">
        <f>Table1[[#This Row],[Span_of_beam(m)]]*Table1[[#This Row],[Width_of_beam(mm)]]*Table1[[#This Row],[Depth_of_beam(mm)]]/1000000</f>
        <v>0.159</v>
      </c>
      <c r="R198">
        <f>Table1[[#This Row],[Volume_(m3)]]*5300</f>
        <v>842.7</v>
      </c>
      <c r="S198">
        <f>(Table1[[#This Row],[Top_Reinforcement(mm2)]]+Table1[[#This Row],[Bottom_Reinforcement(mm2)]])*Table1[[#This Row],[Span_of_beam(m)]]*0.00785</f>
        <v>11.487764574999998</v>
      </c>
      <c r="T198">
        <f>Table1[[#This Row],[Wt_of_Steel(Kg)]]*57</f>
        <v>654.80258077499991</v>
      </c>
      <c r="U198">
        <f>Table1[[#This Row],[Cost_of_Concrete]]+Table1[[#This Row],[Wt_of_Steel(Kg)]]</f>
        <v>854.18776457500007</v>
      </c>
    </row>
    <row r="199" spans="1:21" x14ac:dyDescent="0.3">
      <c r="A199" s="1">
        <v>1.325</v>
      </c>
      <c r="B199" s="1">
        <v>2.52</v>
      </c>
      <c r="D199" s="1" t="s">
        <v>48</v>
      </c>
      <c r="E199" s="1">
        <v>2</v>
      </c>
      <c r="F199" s="1" t="s">
        <v>8</v>
      </c>
      <c r="G199" s="1">
        <v>1.325</v>
      </c>
      <c r="H199" s="1">
        <v>300</v>
      </c>
      <c r="I199" s="1">
        <v>400</v>
      </c>
      <c r="J199" s="1">
        <v>371.2</v>
      </c>
      <c r="K199" s="1">
        <v>224.28</v>
      </c>
      <c r="L199" s="1">
        <v>135</v>
      </c>
      <c r="M199" s="7" t="s">
        <v>42</v>
      </c>
      <c r="N199" s="1">
        <v>801</v>
      </c>
      <c r="O199" s="7" t="s">
        <v>52</v>
      </c>
      <c r="P199" s="7" t="s">
        <v>52</v>
      </c>
      <c r="Q199" s="1">
        <f>Table1[[#This Row],[Span_of_beam(m)]]*Table1[[#This Row],[Width_of_beam(mm)]]*Table1[[#This Row],[Depth_of_beam(mm)]]/1000000</f>
        <v>0.159</v>
      </c>
      <c r="R199">
        <f>Table1[[#This Row],[Volume_(m3)]]*5300</f>
        <v>842.7</v>
      </c>
      <c r="S199">
        <f>(Table1[[#This Row],[Top_Reinforcement(mm2)]]+Table1[[#This Row],[Bottom_Reinforcement(mm2)]])*Table1[[#This Row],[Span_of_beam(m)]]*0.00785</f>
        <v>6.1937363499999991</v>
      </c>
      <c r="T199">
        <f>Table1[[#This Row],[Wt_of_Steel(Kg)]]*57</f>
        <v>353.04297194999992</v>
      </c>
      <c r="U199">
        <f>Table1[[#This Row],[Cost_of_Concrete]]+Table1[[#This Row],[Wt_of_Steel(Kg)]]</f>
        <v>848.89373635000004</v>
      </c>
    </row>
    <row r="200" spans="1:21" x14ac:dyDescent="0.3">
      <c r="A200" s="1">
        <v>1.75</v>
      </c>
      <c r="B200" s="1">
        <v>2.52</v>
      </c>
      <c r="D200" s="1" t="s">
        <v>48</v>
      </c>
      <c r="E200" s="1" t="s">
        <v>46</v>
      </c>
      <c r="F200" s="1" t="s">
        <v>5</v>
      </c>
      <c r="G200" s="1">
        <v>1.75</v>
      </c>
      <c r="H200" s="1">
        <v>300</v>
      </c>
      <c r="I200" s="1">
        <v>400</v>
      </c>
      <c r="J200" s="1">
        <v>1463</v>
      </c>
      <c r="M200" s="9"/>
      <c r="O200" s="7" t="s">
        <v>52</v>
      </c>
      <c r="P200" s="7" t="s">
        <v>52</v>
      </c>
      <c r="Q200" s="1">
        <f>Table1[[#This Row],[Span_of_beam(m)]]*Table1[[#This Row],[Width_of_beam(mm)]]*Table1[[#This Row],[Depth_of_beam(mm)]]/1000000</f>
        <v>0.21</v>
      </c>
      <c r="R200">
        <f>Table1[[#This Row],[Volume_(m3)]]*5300</f>
        <v>1113</v>
      </c>
      <c r="S200">
        <f>(Table1[[#This Row],[Top_Reinforcement(mm2)]]+Table1[[#This Row],[Bottom_Reinforcement(mm2)]])*Table1[[#This Row],[Span_of_beam(m)]]*0.00785</f>
        <v>20.097962499999998</v>
      </c>
      <c r="T200">
        <f>Table1[[#This Row],[Wt_of_Steel(Kg)]]*57</f>
        <v>1145.5838624999999</v>
      </c>
      <c r="U200">
        <f>Table1[[#This Row],[Cost_of_Concrete]]+Table1[[#This Row],[Wt_of_Steel(Kg)]]</f>
        <v>1133.0979625</v>
      </c>
    </row>
    <row r="201" spans="1:21" x14ac:dyDescent="0.3">
      <c r="A201" s="1">
        <v>1.75</v>
      </c>
      <c r="B201" s="1">
        <v>2.52</v>
      </c>
      <c r="D201" s="1" t="s">
        <v>48</v>
      </c>
      <c r="E201" s="1" t="s">
        <v>46</v>
      </c>
      <c r="F201" s="1" t="s">
        <v>6</v>
      </c>
      <c r="G201" s="1">
        <v>1.75</v>
      </c>
      <c r="H201" s="1">
        <v>300</v>
      </c>
      <c r="I201" s="1">
        <v>400</v>
      </c>
      <c r="J201" s="1">
        <v>1522</v>
      </c>
      <c r="M201" s="9"/>
      <c r="O201" s="7" t="s">
        <v>52</v>
      </c>
      <c r="P201" s="7" t="s">
        <v>52</v>
      </c>
      <c r="Q201" s="1">
        <f>Table1[[#This Row],[Span_of_beam(m)]]*Table1[[#This Row],[Width_of_beam(mm)]]*Table1[[#This Row],[Depth_of_beam(mm)]]/1000000</f>
        <v>0.21</v>
      </c>
      <c r="R201">
        <f>Table1[[#This Row],[Volume_(m3)]]*5300</f>
        <v>1113</v>
      </c>
      <c r="S201">
        <f>(Table1[[#This Row],[Top_Reinforcement(mm2)]]+Table1[[#This Row],[Bottom_Reinforcement(mm2)]])*Table1[[#This Row],[Span_of_beam(m)]]*0.00785</f>
        <v>20.908474999999999</v>
      </c>
      <c r="T201">
        <f>Table1[[#This Row],[Wt_of_Steel(Kg)]]*57</f>
        <v>1191.7830750000001</v>
      </c>
      <c r="U201">
        <f>Table1[[#This Row],[Cost_of_Concrete]]+Table1[[#This Row],[Wt_of_Steel(Kg)]]</f>
        <v>1133.908475</v>
      </c>
    </row>
    <row r="202" spans="1:21" x14ac:dyDescent="0.3">
      <c r="A202" s="1">
        <v>1.75</v>
      </c>
      <c r="B202" s="1">
        <v>2.52</v>
      </c>
      <c r="D202" s="1" t="s">
        <v>48</v>
      </c>
      <c r="E202" s="1" t="s">
        <v>46</v>
      </c>
      <c r="F202" s="1" t="s">
        <v>7</v>
      </c>
      <c r="G202" s="1">
        <v>1.75</v>
      </c>
      <c r="H202" s="1">
        <v>300</v>
      </c>
      <c r="I202" s="1">
        <v>400</v>
      </c>
      <c r="J202" s="1">
        <v>1581</v>
      </c>
      <c r="M202" s="9"/>
      <c r="O202" s="7" t="s">
        <v>52</v>
      </c>
      <c r="P202" s="7" t="s">
        <v>52</v>
      </c>
      <c r="Q202" s="1">
        <f>Table1[[#This Row],[Span_of_beam(m)]]*Table1[[#This Row],[Width_of_beam(mm)]]*Table1[[#This Row],[Depth_of_beam(mm)]]/1000000</f>
        <v>0.21</v>
      </c>
      <c r="R202">
        <f>Table1[[#This Row],[Volume_(m3)]]*5300</f>
        <v>1113</v>
      </c>
      <c r="S202">
        <f>(Table1[[#This Row],[Top_Reinforcement(mm2)]]+Table1[[#This Row],[Bottom_Reinforcement(mm2)]])*Table1[[#This Row],[Span_of_beam(m)]]*0.00785</f>
        <v>21.718987499999997</v>
      </c>
      <c r="T202">
        <f>Table1[[#This Row],[Wt_of_Steel(Kg)]]*57</f>
        <v>1237.9822874999998</v>
      </c>
      <c r="U202">
        <f>Table1[[#This Row],[Cost_of_Concrete]]+Table1[[#This Row],[Wt_of_Steel(Kg)]]</f>
        <v>1134.7189874999999</v>
      </c>
    </row>
    <row r="203" spans="1:21" x14ac:dyDescent="0.3">
      <c r="A203" s="1">
        <v>1.75</v>
      </c>
      <c r="B203" s="1">
        <v>2.52</v>
      </c>
      <c r="D203" s="1" t="s">
        <v>48</v>
      </c>
      <c r="E203" s="1" t="s">
        <v>46</v>
      </c>
      <c r="F203" s="1" t="s">
        <v>8</v>
      </c>
      <c r="G203" s="1">
        <v>1.75</v>
      </c>
      <c r="H203" s="1">
        <v>300</v>
      </c>
      <c r="I203" s="1">
        <v>400</v>
      </c>
      <c r="J203" s="1">
        <v>1640</v>
      </c>
      <c r="M203" s="9"/>
      <c r="O203" s="7" t="s">
        <v>52</v>
      </c>
      <c r="P203" s="7" t="s">
        <v>52</v>
      </c>
      <c r="Q203" s="1">
        <f>Table1[[#This Row],[Span_of_beam(m)]]*Table1[[#This Row],[Width_of_beam(mm)]]*Table1[[#This Row],[Depth_of_beam(mm)]]/1000000</f>
        <v>0.21</v>
      </c>
      <c r="R203">
        <f>Table1[[#This Row],[Volume_(m3)]]*5300</f>
        <v>1113</v>
      </c>
      <c r="S203">
        <f>(Table1[[#This Row],[Top_Reinforcement(mm2)]]+Table1[[#This Row],[Bottom_Reinforcement(mm2)]])*Table1[[#This Row],[Span_of_beam(m)]]*0.00785</f>
        <v>22.529499999999999</v>
      </c>
      <c r="T203">
        <f>Table1[[#This Row],[Wt_of_Steel(Kg)]]*57</f>
        <v>1284.1814999999999</v>
      </c>
      <c r="U203">
        <f>Table1[[#This Row],[Cost_of_Concrete]]+Table1[[#This Row],[Wt_of_Steel(Kg)]]</f>
        <v>1135.5295000000001</v>
      </c>
    </row>
    <row r="204" spans="1:21" x14ac:dyDescent="0.3">
      <c r="A204" s="5">
        <v>1.0249999999999999</v>
      </c>
      <c r="B204" s="5">
        <v>1.7749999999999999</v>
      </c>
      <c r="C204" s="3"/>
      <c r="D204" s="5" t="s">
        <v>48</v>
      </c>
      <c r="E204" s="5"/>
      <c r="F204" s="5" t="s">
        <v>5</v>
      </c>
      <c r="G204" s="5">
        <v>1.0249999999999999</v>
      </c>
      <c r="H204" s="5">
        <v>350</v>
      </c>
      <c r="I204" s="5">
        <v>450</v>
      </c>
      <c r="J204" s="5">
        <v>807.85</v>
      </c>
      <c r="K204" s="5">
        <v>669.3</v>
      </c>
      <c r="L204" s="5">
        <v>75</v>
      </c>
      <c r="M204" s="10" t="s">
        <v>11</v>
      </c>
      <c r="N204" s="5">
        <v>572</v>
      </c>
      <c r="O204" s="7" t="s">
        <v>52</v>
      </c>
      <c r="P204" s="7" t="s">
        <v>52</v>
      </c>
      <c r="Q204" s="1">
        <f>Table1[[#This Row],[Span_of_beam(m)]]*Table1[[#This Row],[Width_of_beam(mm)]]*Table1[[#This Row],[Depth_of_beam(mm)]]/1000000</f>
        <v>0.16143749999999998</v>
      </c>
      <c r="R204">
        <f>Table1[[#This Row],[Volume_(m3)]]*5300</f>
        <v>855.61874999999986</v>
      </c>
      <c r="S204">
        <f>(Table1[[#This Row],[Top_Reinforcement(mm2)]]+Table1[[#This Row],[Bottom_Reinforcement(mm2)]])*Table1[[#This Row],[Span_of_beam(m)]]*0.00785</f>
        <v>11.885518187499999</v>
      </c>
      <c r="T204">
        <f>Table1[[#This Row],[Wt_of_Steel(Kg)]]*57</f>
        <v>677.47453668749995</v>
      </c>
      <c r="U204">
        <f>Table1[[#This Row],[Cost_of_Concrete]]+Table1[[#This Row],[Wt_of_Steel(Kg)]]</f>
        <v>867.50426818749986</v>
      </c>
    </row>
    <row r="205" spans="1:21" x14ac:dyDescent="0.3">
      <c r="A205" s="6">
        <v>1.0249999999999999</v>
      </c>
      <c r="B205" s="5">
        <v>1.7749999999999999</v>
      </c>
      <c r="C205" s="4"/>
      <c r="D205" s="6" t="s">
        <v>48</v>
      </c>
      <c r="E205" s="6"/>
      <c r="F205" s="6" t="s">
        <v>6</v>
      </c>
      <c r="G205" s="6">
        <v>1.0249999999999999</v>
      </c>
      <c r="H205" s="5">
        <v>350</v>
      </c>
      <c r="I205" s="5">
        <v>450</v>
      </c>
      <c r="J205" s="6">
        <v>748.06</v>
      </c>
      <c r="K205" s="6">
        <v>618.85</v>
      </c>
      <c r="L205" s="6">
        <v>75</v>
      </c>
      <c r="M205" s="11" t="s">
        <v>11</v>
      </c>
      <c r="N205" s="6">
        <v>572</v>
      </c>
      <c r="O205" s="7" t="s">
        <v>52</v>
      </c>
      <c r="P205" s="7" t="s">
        <v>52</v>
      </c>
      <c r="Q205" s="1">
        <f>Table1[[#This Row],[Span_of_beam(m)]]*Table1[[#This Row],[Width_of_beam(mm)]]*Table1[[#This Row],[Depth_of_beam(mm)]]/1000000</f>
        <v>0.16143749999999998</v>
      </c>
      <c r="R205">
        <f>Table1[[#This Row],[Volume_(m3)]]*5300</f>
        <v>855.61874999999986</v>
      </c>
      <c r="S205">
        <f>(Table1[[#This Row],[Top_Reinforcement(mm2)]]+Table1[[#This Row],[Bottom_Reinforcement(mm2)]])*Table1[[#This Row],[Span_of_beam(m)]]*0.00785</f>
        <v>10.998499587499998</v>
      </c>
      <c r="T205">
        <f>Table1[[#This Row],[Wt_of_Steel(Kg)]]*57</f>
        <v>626.91447648749988</v>
      </c>
      <c r="U205">
        <f>Table1[[#This Row],[Cost_of_Concrete]]+Table1[[#This Row],[Wt_of_Steel(Kg)]]</f>
        <v>866.61724958749983</v>
      </c>
    </row>
    <row r="206" spans="1:21" x14ac:dyDescent="0.3">
      <c r="A206" s="5">
        <v>1.0249999999999999</v>
      </c>
      <c r="B206" s="5">
        <v>1.7749999999999999</v>
      </c>
      <c r="C206" s="3"/>
      <c r="D206" s="5" t="s">
        <v>48</v>
      </c>
      <c r="E206" s="3"/>
      <c r="F206" s="5" t="s">
        <v>7</v>
      </c>
      <c r="G206" s="5">
        <v>1.0249999999999999</v>
      </c>
      <c r="H206" s="5">
        <v>350</v>
      </c>
      <c r="I206" s="5">
        <v>450</v>
      </c>
      <c r="J206" s="5">
        <v>571.4</v>
      </c>
      <c r="K206" s="5">
        <v>487.05</v>
      </c>
      <c r="L206" s="5">
        <v>75</v>
      </c>
      <c r="M206" s="10" t="s">
        <v>11</v>
      </c>
      <c r="N206" s="5">
        <v>572</v>
      </c>
      <c r="O206" s="7" t="s">
        <v>52</v>
      </c>
      <c r="P206" s="7" t="s">
        <v>52</v>
      </c>
      <c r="Q206" s="1">
        <f>Table1[[#This Row],[Span_of_beam(m)]]*Table1[[#This Row],[Width_of_beam(mm)]]*Table1[[#This Row],[Depth_of_beam(mm)]]/1000000</f>
        <v>0.16143749999999998</v>
      </c>
      <c r="R206">
        <f>Table1[[#This Row],[Volume_(m3)]]*5300</f>
        <v>855.61874999999986</v>
      </c>
      <c r="S206">
        <f>(Table1[[#This Row],[Top_Reinforcement(mm2)]]+Table1[[#This Row],[Bottom_Reinforcement(mm2)]])*Table1[[#This Row],[Span_of_beam(m)]]*0.00785</f>
        <v>8.5165533124999975</v>
      </c>
      <c r="T206">
        <f>Table1[[#This Row],[Wt_of_Steel(Kg)]]*57</f>
        <v>485.44353881249987</v>
      </c>
      <c r="U206">
        <f>Table1[[#This Row],[Cost_of_Concrete]]+Table1[[#This Row],[Wt_of_Steel(Kg)]]</f>
        <v>864.1353033124999</v>
      </c>
    </row>
    <row r="207" spans="1:21" x14ac:dyDescent="0.3">
      <c r="A207" s="6">
        <v>1.0249999999999999</v>
      </c>
      <c r="B207" s="5">
        <v>1.7749999999999999</v>
      </c>
      <c r="C207" s="4"/>
      <c r="D207" s="6" t="s">
        <v>48</v>
      </c>
      <c r="E207" s="4"/>
      <c r="F207" s="6" t="s">
        <v>8</v>
      </c>
      <c r="G207" s="6">
        <v>1.0249999999999999</v>
      </c>
      <c r="H207" s="5">
        <v>350</v>
      </c>
      <c r="I207" s="5">
        <v>450</v>
      </c>
      <c r="J207" s="6">
        <v>297.5</v>
      </c>
      <c r="K207" s="6">
        <v>297.5</v>
      </c>
      <c r="L207" s="6">
        <v>75</v>
      </c>
      <c r="M207" s="11" t="s">
        <v>11</v>
      </c>
      <c r="N207" s="6">
        <v>572</v>
      </c>
      <c r="O207" s="7" t="s">
        <v>52</v>
      </c>
      <c r="P207" s="7" t="s">
        <v>52</v>
      </c>
      <c r="Q207" s="1">
        <f>Table1[[#This Row],[Span_of_beam(m)]]*Table1[[#This Row],[Width_of_beam(mm)]]*Table1[[#This Row],[Depth_of_beam(mm)]]/1000000</f>
        <v>0.16143749999999998</v>
      </c>
      <c r="R207">
        <f>Table1[[#This Row],[Volume_(m3)]]*5300</f>
        <v>855.61874999999986</v>
      </c>
      <c r="S207">
        <f>(Table1[[#This Row],[Top_Reinforcement(mm2)]]+Table1[[#This Row],[Bottom_Reinforcement(mm2)]])*Table1[[#This Row],[Span_of_beam(m)]]*0.00785</f>
        <v>4.7875187499999994</v>
      </c>
      <c r="T207">
        <f>Table1[[#This Row],[Wt_of_Steel(Kg)]]*57</f>
        <v>272.88856874999999</v>
      </c>
      <c r="U207">
        <f>Table1[[#This Row],[Cost_of_Concrete]]+Table1[[#This Row],[Wt_of_Steel(Kg)]]</f>
        <v>860.40626874999987</v>
      </c>
    </row>
    <row r="208" spans="1:21" x14ac:dyDescent="0.3">
      <c r="A208" s="7">
        <v>4</v>
      </c>
      <c r="B208" s="1">
        <v>3.2650000000000001</v>
      </c>
      <c r="C208" s="1">
        <v>0</v>
      </c>
      <c r="D208" s="1" t="s">
        <v>33</v>
      </c>
      <c r="E208" s="1">
        <v>1</v>
      </c>
      <c r="F208" s="5" t="s">
        <v>5</v>
      </c>
      <c r="G208" s="7">
        <v>4</v>
      </c>
      <c r="H208" s="7">
        <v>250</v>
      </c>
      <c r="I208" s="7">
        <v>350</v>
      </c>
      <c r="J208" s="7">
        <v>442.06</v>
      </c>
      <c r="K208" s="7">
        <v>165.34</v>
      </c>
      <c r="L208" s="7">
        <v>120</v>
      </c>
      <c r="M208" s="7" t="s">
        <v>53</v>
      </c>
      <c r="N208" s="7">
        <v>502</v>
      </c>
      <c r="O208" s="7" t="s">
        <v>10</v>
      </c>
      <c r="P208" s="1">
        <v>429</v>
      </c>
      <c r="Q208" s="1">
        <f>Table1[[#This Row],[Span_of_beam(m)]]*Table1[[#This Row],[Width_of_beam(mm)]]*Table1[[#This Row],[Depth_of_beam(mm)]]/1000000</f>
        <v>0.35</v>
      </c>
      <c r="R208">
        <f>Table1[[#This Row],[Volume_(m3)]]*5300</f>
        <v>1854.9999999999998</v>
      </c>
      <c r="S208">
        <f>(Table1[[#This Row],[Top_Reinforcement(mm2)]]+Table1[[#This Row],[Bottom_Reinforcement(mm2)]])*Table1[[#This Row],[Span_of_beam(m)]]*0.00785</f>
        <v>19.072359999999996</v>
      </c>
      <c r="T208">
        <f>Table1[[#This Row],[Wt_of_Steel(Kg)]]*57</f>
        <v>1087.1245199999998</v>
      </c>
      <c r="U208">
        <f>Table1[[#This Row],[Cost_of_Concrete]]+Table1[[#This Row],[Wt_of_Steel(Kg)]]</f>
        <v>1874.0723599999997</v>
      </c>
    </row>
    <row r="209" spans="1:21" x14ac:dyDescent="0.3">
      <c r="A209" s="7">
        <v>4</v>
      </c>
      <c r="B209" s="1">
        <v>3.2650000000000001</v>
      </c>
      <c r="C209" s="1">
        <v>0</v>
      </c>
      <c r="D209" s="1" t="s">
        <v>33</v>
      </c>
      <c r="E209" s="1">
        <v>1</v>
      </c>
      <c r="F209" s="6" t="s">
        <v>6</v>
      </c>
      <c r="G209" s="7">
        <v>4</v>
      </c>
      <c r="H209" s="7">
        <v>250</v>
      </c>
      <c r="I209" s="7">
        <v>350</v>
      </c>
      <c r="J209" s="7">
        <v>465.02</v>
      </c>
      <c r="K209" s="7">
        <v>165.34</v>
      </c>
      <c r="L209" s="7">
        <v>120</v>
      </c>
      <c r="M209" s="7" t="s">
        <v>53</v>
      </c>
      <c r="N209" s="7">
        <v>502</v>
      </c>
      <c r="O209" s="7" t="s">
        <v>10</v>
      </c>
      <c r="P209" s="1">
        <v>429</v>
      </c>
      <c r="Q209" s="1">
        <f>Table1[[#This Row],[Span_of_beam(m)]]*Table1[[#This Row],[Width_of_beam(mm)]]*Table1[[#This Row],[Depth_of_beam(mm)]]/1000000</f>
        <v>0.35</v>
      </c>
      <c r="R209">
        <f>Table1[[#This Row],[Volume_(m3)]]*5300</f>
        <v>1854.9999999999998</v>
      </c>
      <c r="S209">
        <f>(Table1[[#This Row],[Top_Reinforcement(mm2)]]+Table1[[#This Row],[Bottom_Reinforcement(mm2)]])*Table1[[#This Row],[Span_of_beam(m)]]*0.00785</f>
        <v>19.793303999999999</v>
      </c>
      <c r="T209">
        <f>Table1[[#This Row],[Wt_of_Steel(Kg)]]*57</f>
        <v>1128.2183279999999</v>
      </c>
      <c r="U209">
        <f>Table1[[#This Row],[Cost_of_Concrete]]+Table1[[#This Row],[Wt_of_Steel(Kg)]]</f>
        <v>1874.7933039999998</v>
      </c>
    </row>
    <row r="210" spans="1:21" x14ac:dyDescent="0.3">
      <c r="A210" s="7">
        <v>4</v>
      </c>
      <c r="B210" s="1">
        <v>3.2650000000000001</v>
      </c>
      <c r="C210" s="1">
        <v>0</v>
      </c>
      <c r="D210" s="1" t="s">
        <v>33</v>
      </c>
      <c r="E210" s="1">
        <v>1</v>
      </c>
      <c r="F210" s="5" t="s">
        <v>7</v>
      </c>
      <c r="G210" s="7">
        <v>4</v>
      </c>
      <c r="H210" s="7">
        <v>250</v>
      </c>
      <c r="I210" s="7">
        <v>350</v>
      </c>
      <c r="J210" s="7">
        <v>443.32</v>
      </c>
      <c r="K210" s="7">
        <v>165.34</v>
      </c>
      <c r="L210" s="7">
        <v>120</v>
      </c>
      <c r="M210" s="7" t="s">
        <v>53</v>
      </c>
      <c r="N210" s="7">
        <v>502</v>
      </c>
      <c r="O210" s="7" t="s">
        <v>10</v>
      </c>
      <c r="P210" s="1">
        <v>429</v>
      </c>
      <c r="Q210" s="1">
        <f>Table1[[#This Row],[Span_of_beam(m)]]*Table1[[#This Row],[Width_of_beam(mm)]]*Table1[[#This Row],[Depth_of_beam(mm)]]/1000000</f>
        <v>0.35</v>
      </c>
      <c r="R210">
        <f>Table1[[#This Row],[Volume_(m3)]]*5300</f>
        <v>1854.9999999999998</v>
      </c>
      <c r="S210">
        <f>(Table1[[#This Row],[Top_Reinforcement(mm2)]]+Table1[[#This Row],[Bottom_Reinforcement(mm2)]])*Table1[[#This Row],[Span_of_beam(m)]]*0.00785</f>
        <v>19.111923999999998</v>
      </c>
      <c r="T210">
        <f>Table1[[#This Row],[Wt_of_Steel(Kg)]]*57</f>
        <v>1089.3796679999998</v>
      </c>
      <c r="U210">
        <f>Table1[[#This Row],[Cost_of_Concrete]]+Table1[[#This Row],[Wt_of_Steel(Kg)]]</f>
        <v>1874.1119239999998</v>
      </c>
    </row>
    <row r="211" spans="1:21" x14ac:dyDescent="0.3">
      <c r="A211" s="7">
        <v>4</v>
      </c>
      <c r="B211" s="1">
        <v>3.2650000000000001</v>
      </c>
      <c r="C211" s="1">
        <v>0</v>
      </c>
      <c r="D211" s="1" t="s">
        <v>33</v>
      </c>
      <c r="E211" s="1">
        <v>1</v>
      </c>
      <c r="F211" s="6" t="s">
        <v>8</v>
      </c>
      <c r="G211" s="7">
        <v>4</v>
      </c>
      <c r="H211" s="7">
        <v>250</v>
      </c>
      <c r="I211" s="7">
        <v>350</v>
      </c>
      <c r="J211" s="7">
        <v>309</v>
      </c>
      <c r="K211" s="7">
        <v>165.34</v>
      </c>
      <c r="L211" s="7">
        <v>120</v>
      </c>
      <c r="M211" s="7" t="s">
        <v>53</v>
      </c>
      <c r="N211" s="7">
        <v>502</v>
      </c>
      <c r="O211" s="7" t="s">
        <v>10</v>
      </c>
      <c r="P211" s="1">
        <v>429</v>
      </c>
      <c r="Q211" s="1">
        <f>Table1[[#This Row],[Span_of_beam(m)]]*Table1[[#This Row],[Width_of_beam(mm)]]*Table1[[#This Row],[Depth_of_beam(mm)]]/1000000</f>
        <v>0.35</v>
      </c>
      <c r="R211">
        <f>Table1[[#This Row],[Volume_(m3)]]*5300</f>
        <v>1854.9999999999998</v>
      </c>
      <c r="S211">
        <f>(Table1[[#This Row],[Top_Reinforcement(mm2)]]+Table1[[#This Row],[Bottom_Reinforcement(mm2)]])*Table1[[#This Row],[Span_of_beam(m)]]*0.00785</f>
        <v>14.894276</v>
      </c>
      <c r="T211">
        <f>Table1[[#This Row],[Wt_of_Steel(Kg)]]*57</f>
        <v>848.97373199999993</v>
      </c>
      <c r="U211">
        <f>Table1[[#This Row],[Cost_of_Concrete]]+Table1[[#This Row],[Wt_of_Steel(Kg)]]</f>
        <v>1869.8942759999998</v>
      </c>
    </row>
    <row r="212" spans="1:21" x14ac:dyDescent="0.3">
      <c r="A212" s="1">
        <v>4</v>
      </c>
      <c r="B212" s="1">
        <v>3.2650000000000001</v>
      </c>
      <c r="C212" s="7">
        <v>3.51</v>
      </c>
      <c r="D212" s="1" t="s">
        <v>33</v>
      </c>
      <c r="E212" s="7">
        <v>2</v>
      </c>
      <c r="F212" s="5" t="s">
        <v>5</v>
      </c>
      <c r="G212" s="7">
        <v>4</v>
      </c>
      <c r="H212" s="7">
        <v>250</v>
      </c>
      <c r="I212" s="7">
        <v>500</v>
      </c>
      <c r="J212" s="7">
        <v>455.74</v>
      </c>
      <c r="K212" s="7">
        <v>238.1</v>
      </c>
      <c r="L212" s="7">
        <v>160</v>
      </c>
      <c r="M212" s="7" t="s">
        <v>10</v>
      </c>
      <c r="N212" s="1">
        <v>595</v>
      </c>
      <c r="O212" s="1" t="s">
        <v>11</v>
      </c>
      <c r="P212" s="1">
        <v>450</v>
      </c>
      <c r="Q212" s="1">
        <f>Table1[[#This Row],[Span_of_beam(m)]]*Table1[[#This Row],[Width_of_beam(mm)]]*Table1[[#This Row],[Depth_of_beam(mm)]]/1000000</f>
        <v>0.5</v>
      </c>
      <c r="R212">
        <f>Table1[[#This Row],[Volume_(m3)]]*5300</f>
        <v>2650</v>
      </c>
      <c r="S212">
        <f>(Table1[[#This Row],[Top_Reinforcement(mm2)]]+Table1[[#This Row],[Bottom_Reinforcement(mm2)]])*Table1[[#This Row],[Span_of_beam(m)]]*0.00785</f>
        <v>21.786576</v>
      </c>
      <c r="T212">
        <f>Table1[[#This Row],[Wt_of_Steel(Kg)]]*57</f>
        <v>1241.834832</v>
      </c>
      <c r="U212">
        <f>Table1[[#This Row],[Cost_of_Concrete]]+Table1[[#This Row],[Wt_of_Steel(Kg)]]</f>
        <v>2671.786576</v>
      </c>
    </row>
    <row r="213" spans="1:21" x14ac:dyDescent="0.3">
      <c r="A213" s="1">
        <v>4</v>
      </c>
      <c r="B213" s="1">
        <v>3.2650000000000001</v>
      </c>
      <c r="C213" s="7">
        <v>3.51</v>
      </c>
      <c r="D213" s="1" t="s">
        <v>33</v>
      </c>
      <c r="E213" s="7">
        <v>2</v>
      </c>
      <c r="F213" s="6" t="s">
        <v>6</v>
      </c>
      <c r="G213" s="7">
        <v>4</v>
      </c>
      <c r="H213" s="7">
        <v>250</v>
      </c>
      <c r="I213" s="7">
        <v>500</v>
      </c>
      <c r="J213" s="7">
        <v>469.94</v>
      </c>
      <c r="K213" s="7">
        <v>238.1</v>
      </c>
      <c r="L213" s="7">
        <v>160</v>
      </c>
      <c r="M213" s="7" t="s">
        <v>10</v>
      </c>
      <c r="N213" s="1">
        <v>595</v>
      </c>
      <c r="O213" s="1" t="s">
        <v>11</v>
      </c>
      <c r="P213" s="1">
        <v>450</v>
      </c>
      <c r="Q213" s="1">
        <f>Table1[[#This Row],[Span_of_beam(m)]]*Table1[[#This Row],[Width_of_beam(mm)]]*Table1[[#This Row],[Depth_of_beam(mm)]]/1000000</f>
        <v>0.5</v>
      </c>
      <c r="R213">
        <f>Table1[[#This Row],[Volume_(m3)]]*5300</f>
        <v>2650</v>
      </c>
      <c r="S213">
        <f>(Table1[[#This Row],[Top_Reinforcement(mm2)]]+Table1[[#This Row],[Bottom_Reinforcement(mm2)]])*Table1[[#This Row],[Span_of_beam(m)]]*0.00785</f>
        <v>22.232455999999996</v>
      </c>
      <c r="T213">
        <f>Table1[[#This Row],[Wt_of_Steel(Kg)]]*57</f>
        <v>1267.2499919999998</v>
      </c>
      <c r="U213">
        <f>Table1[[#This Row],[Cost_of_Concrete]]+Table1[[#This Row],[Wt_of_Steel(Kg)]]</f>
        <v>2672.2324560000002</v>
      </c>
    </row>
    <row r="214" spans="1:21" x14ac:dyDescent="0.3">
      <c r="A214" s="1">
        <v>4</v>
      </c>
      <c r="B214" s="1">
        <v>3.2650000000000001</v>
      </c>
      <c r="C214" s="7">
        <v>3.51</v>
      </c>
      <c r="D214" s="1" t="s">
        <v>33</v>
      </c>
      <c r="E214" s="7">
        <v>2</v>
      </c>
      <c r="F214" s="5" t="s">
        <v>7</v>
      </c>
      <c r="G214" s="7">
        <v>4</v>
      </c>
      <c r="H214" s="7">
        <v>250</v>
      </c>
      <c r="I214" s="7">
        <v>500</v>
      </c>
      <c r="J214" s="7">
        <v>428.24</v>
      </c>
      <c r="K214" s="7">
        <v>238.1</v>
      </c>
      <c r="L214" s="7">
        <v>160</v>
      </c>
      <c r="M214" s="7" t="s">
        <v>10</v>
      </c>
      <c r="N214" s="1">
        <v>595</v>
      </c>
      <c r="O214" s="1" t="s">
        <v>11</v>
      </c>
      <c r="P214" s="1">
        <v>450</v>
      </c>
      <c r="Q214" s="1">
        <f>Table1[[#This Row],[Span_of_beam(m)]]*Table1[[#This Row],[Width_of_beam(mm)]]*Table1[[#This Row],[Depth_of_beam(mm)]]/1000000</f>
        <v>0.5</v>
      </c>
      <c r="R214">
        <f>Table1[[#This Row],[Volume_(m3)]]*5300</f>
        <v>2650</v>
      </c>
      <c r="S214">
        <f>(Table1[[#This Row],[Top_Reinforcement(mm2)]]+Table1[[#This Row],[Bottom_Reinforcement(mm2)]])*Table1[[#This Row],[Span_of_beam(m)]]*0.00785</f>
        <v>20.923075999999998</v>
      </c>
      <c r="T214">
        <f>Table1[[#This Row],[Wt_of_Steel(Kg)]]*57</f>
        <v>1192.6153319999999</v>
      </c>
      <c r="U214">
        <f>Table1[[#This Row],[Cost_of_Concrete]]+Table1[[#This Row],[Wt_of_Steel(Kg)]]</f>
        <v>2670.923076</v>
      </c>
    </row>
    <row r="215" spans="1:21" x14ac:dyDescent="0.3">
      <c r="A215" s="1">
        <v>4</v>
      </c>
      <c r="B215" s="1">
        <v>3.2650000000000001</v>
      </c>
      <c r="C215" s="7">
        <v>3.51</v>
      </c>
      <c r="D215" s="1" t="s">
        <v>33</v>
      </c>
      <c r="E215" s="7">
        <v>2</v>
      </c>
      <c r="F215" s="6" t="s">
        <v>8</v>
      </c>
      <c r="G215" s="7">
        <v>4</v>
      </c>
      <c r="H215" s="7">
        <v>250</v>
      </c>
      <c r="I215" s="7">
        <v>500</v>
      </c>
      <c r="J215" s="7">
        <v>325.67</v>
      </c>
      <c r="K215" s="7">
        <v>238.1</v>
      </c>
      <c r="L215" s="7">
        <v>160</v>
      </c>
      <c r="M215" s="7" t="s">
        <v>10</v>
      </c>
      <c r="N215" s="1">
        <v>595</v>
      </c>
      <c r="O215" s="1" t="s">
        <v>11</v>
      </c>
      <c r="P215" s="1">
        <v>450</v>
      </c>
      <c r="Q215" s="1">
        <f>Table1[[#This Row],[Span_of_beam(m)]]*Table1[[#This Row],[Width_of_beam(mm)]]*Table1[[#This Row],[Depth_of_beam(mm)]]/1000000</f>
        <v>0.5</v>
      </c>
      <c r="R215">
        <f>Table1[[#This Row],[Volume_(m3)]]*5300</f>
        <v>2650</v>
      </c>
      <c r="S215">
        <f>(Table1[[#This Row],[Top_Reinforcement(mm2)]]+Table1[[#This Row],[Bottom_Reinforcement(mm2)]])*Table1[[#This Row],[Span_of_beam(m)]]*0.00785</f>
        <v>17.702378</v>
      </c>
      <c r="T215">
        <f>Table1[[#This Row],[Wt_of_Steel(Kg)]]*57</f>
        <v>1009.035546</v>
      </c>
      <c r="U215">
        <f>Table1[[#This Row],[Cost_of_Concrete]]+Table1[[#This Row],[Wt_of_Steel(Kg)]]</f>
        <v>2667.702378</v>
      </c>
    </row>
    <row r="216" spans="1:21" x14ac:dyDescent="0.3">
      <c r="A216" s="1">
        <v>4</v>
      </c>
      <c r="B216" s="7">
        <v>3.51</v>
      </c>
      <c r="C216" s="1">
        <v>0</v>
      </c>
      <c r="D216" s="1" t="s">
        <v>33</v>
      </c>
      <c r="E216" s="7">
        <v>1</v>
      </c>
      <c r="F216" s="5" t="s">
        <v>5</v>
      </c>
      <c r="G216" s="7">
        <v>4</v>
      </c>
      <c r="H216" s="7">
        <v>250</v>
      </c>
      <c r="I216" s="7">
        <v>350</v>
      </c>
      <c r="J216" s="7">
        <v>444.1</v>
      </c>
      <c r="K216" s="7">
        <v>170.46</v>
      </c>
      <c r="L216" s="7">
        <v>120</v>
      </c>
      <c r="M216" s="7" t="s">
        <v>53</v>
      </c>
      <c r="N216" s="7">
        <v>595</v>
      </c>
      <c r="O216" s="1" t="s">
        <v>54</v>
      </c>
      <c r="P216" s="1">
        <v>535</v>
      </c>
      <c r="Q216" s="1">
        <f>Table1[[#This Row],[Span_of_beam(m)]]*Table1[[#This Row],[Width_of_beam(mm)]]*Table1[[#This Row],[Depth_of_beam(mm)]]/1000000</f>
        <v>0.35</v>
      </c>
      <c r="R216">
        <f>Table1[[#This Row],[Volume_(m3)]]*5300</f>
        <v>1854.9999999999998</v>
      </c>
      <c r="S216">
        <f>(Table1[[#This Row],[Top_Reinforcement(mm2)]]+Table1[[#This Row],[Bottom_Reinforcement(mm2)]])*Table1[[#This Row],[Span_of_beam(m)]]*0.00785</f>
        <v>19.297184000000001</v>
      </c>
      <c r="T216">
        <f>Table1[[#This Row],[Wt_of_Steel(Kg)]]*57</f>
        <v>1099.939488</v>
      </c>
      <c r="U216">
        <f>Table1[[#This Row],[Cost_of_Concrete]]+Table1[[#This Row],[Wt_of_Steel(Kg)]]</f>
        <v>1874.2971839999998</v>
      </c>
    </row>
    <row r="217" spans="1:21" x14ac:dyDescent="0.3">
      <c r="A217" s="1">
        <v>4</v>
      </c>
      <c r="B217" s="7">
        <v>3.51</v>
      </c>
      <c r="C217" s="1">
        <v>0</v>
      </c>
      <c r="D217" s="1" t="s">
        <v>33</v>
      </c>
      <c r="E217" s="7">
        <v>1</v>
      </c>
      <c r="F217" s="6" t="s">
        <v>6</v>
      </c>
      <c r="G217" s="7">
        <v>4</v>
      </c>
      <c r="H217" s="7">
        <v>250</v>
      </c>
      <c r="I217" s="7">
        <v>350</v>
      </c>
      <c r="J217" s="7">
        <v>455.56</v>
      </c>
      <c r="K217" s="7">
        <v>170.46</v>
      </c>
      <c r="L217" s="7">
        <v>120</v>
      </c>
      <c r="M217" s="7" t="s">
        <v>53</v>
      </c>
      <c r="N217" s="7">
        <v>595</v>
      </c>
      <c r="O217" s="1" t="s">
        <v>55</v>
      </c>
      <c r="P217" s="1">
        <v>535</v>
      </c>
      <c r="Q217" s="1">
        <f>Table1[[#This Row],[Span_of_beam(m)]]*Table1[[#This Row],[Width_of_beam(mm)]]*Table1[[#This Row],[Depth_of_beam(mm)]]/1000000</f>
        <v>0.35</v>
      </c>
      <c r="R217">
        <f>Table1[[#This Row],[Volume_(m3)]]*5300</f>
        <v>1854.9999999999998</v>
      </c>
      <c r="S217">
        <f>(Table1[[#This Row],[Top_Reinforcement(mm2)]]+Table1[[#This Row],[Bottom_Reinforcement(mm2)]])*Table1[[#This Row],[Span_of_beam(m)]]*0.00785</f>
        <v>19.657027999999997</v>
      </c>
      <c r="T217">
        <f>Table1[[#This Row],[Wt_of_Steel(Kg)]]*57</f>
        <v>1120.4505959999999</v>
      </c>
      <c r="U217">
        <f>Table1[[#This Row],[Cost_of_Concrete]]+Table1[[#This Row],[Wt_of_Steel(Kg)]]</f>
        <v>1874.6570279999999</v>
      </c>
    </row>
    <row r="218" spans="1:21" x14ac:dyDescent="0.3">
      <c r="A218" s="1">
        <v>4</v>
      </c>
      <c r="B218" s="7">
        <v>3.51</v>
      </c>
      <c r="C218" s="1">
        <v>0</v>
      </c>
      <c r="D218" s="1" t="s">
        <v>33</v>
      </c>
      <c r="E218" s="7">
        <v>1</v>
      </c>
      <c r="F218" s="5" t="s">
        <v>7</v>
      </c>
      <c r="G218" s="7">
        <v>4</v>
      </c>
      <c r="H218" s="7">
        <v>250</v>
      </c>
      <c r="I218" s="7">
        <v>350</v>
      </c>
      <c r="J218" s="7">
        <v>443.14</v>
      </c>
      <c r="K218" s="7">
        <v>170.46</v>
      </c>
      <c r="L218" s="7">
        <v>120</v>
      </c>
      <c r="M218" s="7" t="s">
        <v>53</v>
      </c>
      <c r="N218" s="7">
        <v>595</v>
      </c>
      <c r="O218" s="1" t="s">
        <v>56</v>
      </c>
      <c r="P218" s="1">
        <v>535</v>
      </c>
      <c r="Q218" s="1">
        <f>Table1[[#This Row],[Span_of_beam(m)]]*Table1[[#This Row],[Width_of_beam(mm)]]*Table1[[#This Row],[Depth_of_beam(mm)]]/1000000</f>
        <v>0.35</v>
      </c>
      <c r="R218">
        <f>Table1[[#This Row],[Volume_(m3)]]*5300</f>
        <v>1854.9999999999998</v>
      </c>
      <c r="S218">
        <f>(Table1[[#This Row],[Top_Reinforcement(mm2)]]+Table1[[#This Row],[Bottom_Reinforcement(mm2)]])*Table1[[#This Row],[Span_of_beam(m)]]*0.00785</f>
        <v>19.267039999999998</v>
      </c>
      <c r="T218">
        <f>Table1[[#This Row],[Wt_of_Steel(Kg)]]*57</f>
        <v>1098.22128</v>
      </c>
      <c r="U218">
        <f>Table1[[#This Row],[Cost_of_Concrete]]+Table1[[#This Row],[Wt_of_Steel(Kg)]]</f>
        <v>1874.2670399999997</v>
      </c>
    </row>
    <row r="219" spans="1:21" x14ac:dyDescent="0.3">
      <c r="A219" s="1">
        <v>4</v>
      </c>
      <c r="B219" s="7">
        <v>3.51</v>
      </c>
      <c r="C219" s="1">
        <v>3.25</v>
      </c>
      <c r="D219" s="1" t="s">
        <v>33</v>
      </c>
      <c r="E219" s="7">
        <v>2</v>
      </c>
      <c r="F219" s="8" t="s">
        <v>8</v>
      </c>
      <c r="G219" s="7">
        <v>4</v>
      </c>
      <c r="H219" s="7">
        <v>250</v>
      </c>
      <c r="I219" s="7">
        <v>350</v>
      </c>
      <c r="J219" s="1">
        <v>298.58</v>
      </c>
      <c r="K219" s="7">
        <v>170.46</v>
      </c>
      <c r="L219" s="7">
        <v>120</v>
      </c>
      <c r="M219" s="7" t="s">
        <v>53</v>
      </c>
      <c r="N219" s="7">
        <v>595</v>
      </c>
      <c r="O219" s="1" t="s">
        <v>57</v>
      </c>
      <c r="P219" s="1">
        <v>535</v>
      </c>
      <c r="Q219" s="1">
        <f>Table1[[#This Row],[Span_of_beam(m)]]*Table1[[#This Row],[Width_of_beam(mm)]]*Table1[[#This Row],[Depth_of_beam(mm)]]/1000000</f>
        <v>0.35</v>
      </c>
      <c r="R219">
        <f>Table1[[#This Row],[Volume_(m3)]]*5300</f>
        <v>1854.9999999999998</v>
      </c>
      <c r="S219">
        <f>(Table1[[#This Row],[Top_Reinforcement(mm2)]]+Table1[[#This Row],[Bottom_Reinforcement(mm2)]])*Table1[[#This Row],[Span_of_beam(m)]]*0.00785</f>
        <v>14.727855999999997</v>
      </c>
      <c r="T219">
        <f>Table1[[#This Row],[Wt_of_Steel(Kg)]]*57</f>
        <v>839.4877919999999</v>
      </c>
      <c r="U219">
        <f>Table1[[#This Row],[Cost_of_Concrete]]+Table1[[#This Row],[Wt_of_Steel(Kg)]]</f>
        <v>1869.7278559999997</v>
      </c>
    </row>
    <row r="220" spans="1:21" x14ac:dyDescent="0.3">
      <c r="A220" s="1">
        <v>4.2</v>
      </c>
      <c r="B220" s="1">
        <v>3.2650000000000001</v>
      </c>
      <c r="C220" s="1">
        <v>0</v>
      </c>
      <c r="D220" s="1" t="s">
        <v>33</v>
      </c>
      <c r="E220" s="1">
        <v>1</v>
      </c>
      <c r="F220" s="5" t="s">
        <v>5</v>
      </c>
      <c r="G220" s="7">
        <v>4.2</v>
      </c>
      <c r="H220" s="7">
        <v>250</v>
      </c>
      <c r="I220" s="7">
        <v>350</v>
      </c>
      <c r="J220" s="1">
        <v>477.53</v>
      </c>
      <c r="K220" s="1">
        <v>183.8</v>
      </c>
      <c r="L220" s="1">
        <v>120</v>
      </c>
      <c r="M220" s="7" t="s">
        <v>53</v>
      </c>
      <c r="N220" s="1">
        <v>497</v>
      </c>
      <c r="O220" s="7" t="s">
        <v>10</v>
      </c>
      <c r="P220" s="1">
        <v>450</v>
      </c>
      <c r="Q220" s="1">
        <f>Table1[[#This Row],[Span_of_beam(m)]]*Table1[[#This Row],[Width_of_beam(mm)]]*Table1[[#This Row],[Depth_of_beam(mm)]]/1000000</f>
        <v>0.36749999999999999</v>
      </c>
      <c r="R220">
        <f>Table1[[#This Row],[Volume_(m3)]]*5300</f>
        <v>1947.75</v>
      </c>
      <c r="S220">
        <f>(Table1[[#This Row],[Top_Reinforcement(mm2)]]+Table1[[#This Row],[Bottom_Reinforcement(mm2)]])*Table1[[#This Row],[Span_of_beam(m)]]*0.00785</f>
        <v>21.804050099999998</v>
      </c>
      <c r="T220">
        <f>Table1[[#This Row],[Wt_of_Steel(Kg)]]*57</f>
        <v>1242.8308556999998</v>
      </c>
      <c r="U220">
        <f>Table1[[#This Row],[Cost_of_Concrete]]+Table1[[#This Row],[Wt_of_Steel(Kg)]]</f>
        <v>1969.5540501</v>
      </c>
    </row>
    <row r="221" spans="1:21" x14ac:dyDescent="0.3">
      <c r="A221" s="1">
        <v>4.2</v>
      </c>
      <c r="B221" s="1">
        <v>3.2650000000000001</v>
      </c>
      <c r="C221" s="1">
        <v>0</v>
      </c>
      <c r="D221" s="1" t="s">
        <v>33</v>
      </c>
      <c r="E221" s="1">
        <v>1</v>
      </c>
      <c r="F221" s="6" t="s">
        <v>6</v>
      </c>
      <c r="G221" s="7">
        <v>4.2</v>
      </c>
      <c r="H221" s="7">
        <v>250</v>
      </c>
      <c r="I221" s="7">
        <v>350</v>
      </c>
      <c r="J221" s="1">
        <v>493.25</v>
      </c>
      <c r="K221" s="1">
        <v>183.8</v>
      </c>
      <c r="L221" s="1">
        <v>120</v>
      </c>
      <c r="M221" s="7" t="s">
        <v>53</v>
      </c>
      <c r="N221" s="1">
        <v>497</v>
      </c>
      <c r="O221" s="7" t="s">
        <v>10</v>
      </c>
      <c r="P221" s="1">
        <v>450</v>
      </c>
      <c r="Q221" s="1">
        <f>Table1[[#This Row],[Span_of_beam(m)]]*Table1[[#This Row],[Width_of_beam(mm)]]*Table1[[#This Row],[Depth_of_beam(mm)]]/1000000</f>
        <v>0.36749999999999999</v>
      </c>
      <c r="R221">
        <f>Table1[[#This Row],[Volume_(m3)]]*5300</f>
        <v>1947.75</v>
      </c>
      <c r="S221">
        <f>(Table1[[#This Row],[Top_Reinforcement(mm2)]]+Table1[[#This Row],[Bottom_Reinforcement(mm2)]])*Table1[[#This Row],[Span_of_beam(m)]]*0.00785</f>
        <v>22.322338500000001</v>
      </c>
      <c r="T221">
        <f>Table1[[#This Row],[Wt_of_Steel(Kg)]]*57</f>
        <v>1272.3732945000002</v>
      </c>
      <c r="U221">
        <f>Table1[[#This Row],[Cost_of_Concrete]]+Table1[[#This Row],[Wt_of_Steel(Kg)]]</f>
        <v>1970.0723385000001</v>
      </c>
    </row>
    <row r="222" spans="1:21" x14ac:dyDescent="0.3">
      <c r="A222" s="1">
        <v>4.2</v>
      </c>
      <c r="B222" s="1">
        <v>3.2650000000000001</v>
      </c>
      <c r="C222" s="1">
        <v>0</v>
      </c>
      <c r="D222" s="1" t="s">
        <v>33</v>
      </c>
      <c r="E222" s="1">
        <v>1</v>
      </c>
      <c r="F222" s="5" t="s">
        <v>7</v>
      </c>
      <c r="G222" s="7">
        <v>4.2</v>
      </c>
      <c r="H222" s="7">
        <v>250</v>
      </c>
      <c r="I222" s="7">
        <v>350</v>
      </c>
      <c r="J222" s="1">
        <v>482.22</v>
      </c>
      <c r="K222" s="1">
        <v>183.8</v>
      </c>
      <c r="L222" s="1">
        <v>120</v>
      </c>
      <c r="M222" s="7" t="s">
        <v>53</v>
      </c>
      <c r="N222" s="1">
        <v>497</v>
      </c>
      <c r="O222" s="7" t="s">
        <v>10</v>
      </c>
      <c r="P222" s="1">
        <v>450</v>
      </c>
      <c r="Q222" s="1">
        <f>Table1[[#This Row],[Span_of_beam(m)]]*Table1[[#This Row],[Width_of_beam(mm)]]*Table1[[#This Row],[Depth_of_beam(mm)]]/1000000</f>
        <v>0.36749999999999999</v>
      </c>
      <c r="R222">
        <f>Table1[[#This Row],[Volume_(m3)]]*5300</f>
        <v>1947.75</v>
      </c>
      <c r="S222">
        <f>(Table1[[#This Row],[Top_Reinforcement(mm2)]]+Table1[[#This Row],[Bottom_Reinforcement(mm2)]])*Table1[[#This Row],[Span_of_beam(m)]]*0.00785</f>
        <v>21.958679399999998</v>
      </c>
      <c r="T222">
        <f>Table1[[#This Row],[Wt_of_Steel(Kg)]]*57</f>
        <v>1251.6447257999998</v>
      </c>
      <c r="U222">
        <f>Table1[[#This Row],[Cost_of_Concrete]]+Table1[[#This Row],[Wt_of_Steel(Kg)]]</f>
        <v>1969.7086793999999</v>
      </c>
    </row>
    <row r="223" spans="1:21" x14ac:dyDescent="0.3">
      <c r="A223" s="1">
        <v>4.2</v>
      </c>
      <c r="B223" s="1">
        <v>3.2650000000000001</v>
      </c>
      <c r="C223" s="1">
        <v>0</v>
      </c>
      <c r="D223" s="1" t="s">
        <v>33</v>
      </c>
      <c r="E223" s="1">
        <v>1</v>
      </c>
      <c r="F223" s="6" t="s">
        <v>8</v>
      </c>
      <c r="G223" s="7">
        <v>4.2</v>
      </c>
      <c r="H223" s="7">
        <v>250</v>
      </c>
      <c r="I223" s="7">
        <v>350</v>
      </c>
      <c r="J223" s="1">
        <v>324.68</v>
      </c>
      <c r="K223" s="1">
        <v>183.8</v>
      </c>
      <c r="L223" s="1">
        <v>120</v>
      </c>
      <c r="M223" s="7" t="s">
        <v>53</v>
      </c>
      <c r="N223" s="1">
        <v>497</v>
      </c>
      <c r="O223" s="7" t="s">
        <v>10</v>
      </c>
      <c r="P223" s="1">
        <v>450</v>
      </c>
      <c r="Q223" s="1">
        <f>Table1[[#This Row],[Span_of_beam(m)]]*Table1[[#This Row],[Width_of_beam(mm)]]*Table1[[#This Row],[Depth_of_beam(mm)]]/1000000</f>
        <v>0.36749999999999999</v>
      </c>
      <c r="R223">
        <f>Table1[[#This Row],[Volume_(m3)]]*5300</f>
        <v>1947.75</v>
      </c>
      <c r="S223">
        <f>(Table1[[#This Row],[Top_Reinforcement(mm2)]]+Table1[[#This Row],[Bottom_Reinforcement(mm2)]])*Table1[[#This Row],[Span_of_beam(m)]]*0.00785</f>
        <v>16.7645856</v>
      </c>
      <c r="T223">
        <f>Table1[[#This Row],[Wt_of_Steel(Kg)]]*57</f>
        <v>955.58137920000001</v>
      </c>
      <c r="U223">
        <f>Table1[[#This Row],[Cost_of_Concrete]]+Table1[[#This Row],[Wt_of_Steel(Kg)]]</f>
        <v>1964.5145855999999</v>
      </c>
    </row>
    <row r="224" spans="1:21" x14ac:dyDescent="0.3">
      <c r="A224" s="1">
        <v>4.2</v>
      </c>
      <c r="B224" s="1">
        <v>3.2650000000000001</v>
      </c>
      <c r="C224" s="7">
        <v>3.51</v>
      </c>
      <c r="D224" s="1" t="s">
        <v>33</v>
      </c>
      <c r="E224" s="7">
        <v>2</v>
      </c>
      <c r="F224" s="5" t="s">
        <v>5</v>
      </c>
      <c r="G224" s="7">
        <v>4.2</v>
      </c>
      <c r="H224" s="7">
        <v>250</v>
      </c>
      <c r="I224" s="7">
        <v>500</v>
      </c>
      <c r="J224" s="1">
        <v>477.84</v>
      </c>
      <c r="K224" s="1">
        <v>238.1</v>
      </c>
      <c r="L224" s="7">
        <v>160</v>
      </c>
      <c r="M224" s="7" t="s">
        <v>10</v>
      </c>
      <c r="N224" s="1">
        <v>550</v>
      </c>
      <c r="O224" s="1" t="s">
        <v>11</v>
      </c>
      <c r="P224" s="1">
        <v>444</v>
      </c>
      <c r="Q224" s="1">
        <f>Table1[[#This Row],[Span_of_beam(m)]]*Table1[[#This Row],[Width_of_beam(mm)]]*Table1[[#This Row],[Depth_of_beam(mm)]]/1000000</f>
        <v>0.52500000000000002</v>
      </c>
      <c r="R224">
        <f>Table1[[#This Row],[Volume_(m3)]]*5300</f>
        <v>2782.5</v>
      </c>
      <c r="S224">
        <f>(Table1[[#This Row],[Top_Reinforcement(mm2)]]+Table1[[#This Row],[Bottom_Reinforcement(mm2)]])*Table1[[#This Row],[Span_of_beam(m)]]*0.00785</f>
        <v>23.604541799999996</v>
      </c>
      <c r="T224">
        <f>Table1[[#This Row],[Wt_of_Steel(Kg)]]*57</f>
        <v>1345.4588825999997</v>
      </c>
      <c r="U224">
        <f>Table1[[#This Row],[Cost_of_Concrete]]+Table1[[#This Row],[Wt_of_Steel(Kg)]]</f>
        <v>2806.1045417999999</v>
      </c>
    </row>
    <row r="225" spans="1:21" x14ac:dyDescent="0.3">
      <c r="A225" s="1">
        <v>4.2</v>
      </c>
      <c r="B225" s="1">
        <v>3.2650000000000001</v>
      </c>
      <c r="C225" s="7">
        <v>3.51</v>
      </c>
      <c r="D225" s="1" t="s">
        <v>33</v>
      </c>
      <c r="E225" s="7">
        <v>2</v>
      </c>
      <c r="F225" s="6" t="s">
        <v>6</v>
      </c>
      <c r="G225" s="7">
        <v>4.2</v>
      </c>
      <c r="H225" s="7">
        <v>250</v>
      </c>
      <c r="I225" s="7">
        <v>500</v>
      </c>
      <c r="J225" s="1">
        <v>485.07</v>
      </c>
      <c r="K225" s="1">
        <v>238.1</v>
      </c>
      <c r="L225" s="7">
        <v>160</v>
      </c>
      <c r="M225" s="7" t="s">
        <v>10</v>
      </c>
      <c r="N225" s="1">
        <v>550</v>
      </c>
      <c r="O225" s="1" t="s">
        <v>11</v>
      </c>
      <c r="P225" s="1">
        <v>444</v>
      </c>
      <c r="Q225" s="1">
        <f>Table1[[#This Row],[Span_of_beam(m)]]*Table1[[#This Row],[Width_of_beam(mm)]]*Table1[[#This Row],[Depth_of_beam(mm)]]/1000000</f>
        <v>0.52500000000000002</v>
      </c>
      <c r="R225">
        <f>Table1[[#This Row],[Volume_(m3)]]*5300</f>
        <v>2782.5</v>
      </c>
      <c r="S225">
        <f>(Table1[[#This Row],[Top_Reinforcement(mm2)]]+Table1[[#This Row],[Bottom_Reinforcement(mm2)]])*Table1[[#This Row],[Span_of_beam(m)]]*0.00785</f>
        <v>23.842914899999997</v>
      </c>
      <c r="T225">
        <f>Table1[[#This Row],[Wt_of_Steel(Kg)]]*57</f>
        <v>1359.0461492999998</v>
      </c>
      <c r="U225">
        <f>Table1[[#This Row],[Cost_of_Concrete]]+Table1[[#This Row],[Wt_of_Steel(Kg)]]</f>
        <v>2806.3429148999999</v>
      </c>
    </row>
    <row r="226" spans="1:21" x14ac:dyDescent="0.3">
      <c r="A226" s="1">
        <v>4.2</v>
      </c>
      <c r="B226" s="1">
        <v>3.2650000000000001</v>
      </c>
      <c r="C226" s="7">
        <v>3.51</v>
      </c>
      <c r="D226" s="1" t="s">
        <v>33</v>
      </c>
      <c r="E226" s="7">
        <v>2</v>
      </c>
      <c r="F226" s="5" t="s">
        <v>7</v>
      </c>
      <c r="G226" s="7">
        <v>4.2</v>
      </c>
      <c r="H226" s="7">
        <v>250</v>
      </c>
      <c r="I226" s="7">
        <v>500</v>
      </c>
      <c r="J226" s="1">
        <v>449.61</v>
      </c>
      <c r="K226" s="1">
        <v>238.1</v>
      </c>
      <c r="L226" s="7">
        <v>160</v>
      </c>
      <c r="M226" s="7" t="s">
        <v>10</v>
      </c>
      <c r="N226" s="1">
        <v>550</v>
      </c>
      <c r="O226" s="1" t="s">
        <v>11</v>
      </c>
      <c r="P226" s="1">
        <v>444</v>
      </c>
      <c r="Q226" s="1">
        <f>Table1[[#This Row],[Span_of_beam(m)]]*Table1[[#This Row],[Width_of_beam(mm)]]*Table1[[#This Row],[Depth_of_beam(mm)]]/1000000</f>
        <v>0.52500000000000002</v>
      </c>
      <c r="R226">
        <f>Table1[[#This Row],[Volume_(m3)]]*5300</f>
        <v>2782.5</v>
      </c>
      <c r="S226">
        <f>(Table1[[#This Row],[Top_Reinforcement(mm2)]]+Table1[[#This Row],[Bottom_Reinforcement(mm2)]])*Table1[[#This Row],[Span_of_beam(m)]]*0.00785</f>
        <v>22.673798699999999</v>
      </c>
      <c r="T226">
        <f>Table1[[#This Row],[Wt_of_Steel(Kg)]]*57</f>
        <v>1292.4065258999999</v>
      </c>
      <c r="U226">
        <f>Table1[[#This Row],[Cost_of_Concrete]]+Table1[[#This Row],[Wt_of_Steel(Kg)]]</f>
        <v>2805.1737987000001</v>
      </c>
    </row>
    <row r="227" spans="1:21" x14ac:dyDescent="0.3">
      <c r="A227" s="1">
        <v>4.2</v>
      </c>
      <c r="B227" s="1">
        <v>3.2650000000000001</v>
      </c>
      <c r="C227" s="7">
        <v>3.51</v>
      </c>
      <c r="D227" s="1" t="s">
        <v>33</v>
      </c>
      <c r="E227" s="7">
        <v>2</v>
      </c>
      <c r="F227" s="6" t="s">
        <v>8</v>
      </c>
      <c r="G227" s="7">
        <v>4.2</v>
      </c>
      <c r="H227" s="7">
        <v>250</v>
      </c>
      <c r="I227" s="7">
        <v>500</v>
      </c>
      <c r="J227" s="1">
        <v>339.46</v>
      </c>
      <c r="K227" s="1">
        <v>238.1</v>
      </c>
      <c r="L227" s="7">
        <v>160</v>
      </c>
      <c r="M227" s="7" t="s">
        <v>10</v>
      </c>
      <c r="N227" s="1">
        <v>550</v>
      </c>
      <c r="O227" s="1" t="s">
        <v>11</v>
      </c>
      <c r="P227" s="1">
        <v>444</v>
      </c>
      <c r="Q227" s="1">
        <f>Table1[[#This Row],[Span_of_beam(m)]]*Table1[[#This Row],[Width_of_beam(mm)]]*Table1[[#This Row],[Depth_of_beam(mm)]]/1000000</f>
        <v>0.52500000000000002</v>
      </c>
      <c r="R227">
        <f>Table1[[#This Row],[Volume_(m3)]]*5300</f>
        <v>2782.5</v>
      </c>
      <c r="S227">
        <f>(Table1[[#This Row],[Top_Reinforcement(mm2)]]+Table1[[#This Row],[Bottom_Reinforcement(mm2)]])*Table1[[#This Row],[Span_of_beam(m)]]*0.00785</f>
        <v>19.042153199999998</v>
      </c>
      <c r="T227">
        <f>Table1[[#This Row],[Wt_of_Steel(Kg)]]*57</f>
        <v>1085.4027323999999</v>
      </c>
      <c r="U227">
        <f>Table1[[#This Row],[Cost_of_Concrete]]+Table1[[#This Row],[Wt_of_Steel(Kg)]]</f>
        <v>2801.5421532</v>
      </c>
    </row>
    <row r="228" spans="1:21" x14ac:dyDescent="0.3">
      <c r="A228" s="1">
        <v>4.2</v>
      </c>
      <c r="B228" s="7">
        <v>3.51</v>
      </c>
      <c r="C228" s="1">
        <v>0</v>
      </c>
      <c r="D228" s="1" t="s">
        <v>33</v>
      </c>
      <c r="E228" s="7">
        <v>1</v>
      </c>
      <c r="F228" s="5" t="s">
        <v>5</v>
      </c>
      <c r="G228" s="7">
        <v>4.2</v>
      </c>
      <c r="H228" s="7">
        <v>250</v>
      </c>
      <c r="I228" s="7">
        <v>350</v>
      </c>
      <c r="J228" s="1">
        <v>484.76</v>
      </c>
      <c r="K228" s="1">
        <v>188.69</v>
      </c>
      <c r="L228" s="1">
        <v>120</v>
      </c>
      <c r="M228" s="7" t="s">
        <v>53</v>
      </c>
      <c r="N228" s="1">
        <v>593</v>
      </c>
      <c r="O228" s="1" t="s">
        <v>54</v>
      </c>
      <c r="P228" s="1">
        <v>540</v>
      </c>
      <c r="Q228" s="1">
        <f>Table1[[#This Row],[Span_of_beam(m)]]*Table1[[#This Row],[Width_of_beam(mm)]]*Table1[[#This Row],[Depth_of_beam(mm)]]/1000000</f>
        <v>0.36749999999999999</v>
      </c>
      <c r="R228">
        <f>Table1[[#This Row],[Volume_(m3)]]*5300</f>
        <v>1947.75</v>
      </c>
      <c r="S228">
        <f>(Table1[[#This Row],[Top_Reinforcement(mm2)]]+Table1[[#This Row],[Bottom_Reinforcement(mm2)]])*Table1[[#This Row],[Span_of_beam(m)]]*0.00785</f>
        <v>22.203646500000001</v>
      </c>
      <c r="T228">
        <f>Table1[[#This Row],[Wt_of_Steel(Kg)]]*57</f>
        <v>1265.6078505</v>
      </c>
      <c r="U228">
        <f>Table1[[#This Row],[Cost_of_Concrete]]+Table1[[#This Row],[Wt_of_Steel(Kg)]]</f>
        <v>1969.9536465000001</v>
      </c>
    </row>
    <row r="229" spans="1:21" x14ac:dyDescent="0.3">
      <c r="A229" s="1">
        <v>4.2</v>
      </c>
      <c r="B229" s="7">
        <v>3.51</v>
      </c>
      <c r="C229" s="1">
        <v>0</v>
      </c>
      <c r="D229" s="1" t="s">
        <v>33</v>
      </c>
      <c r="E229" s="7">
        <v>1</v>
      </c>
      <c r="F229" s="6" t="s">
        <v>6</v>
      </c>
      <c r="G229" s="7">
        <v>4.2</v>
      </c>
      <c r="H229" s="7">
        <v>250</v>
      </c>
      <c r="I229" s="7">
        <v>350</v>
      </c>
      <c r="J229" s="1">
        <v>495.76</v>
      </c>
      <c r="K229" s="1">
        <v>186.73</v>
      </c>
      <c r="L229" s="1">
        <v>120</v>
      </c>
      <c r="M229" s="7" t="s">
        <v>53</v>
      </c>
      <c r="N229" s="1">
        <v>593</v>
      </c>
      <c r="O229" s="1" t="s">
        <v>55</v>
      </c>
      <c r="P229" s="1">
        <v>540</v>
      </c>
      <c r="Q229" s="1">
        <f>Table1[[#This Row],[Span_of_beam(m)]]*Table1[[#This Row],[Width_of_beam(mm)]]*Table1[[#This Row],[Depth_of_beam(mm)]]/1000000</f>
        <v>0.36749999999999999</v>
      </c>
      <c r="R229">
        <f>Table1[[#This Row],[Volume_(m3)]]*5300</f>
        <v>1947.75</v>
      </c>
      <c r="S229">
        <f>(Table1[[#This Row],[Top_Reinforcement(mm2)]]+Table1[[#This Row],[Bottom_Reinforcement(mm2)]])*Table1[[#This Row],[Span_of_beam(m)]]*0.00785</f>
        <v>22.501695299999998</v>
      </c>
      <c r="T229">
        <f>Table1[[#This Row],[Wt_of_Steel(Kg)]]*57</f>
        <v>1282.5966320999999</v>
      </c>
      <c r="U229">
        <f>Table1[[#This Row],[Cost_of_Concrete]]+Table1[[#This Row],[Wt_of_Steel(Kg)]]</f>
        <v>1970.2516952999999</v>
      </c>
    </row>
    <row r="230" spans="1:21" x14ac:dyDescent="0.3">
      <c r="A230" s="1">
        <v>4.2</v>
      </c>
      <c r="B230" s="7">
        <v>3.51</v>
      </c>
      <c r="C230" s="1">
        <v>0</v>
      </c>
      <c r="D230" s="1" t="s">
        <v>33</v>
      </c>
      <c r="E230" s="7">
        <v>1</v>
      </c>
      <c r="F230" s="5" t="s">
        <v>7</v>
      </c>
      <c r="G230" s="7">
        <v>4.2</v>
      </c>
      <c r="H230" s="7">
        <v>250</v>
      </c>
      <c r="I230" s="7">
        <v>350</v>
      </c>
      <c r="J230" s="7">
        <v>483.42</v>
      </c>
      <c r="K230" s="7">
        <v>184.61</v>
      </c>
      <c r="L230" s="1">
        <v>120</v>
      </c>
      <c r="M230" s="7" t="s">
        <v>53</v>
      </c>
      <c r="N230" s="1">
        <v>593</v>
      </c>
      <c r="O230" s="1" t="s">
        <v>56</v>
      </c>
      <c r="P230" s="1">
        <v>540</v>
      </c>
      <c r="Q230" s="1">
        <f>Table1[[#This Row],[Span_of_beam(m)]]*Table1[[#This Row],[Width_of_beam(mm)]]*Table1[[#This Row],[Depth_of_beam(mm)]]/1000000</f>
        <v>0.36749999999999999</v>
      </c>
      <c r="R230">
        <f>Table1[[#This Row],[Volume_(m3)]]*5300</f>
        <v>1947.75</v>
      </c>
      <c r="S230">
        <f>(Table1[[#This Row],[Top_Reinforcement(mm2)]]+Table1[[#This Row],[Bottom_Reinforcement(mm2)]])*Table1[[#This Row],[Span_of_beam(m)]]*0.00785</f>
        <v>22.024949100000001</v>
      </c>
      <c r="T230">
        <f>Table1[[#This Row],[Wt_of_Steel(Kg)]]*57</f>
        <v>1255.4220987000001</v>
      </c>
      <c r="U230">
        <f>Table1[[#This Row],[Cost_of_Concrete]]+Table1[[#This Row],[Wt_of_Steel(Kg)]]</f>
        <v>1969.7749491</v>
      </c>
    </row>
    <row r="231" spans="1:21" x14ac:dyDescent="0.3">
      <c r="A231" s="1">
        <v>4.2</v>
      </c>
      <c r="B231" s="7">
        <v>3.51</v>
      </c>
      <c r="C231" s="1">
        <v>3.25</v>
      </c>
      <c r="D231" s="1" t="s">
        <v>33</v>
      </c>
      <c r="E231" s="7">
        <v>2</v>
      </c>
      <c r="F231" s="8" t="s">
        <v>8</v>
      </c>
      <c r="G231" s="7">
        <v>4.2</v>
      </c>
      <c r="H231" s="7">
        <v>250</v>
      </c>
      <c r="I231" s="7">
        <v>350</v>
      </c>
      <c r="J231" s="7">
        <v>318.11</v>
      </c>
      <c r="K231" s="7">
        <v>160.71</v>
      </c>
      <c r="L231" s="1">
        <v>120</v>
      </c>
      <c r="M231" s="7" t="s">
        <v>53</v>
      </c>
      <c r="N231" s="1">
        <v>593</v>
      </c>
      <c r="O231" s="1" t="s">
        <v>57</v>
      </c>
      <c r="P231" s="1">
        <v>540</v>
      </c>
      <c r="Q231" s="1">
        <f>Table1[[#This Row],[Span_of_beam(m)]]*Table1[[#This Row],[Width_of_beam(mm)]]*Table1[[#This Row],[Depth_of_beam(mm)]]/1000000</f>
        <v>0.36749999999999999</v>
      </c>
      <c r="R231">
        <f>Table1[[#This Row],[Volume_(m3)]]*5300</f>
        <v>1947.75</v>
      </c>
      <c r="S231">
        <f>(Table1[[#This Row],[Top_Reinforcement(mm2)]]+Table1[[#This Row],[Bottom_Reinforcement(mm2)]])*Table1[[#This Row],[Span_of_beam(m)]]*0.00785</f>
        <v>15.786695400000001</v>
      </c>
      <c r="T231">
        <f>Table1[[#This Row],[Wt_of_Steel(Kg)]]*57</f>
        <v>899.84163780000006</v>
      </c>
      <c r="U231">
        <f>Table1[[#This Row],[Cost_of_Concrete]]+Table1[[#This Row],[Wt_of_Steel(Kg)]]</f>
        <v>1963.5366954000001</v>
      </c>
    </row>
    <row r="232" spans="1:21" x14ac:dyDescent="0.3">
      <c r="A232" s="1">
        <v>4.3</v>
      </c>
      <c r="B232" s="1">
        <v>3.2650000000000001</v>
      </c>
      <c r="C232" s="1">
        <v>0</v>
      </c>
      <c r="D232" s="1" t="s">
        <v>33</v>
      </c>
      <c r="E232" s="1">
        <v>1</v>
      </c>
      <c r="F232" s="5" t="s">
        <v>5</v>
      </c>
      <c r="G232" s="1">
        <v>4.3</v>
      </c>
      <c r="H232" s="7">
        <v>250</v>
      </c>
      <c r="I232" s="7">
        <v>350</v>
      </c>
      <c r="J232" s="7">
        <v>495.35</v>
      </c>
      <c r="K232" s="7">
        <v>193.25</v>
      </c>
      <c r="L232" s="7">
        <v>120</v>
      </c>
      <c r="M232" s="7" t="s">
        <v>53</v>
      </c>
      <c r="N232" s="1">
        <v>501</v>
      </c>
      <c r="O232" s="7" t="s">
        <v>10</v>
      </c>
      <c r="P232" s="1">
        <v>457</v>
      </c>
      <c r="Q232" s="1">
        <f>Table1[[#This Row],[Span_of_beam(m)]]*Table1[[#This Row],[Width_of_beam(mm)]]*Table1[[#This Row],[Depth_of_beam(mm)]]/1000000</f>
        <v>0.37624999999999997</v>
      </c>
      <c r="R232">
        <f>Table1[[#This Row],[Volume_(m3)]]*5300</f>
        <v>1994.1249999999998</v>
      </c>
      <c r="S232">
        <f>(Table1[[#This Row],[Top_Reinforcement(mm2)]]+Table1[[#This Row],[Bottom_Reinforcement(mm2)]])*Table1[[#This Row],[Span_of_beam(m)]]*0.00785</f>
        <v>23.243692999999997</v>
      </c>
      <c r="T232">
        <f>Table1[[#This Row],[Wt_of_Steel(Kg)]]*57</f>
        <v>1324.8905009999999</v>
      </c>
      <c r="U232">
        <f>Table1[[#This Row],[Cost_of_Concrete]]+Table1[[#This Row],[Wt_of_Steel(Kg)]]</f>
        <v>2017.3686929999997</v>
      </c>
    </row>
    <row r="233" spans="1:21" x14ac:dyDescent="0.3">
      <c r="A233" s="1">
        <v>4.3</v>
      </c>
      <c r="B233" s="1">
        <v>3.2650000000000001</v>
      </c>
      <c r="C233" s="1">
        <v>0</v>
      </c>
      <c r="D233" s="1" t="s">
        <v>33</v>
      </c>
      <c r="E233" s="1">
        <v>1</v>
      </c>
      <c r="F233" s="6" t="s">
        <v>6</v>
      </c>
      <c r="G233" s="1">
        <v>4.3</v>
      </c>
      <c r="H233" s="7">
        <v>250</v>
      </c>
      <c r="I233" s="7">
        <v>350</v>
      </c>
      <c r="J233" s="7">
        <v>510.32</v>
      </c>
      <c r="K233" s="7">
        <v>193</v>
      </c>
      <c r="L233" s="7">
        <v>120</v>
      </c>
      <c r="M233" s="7" t="s">
        <v>53</v>
      </c>
      <c r="N233" s="1">
        <v>501</v>
      </c>
      <c r="O233" s="7" t="s">
        <v>10</v>
      </c>
      <c r="P233" s="1">
        <v>457</v>
      </c>
      <c r="Q233" s="1">
        <f>Table1[[#This Row],[Span_of_beam(m)]]*Table1[[#This Row],[Width_of_beam(mm)]]*Table1[[#This Row],[Depth_of_beam(mm)]]/1000000</f>
        <v>0.37624999999999997</v>
      </c>
      <c r="R233">
        <f>Table1[[#This Row],[Volume_(m3)]]*5300</f>
        <v>1994.1249999999998</v>
      </c>
      <c r="S233">
        <f>(Table1[[#This Row],[Top_Reinforcement(mm2)]]+Table1[[#This Row],[Bottom_Reinforcement(mm2)]])*Table1[[#This Row],[Span_of_beam(m)]]*0.00785</f>
        <v>23.740566599999994</v>
      </c>
      <c r="T233">
        <f>Table1[[#This Row],[Wt_of_Steel(Kg)]]*57</f>
        <v>1353.2122961999996</v>
      </c>
      <c r="U233">
        <f>Table1[[#This Row],[Cost_of_Concrete]]+Table1[[#This Row],[Wt_of_Steel(Kg)]]</f>
        <v>2017.8655665999997</v>
      </c>
    </row>
    <row r="234" spans="1:21" x14ac:dyDescent="0.3">
      <c r="A234" s="1">
        <v>4.3</v>
      </c>
      <c r="B234" s="1">
        <v>3.2650000000000001</v>
      </c>
      <c r="C234" s="1">
        <v>0</v>
      </c>
      <c r="D234" s="1" t="s">
        <v>33</v>
      </c>
      <c r="E234" s="1">
        <v>1</v>
      </c>
      <c r="F234" s="5" t="s">
        <v>7</v>
      </c>
      <c r="G234" s="1">
        <v>4.3</v>
      </c>
      <c r="H234" s="7">
        <v>250</v>
      </c>
      <c r="I234" s="7">
        <v>350</v>
      </c>
      <c r="J234" s="7">
        <v>500.14</v>
      </c>
      <c r="K234" s="7">
        <v>193.05</v>
      </c>
      <c r="L234" s="7">
        <v>120</v>
      </c>
      <c r="M234" s="7" t="s">
        <v>53</v>
      </c>
      <c r="N234" s="1">
        <v>501</v>
      </c>
      <c r="O234" s="7" t="s">
        <v>10</v>
      </c>
      <c r="P234" s="1">
        <v>457</v>
      </c>
      <c r="Q234" s="1">
        <f>Table1[[#This Row],[Span_of_beam(m)]]*Table1[[#This Row],[Width_of_beam(mm)]]*Table1[[#This Row],[Depth_of_beam(mm)]]/1000000</f>
        <v>0.37624999999999997</v>
      </c>
      <c r="R234">
        <f>Table1[[#This Row],[Volume_(m3)]]*5300</f>
        <v>1994.1249999999998</v>
      </c>
      <c r="S234">
        <f>(Table1[[#This Row],[Top_Reinforcement(mm2)]]+Table1[[#This Row],[Bottom_Reinforcement(mm2)]])*Table1[[#This Row],[Span_of_beam(m)]]*0.00785</f>
        <v>23.39862845</v>
      </c>
      <c r="T234">
        <f>Table1[[#This Row],[Wt_of_Steel(Kg)]]*57</f>
        <v>1333.72182165</v>
      </c>
      <c r="U234">
        <f>Table1[[#This Row],[Cost_of_Concrete]]+Table1[[#This Row],[Wt_of_Steel(Kg)]]</f>
        <v>2017.5236284499997</v>
      </c>
    </row>
    <row r="235" spans="1:21" x14ac:dyDescent="0.3">
      <c r="A235" s="1">
        <v>4.3</v>
      </c>
      <c r="B235" s="1">
        <v>3.2650000000000001</v>
      </c>
      <c r="C235" s="1">
        <v>0</v>
      </c>
      <c r="D235" s="1" t="s">
        <v>33</v>
      </c>
      <c r="E235" s="1">
        <v>1</v>
      </c>
      <c r="F235" s="8" t="s">
        <v>8</v>
      </c>
      <c r="G235" s="1">
        <v>4.3</v>
      </c>
      <c r="H235" s="7">
        <v>250</v>
      </c>
      <c r="I235" s="7">
        <v>350</v>
      </c>
      <c r="J235" s="7">
        <v>333.34</v>
      </c>
      <c r="K235" s="7">
        <v>160.28</v>
      </c>
      <c r="L235" s="7">
        <v>120</v>
      </c>
      <c r="M235" s="7" t="s">
        <v>53</v>
      </c>
      <c r="N235" s="1">
        <v>501</v>
      </c>
      <c r="O235" s="7" t="s">
        <v>10</v>
      </c>
      <c r="P235" s="1">
        <v>457</v>
      </c>
      <c r="Q235" s="1">
        <f>Table1[[#This Row],[Span_of_beam(m)]]*Table1[[#This Row],[Width_of_beam(mm)]]*Table1[[#This Row],[Depth_of_beam(mm)]]/1000000</f>
        <v>0.37624999999999997</v>
      </c>
      <c r="R235">
        <f>Table1[[#This Row],[Volume_(m3)]]*5300</f>
        <v>1994.1249999999998</v>
      </c>
      <c r="S235">
        <f>(Table1[[#This Row],[Top_Reinforcement(mm2)]]+Table1[[#This Row],[Bottom_Reinforcement(mm2)]])*Table1[[#This Row],[Span_of_beam(m)]]*0.00785</f>
        <v>16.662143099999998</v>
      </c>
      <c r="T235">
        <f>Table1[[#This Row],[Wt_of_Steel(Kg)]]*57</f>
        <v>949.7421566999999</v>
      </c>
      <c r="U235">
        <f>Table1[[#This Row],[Cost_of_Concrete]]+Table1[[#This Row],[Wt_of_Steel(Kg)]]</f>
        <v>2010.7871430999999</v>
      </c>
    </row>
    <row r="236" spans="1:21" x14ac:dyDescent="0.3">
      <c r="A236" s="1">
        <v>4.3</v>
      </c>
      <c r="B236" s="1">
        <v>3.2650000000000001</v>
      </c>
      <c r="C236" s="7">
        <v>3.51</v>
      </c>
      <c r="D236" s="1" t="s">
        <v>33</v>
      </c>
      <c r="E236" s="7">
        <v>2</v>
      </c>
      <c r="F236" s="5" t="s">
        <v>5</v>
      </c>
      <c r="G236" s="1">
        <v>4.3</v>
      </c>
      <c r="H236" s="7">
        <v>250</v>
      </c>
      <c r="I236" s="7">
        <v>500</v>
      </c>
      <c r="J236" s="1">
        <v>483.13</v>
      </c>
      <c r="K236" s="1">
        <v>238.1</v>
      </c>
      <c r="L236" s="7">
        <v>160</v>
      </c>
      <c r="M236" s="7" t="s">
        <v>10</v>
      </c>
      <c r="N236" s="1">
        <v>560</v>
      </c>
      <c r="O236" s="1" t="s">
        <v>11</v>
      </c>
      <c r="P236" s="1">
        <v>453</v>
      </c>
      <c r="Q236" s="1">
        <f>Table1[[#This Row],[Span_of_beam(m)]]*Table1[[#This Row],[Width_of_beam(mm)]]*Table1[[#This Row],[Depth_of_beam(mm)]]/1000000</f>
        <v>0.53749999999999998</v>
      </c>
      <c r="R236">
        <f>Table1[[#This Row],[Volume_(m3)]]*5300</f>
        <v>2848.75</v>
      </c>
      <c r="S236">
        <f>(Table1[[#This Row],[Top_Reinforcement(mm2)]]+Table1[[#This Row],[Bottom_Reinforcement(mm2)]])*Table1[[#This Row],[Span_of_beam(m)]]*0.00785</f>
        <v>24.345118649999996</v>
      </c>
      <c r="T236">
        <f>Table1[[#This Row],[Wt_of_Steel(Kg)]]*57</f>
        <v>1387.6717630499998</v>
      </c>
      <c r="U236">
        <f>Table1[[#This Row],[Cost_of_Concrete]]+Table1[[#This Row],[Wt_of_Steel(Kg)]]</f>
        <v>2873.0951186500001</v>
      </c>
    </row>
    <row r="237" spans="1:21" x14ac:dyDescent="0.3">
      <c r="A237" s="1">
        <v>4.3</v>
      </c>
      <c r="B237" s="1">
        <v>3.2650000000000001</v>
      </c>
      <c r="C237" s="7">
        <v>3.51</v>
      </c>
      <c r="D237" s="1" t="s">
        <v>33</v>
      </c>
      <c r="E237" s="7">
        <v>2</v>
      </c>
      <c r="F237" s="6" t="s">
        <v>6</v>
      </c>
      <c r="G237" s="1">
        <v>4.3</v>
      </c>
      <c r="H237" s="7">
        <v>250</v>
      </c>
      <c r="I237" s="7">
        <v>500</v>
      </c>
      <c r="J237" s="1">
        <v>493.4</v>
      </c>
      <c r="K237" s="1">
        <v>238.1</v>
      </c>
      <c r="L237" s="7">
        <v>160</v>
      </c>
      <c r="M237" s="7" t="s">
        <v>10</v>
      </c>
      <c r="N237" s="1">
        <v>560</v>
      </c>
      <c r="O237" s="1" t="s">
        <v>11</v>
      </c>
      <c r="P237" s="1">
        <v>453</v>
      </c>
      <c r="Q237" s="1">
        <f>Table1[[#This Row],[Span_of_beam(m)]]*Table1[[#This Row],[Width_of_beam(mm)]]*Table1[[#This Row],[Depth_of_beam(mm)]]/1000000</f>
        <v>0.53749999999999998</v>
      </c>
      <c r="R237">
        <f>Table1[[#This Row],[Volume_(m3)]]*5300</f>
        <v>2848.75</v>
      </c>
      <c r="S237">
        <f>(Table1[[#This Row],[Top_Reinforcement(mm2)]]+Table1[[#This Row],[Bottom_Reinforcement(mm2)]])*Table1[[#This Row],[Span_of_beam(m)]]*0.00785</f>
        <v>24.691782499999995</v>
      </c>
      <c r="T237">
        <f>Table1[[#This Row],[Wt_of_Steel(Kg)]]*57</f>
        <v>1407.4316024999998</v>
      </c>
      <c r="U237">
        <f>Table1[[#This Row],[Cost_of_Concrete]]+Table1[[#This Row],[Wt_of_Steel(Kg)]]</f>
        <v>2873.4417825</v>
      </c>
    </row>
    <row r="238" spans="1:21" x14ac:dyDescent="0.3">
      <c r="A238" s="1">
        <v>4.3</v>
      </c>
      <c r="B238" s="1">
        <v>3.2650000000000001</v>
      </c>
      <c r="C238" s="7">
        <v>3.51</v>
      </c>
      <c r="D238" s="1" t="s">
        <v>33</v>
      </c>
      <c r="E238" s="7">
        <v>2</v>
      </c>
      <c r="F238" s="5" t="s">
        <v>7</v>
      </c>
      <c r="G238" s="1">
        <v>4.3</v>
      </c>
      <c r="H238" s="7">
        <v>250</v>
      </c>
      <c r="I238" s="7">
        <v>500</v>
      </c>
      <c r="J238" s="1">
        <v>461.58</v>
      </c>
      <c r="K238" s="1">
        <v>238.1</v>
      </c>
      <c r="L238" s="7">
        <v>160</v>
      </c>
      <c r="M238" s="7" t="s">
        <v>10</v>
      </c>
      <c r="N238" s="1">
        <v>560</v>
      </c>
      <c r="O238" s="1" t="s">
        <v>11</v>
      </c>
      <c r="P238" s="1">
        <v>453</v>
      </c>
      <c r="Q238" s="1">
        <f>Table1[[#This Row],[Span_of_beam(m)]]*Table1[[#This Row],[Width_of_beam(mm)]]*Table1[[#This Row],[Depth_of_beam(mm)]]/1000000</f>
        <v>0.53749999999999998</v>
      </c>
      <c r="R238">
        <f>Table1[[#This Row],[Volume_(m3)]]*5300</f>
        <v>2848.75</v>
      </c>
      <c r="S238">
        <f>(Table1[[#This Row],[Top_Reinforcement(mm2)]]+Table1[[#This Row],[Bottom_Reinforcement(mm2)]])*Table1[[#This Row],[Span_of_beam(m)]]*0.00785</f>
        <v>23.617698399999995</v>
      </c>
      <c r="T238">
        <f>Table1[[#This Row],[Wt_of_Steel(Kg)]]*57</f>
        <v>1346.2088087999996</v>
      </c>
      <c r="U238">
        <f>Table1[[#This Row],[Cost_of_Concrete]]+Table1[[#This Row],[Wt_of_Steel(Kg)]]</f>
        <v>2872.3676983999999</v>
      </c>
    </row>
    <row r="239" spans="1:21" x14ac:dyDescent="0.3">
      <c r="A239" s="1">
        <v>4.3</v>
      </c>
      <c r="B239" s="1">
        <v>3.2650000000000001</v>
      </c>
      <c r="C239" s="7">
        <v>3.51</v>
      </c>
      <c r="D239" s="1" t="s">
        <v>33</v>
      </c>
      <c r="E239" s="7">
        <v>2</v>
      </c>
      <c r="F239" s="8" t="s">
        <v>8</v>
      </c>
      <c r="G239" s="1">
        <v>4.3</v>
      </c>
      <c r="H239" s="7">
        <v>250</v>
      </c>
      <c r="I239" s="7">
        <v>500</v>
      </c>
      <c r="J239" s="1">
        <v>347.25</v>
      </c>
      <c r="K239" s="1">
        <v>238.1</v>
      </c>
      <c r="L239" s="7">
        <v>160</v>
      </c>
      <c r="M239" s="7" t="s">
        <v>10</v>
      </c>
      <c r="N239" s="1">
        <v>560</v>
      </c>
      <c r="O239" s="1" t="s">
        <v>11</v>
      </c>
      <c r="P239" s="1">
        <v>453</v>
      </c>
      <c r="Q239" s="1">
        <f>Table1[[#This Row],[Span_of_beam(m)]]*Table1[[#This Row],[Width_of_beam(mm)]]*Table1[[#This Row],[Depth_of_beam(mm)]]/1000000</f>
        <v>0.53749999999999998</v>
      </c>
      <c r="R239">
        <f>Table1[[#This Row],[Volume_(m3)]]*5300</f>
        <v>2848.75</v>
      </c>
      <c r="S239">
        <f>(Table1[[#This Row],[Top_Reinforcement(mm2)]]+Table1[[#This Row],[Bottom_Reinforcement(mm2)]])*Table1[[#This Row],[Span_of_beam(m)]]*0.00785</f>
        <v>19.75848925</v>
      </c>
      <c r="T239">
        <f>Table1[[#This Row],[Wt_of_Steel(Kg)]]*57</f>
        <v>1126.23388725</v>
      </c>
      <c r="U239">
        <f>Table1[[#This Row],[Cost_of_Concrete]]+Table1[[#This Row],[Wt_of_Steel(Kg)]]</f>
        <v>2868.5084892499999</v>
      </c>
    </row>
    <row r="240" spans="1:21" x14ac:dyDescent="0.3">
      <c r="A240" s="1">
        <v>4.3</v>
      </c>
      <c r="B240" s="7">
        <v>3.51</v>
      </c>
      <c r="C240" s="1">
        <v>0</v>
      </c>
      <c r="D240" s="1" t="s">
        <v>33</v>
      </c>
      <c r="E240" s="7">
        <v>1</v>
      </c>
      <c r="F240" s="5" t="s">
        <v>5</v>
      </c>
      <c r="G240" s="1">
        <v>4.3</v>
      </c>
      <c r="H240" s="7">
        <v>250</v>
      </c>
      <c r="I240" s="7">
        <v>350</v>
      </c>
      <c r="J240" s="1">
        <v>503.21</v>
      </c>
      <c r="K240" s="1">
        <v>198.19</v>
      </c>
      <c r="L240" s="7">
        <v>120</v>
      </c>
      <c r="M240" s="7" t="s">
        <v>53</v>
      </c>
      <c r="N240" s="1">
        <v>593</v>
      </c>
      <c r="O240" s="1" t="s">
        <v>54</v>
      </c>
      <c r="P240" s="1">
        <v>540</v>
      </c>
      <c r="Q240" s="1">
        <f>Table1[[#This Row],[Span_of_beam(m)]]*Table1[[#This Row],[Width_of_beam(mm)]]*Table1[[#This Row],[Depth_of_beam(mm)]]/1000000</f>
        <v>0.37624999999999997</v>
      </c>
      <c r="R240">
        <f>Table1[[#This Row],[Volume_(m3)]]*5300</f>
        <v>1994.1249999999998</v>
      </c>
      <c r="S240">
        <f>(Table1[[#This Row],[Top_Reinforcement(mm2)]]+Table1[[#This Row],[Bottom_Reinforcement(mm2)]])*Table1[[#This Row],[Span_of_beam(m)]]*0.00785</f>
        <v>23.675756999999997</v>
      </c>
      <c r="T240">
        <f>Table1[[#This Row],[Wt_of_Steel(Kg)]]*57</f>
        <v>1349.5181489999998</v>
      </c>
      <c r="U240">
        <f>Table1[[#This Row],[Cost_of_Concrete]]+Table1[[#This Row],[Wt_of_Steel(Kg)]]</f>
        <v>2017.8007569999997</v>
      </c>
    </row>
    <row r="241" spans="1:21" x14ac:dyDescent="0.3">
      <c r="A241" s="1">
        <v>4.3</v>
      </c>
      <c r="B241" s="7">
        <v>3.51</v>
      </c>
      <c r="C241" s="1">
        <v>0</v>
      </c>
      <c r="D241" s="1" t="s">
        <v>33</v>
      </c>
      <c r="E241" s="7">
        <v>1</v>
      </c>
      <c r="F241" s="6" t="s">
        <v>6</v>
      </c>
      <c r="G241" s="1">
        <v>4.3</v>
      </c>
      <c r="H241" s="7">
        <v>250</v>
      </c>
      <c r="I241" s="7">
        <v>350</v>
      </c>
      <c r="J241" s="1">
        <v>513.95000000000005</v>
      </c>
      <c r="K241" s="1">
        <v>196.25</v>
      </c>
      <c r="L241" s="7">
        <v>120</v>
      </c>
      <c r="M241" s="7" t="s">
        <v>53</v>
      </c>
      <c r="N241" s="1">
        <v>593</v>
      </c>
      <c r="O241" s="1" t="s">
        <v>55</v>
      </c>
      <c r="P241" s="1">
        <v>540</v>
      </c>
      <c r="Q241" s="1">
        <f>Table1[[#This Row],[Span_of_beam(m)]]*Table1[[#This Row],[Width_of_beam(mm)]]*Table1[[#This Row],[Depth_of_beam(mm)]]/1000000</f>
        <v>0.37624999999999997</v>
      </c>
      <c r="R241">
        <f>Table1[[#This Row],[Volume_(m3)]]*5300</f>
        <v>1994.1249999999998</v>
      </c>
      <c r="S241">
        <f>(Table1[[#This Row],[Top_Reinforcement(mm2)]]+Table1[[#This Row],[Bottom_Reinforcement(mm2)]])*Table1[[#This Row],[Span_of_beam(m)]]*0.00785</f>
        <v>23.972801</v>
      </c>
      <c r="T241">
        <f>Table1[[#This Row],[Wt_of_Steel(Kg)]]*57</f>
        <v>1366.4496570000001</v>
      </c>
      <c r="U241">
        <f>Table1[[#This Row],[Cost_of_Concrete]]+Table1[[#This Row],[Wt_of_Steel(Kg)]]</f>
        <v>2018.0978009999997</v>
      </c>
    </row>
    <row r="242" spans="1:21" x14ac:dyDescent="0.3">
      <c r="A242" s="1">
        <v>4.3</v>
      </c>
      <c r="B242" s="7">
        <v>3.51</v>
      </c>
      <c r="C242" s="1">
        <v>0</v>
      </c>
      <c r="D242" s="1" t="s">
        <v>33</v>
      </c>
      <c r="E242" s="7">
        <v>1</v>
      </c>
      <c r="F242" s="5" t="s">
        <v>7</v>
      </c>
      <c r="G242" s="1">
        <v>4.3</v>
      </c>
      <c r="H242" s="7">
        <v>250</v>
      </c>
      <c r="I242" s="7">
        <v>350</v>
      </c>
      <c r="J242" s="1">
        <v>501.71</v>
      </c>
      <c r="K242" s="1">
        <v>194.21</v>
      </c>
      <c r="L242" s="7">
        <v>120</v>
      </c>
      <c r="M242" s="7" t="s">
        <v>53</v>
      </c>
      <c r="N242" s="1">
        <v>593</v>
      </c>
      <c r="O242" s="1" t="s">
        <v>56</v>
      </c>
      <c r="P242" s="1">
        <v>540</v>
      </c>
      <c r="Q242" s="1">
        <f>Table1[[#This Row],[Span_of_beam(m)]]*Table1[[#This Row],[Width_of_beam(mm)]]*Table1[[#This Row],[Depth_of_beam(mm)]]/1000000</f>
        <v>0.37624999999999997</v>
      </c>
      <c r="R242">
        <f>Table1[[#This Row],[Volume_(m3)]]*5300</f>
        <v>1994.1249999999998</v>
      </c>
      <c r="S242">
        <f>(Table1[[#This Row],[Top_Reinforcement(mm2)]]+Table1[[#This Row],[Bottom_Reinforcement(mm2)]])*Table1[[#This Row],[Span_of_beam(m)]]*0.00785</f>
        <v>23.490779599999996</v>
      </c>
      <c r="T242">
        <f>Table1[[#This Row],[Wt_of_Steel(Kg)]]*57</f>
        <v>1338.9744371999998</v>
      </c>
      <c r="U242">
        <f>Table1[[#This Row],[Cost_of_Concrete]]+Table1[[#This Row],[Wt_of_Steel(Kg)]]</f>
        <v>2017.6157795999998</v>
      </c>
    </row>
    <row r="243" spans="1:21" x14ac:dyDescent="0.3">
      <c r="A243" s="1">
        <v>4.3</v>
      </c>
      <c r="B243" s="7">
        <v>3.51</v>
      </c>
      <c r="C243" s="1">
        <v>3.25</v>
      </c>
      <c r="D243" s="1" t="s">
        <v>33</v>
      </c>
      <c r="E243" s="7">
        <v>2</v>
      </c>
      <c r="F243" s="8" t="s">
        <v>8</v>
      </c>
      <c r="G243" s="1">
        <v>4.3</v>
      </c>
      <c r="H243" s="7">
        <v>250</v>
      </c>
      <c r="I243" s="7">
        <v>350</v>
      </c>
      <c r="J243" s="1">
        <v>328.05</v>
      </c>
      <c r="K243" s="1">
        <v>160.78</v>
      </c>
      <c r="L243" s="7">
        <v>120</v>
      </c>
      <c r="M243" s="7" t="s">
        <v>53</v>
      </c>
      <c r="N243" s="1">
        <v>593</v>
      </c>
      <c r="O243" s="1" t="s">
        <v>57</v>
      </c>
      <c r="P243" s="1">
        <v>540</v>
      </c>
      <c r="Q243" s="1">
        <f>Table1[[#This Row],[Span_of_beam(m)]]*Table1[[#This Row],[Width_of_beam(mm)]]*Table1[[#This Row],[Depth_of_beam(mm)]]/1000000</f>
        <v>0.37624999999999997</v>
      </c>
      <c r="R243">
        <f>Table1[[#This Row],[Volume_(m3)]]*5300</f>
        <v>1994.1249999999998</v>
      </c>
      <c r="S243">
        <f>(Table1[[#This Row],[Top_Reinforcement(mm2)]]+Table1[[#This Row],[Bottom_Reinforcement(mm2)]])*Table1[[#This Row],[Span_of_beam(m)]]*0.00785</f>
        <v>16.50045665</v>
      </c>
      <c r="T243">
        <f>Table1[[#This Row],[Wt_of_Steel(Kg)]]*57</f>
        <v>940.52602905000003</v>
      </c>
      <c r="U243">
        <f>Table1[[#This Row],[Cost_of_Concrete]]+Table1[[#This Row],[Wt_of_Steel(Kg)]]</f>
        <v>2010.6254566499997</v>
      </c>
    </row>
    <row r="244" spans="1:21" x14ac:dyDescent="0.3">
      <c r="A244" s="1">
        <v>4.5</v>
      </c>
      <c r="B244" s="1">
        <v>3.2650000000000001</v>
      </c>
      <c r="C244" s="1">
        <v>0</v>
      </c>
      <c r="D244" s="1" t="s">
        <v>33</v>
      </c>
      <c r="E244" s="1">
        <v>1</v>
      </c>
      <c r="F244" s="5" t="s">
        <v>5</v>
      </c>
      <c r="G244" s="1">
        <v>4.5</v>
      </c>
      <c r="H244" s="7">
        <v>250</v>
      </c>
      <c r="I244" s="7">
        <v>350</v>
      </c>
      <c r="J244" s="1">
        <v>544.17999999999995</v>
      </c>
      <c r="K244" s="1">
        <v>214.03</v>
      </c>
      <c r="L244" s="7">
        <v>120</v>
      </c>
      <c r="M244" s="7" t="s">
        <v>53</v>
      </c>
      <c r="N244" s="1">
        <v>497</v>
      </c>
      <c r="O244" s="7" t="s">
        <v>10</v>
      </c>
      <c r="P244" s="1">
        <v>507</v>
      </c>
      <c r="Q244" s="1">
        <f>Table1[[#This Row],[Span_of_beam(m)]]*Table1[[#This Row],[Width_of_beam(mm)]]*Table1[[#This Row],[Depth_of_beam(mm)]]/1000000</f>
        <v>0.39374999999999999</v>
      </c>
      <c r="R244">
        <f>Table1[[#This Row],[Volume_(m3)]]*5300</f>
        <v>2086.875</v>
      </c>
      <c r="S244">
        <f>(Table1[[#This Row],[Top_Reinforcement(mm2)]]+Table1[[#This Row],[Bottom_Reinforcement(mm2)]])*Table1[[#This Row],[Span_of_beam(m)]]*0.00785</f>
        <v>26.783768249999994</v>
      </c>
      <c r="T244">
        <f>Table1[[#This Row],[Wt_of_Steel(Kg)]]*57</f>
        <v>1526.6747902499997</v>
      </c>
      <c r="U244">
        <f>Table1[[#This Row],[Cost_of_Concrete]]+Table1[[#This Row],[Wt_of_Steel(Kg)]]</f>
        <v>2113.6587682499999</v>
      </c>
    </row>
    <row r="245" spans="1:21" x14ac:dyDescent="0.3">
      <c r="A245" s="1">
        <v>4.5</v>
      </c>
      <c r="B245" s="1">
        <v>3.2650000000000001</v>
      </c>
      <c r="C245" s="1">
        <v>0</v>
      </c>
      <c r="D245" s="1" t="s">
        <v>33</v>
      </c>
      <c r="E245" s="1">
        <v>1</v>
      </c>
      <c r="F245" s="6" t="s">
        <v>6</v>
      </c>
      <c r="G245" s="1">
        <v>4.5</v>
      </c>
      <c r="H245" s="7">
        <v>250</v>
      </c>
      <c r="I245" s="7">
        <v>350</v>
      </c>
      <c r="J245" s="7">
        <v>544.30999999999995</v>
      </c>
      <c r="K245" s="1">
        <v>213.42</v>
      </c>
      <c r="L245" s="7">
        <v>120</v>
      </c>
      <c r="M245" s="7" t="s">
        <v>53</v>
      </c>
      <c r="N245" s="1">
        <v>497</v>
      </c>
      <c r="O245" s="7" t="s">
        <v>10</v>
      </c>
      <c r="P245" s="1">
        <v>507</v>
      </c>
      <c r="Q245" s="1">
        <f>Table1[[#This Row],[Span_of_beam(m)]]*Table1[[#This Row],[Width_of_beam(mm)]]*Table1[[#This Row],[Depth_of_beam(mm)]]/1000000</f>
        <v>0.39374999999999999</v>
      </c>
      <c r="R245">
        <f>Table1[[#This Row],[Volume_(m3)]]*5300</f>
        <v>2086.875</v>
      </c>
      <c r="S245">
        <f>(Table1[[#This Row],[Top_Reinforcement(mm2)]]+Table1[[#This Row],[Bottom_Reinforcement(mm2)]])*Table1[[#This Row],[Span_of_beam(m)]]*0.00785</f>
        <v>26.766812249999994</v>
      </c>
      <c r="T245">
        <f>Table1[[#This Row],[Wt_of_Steel(Kg)]]*57</f>
        <v>1525.7082982499996</v>
      </c>
      <c r="U245">
        <f>Table1[[#This Row],[Cost_of_Concrete]]+Table1[[#This Row],[Wt_of_Steel(Kg)]]</f>
        <v>2113.6418122499999</v>
      </c>
    </row>
    <row r="246" spans="1:21" x14ac:dyDescent="0.3">
      <c r="A246" s="1">
        <v>4.5</v>
      </c>
      <c r="B246" s="1">
        <v>3.2650000000000001</v>
      </c>
      <c r="C246" s="1">
        <v>0</v>
      </c>
      <c r="D246" s="1" t="s">
        <v>33</v>
      </c>
      <c r="E246" s="1">
        <v>1</v>
      </c>
      <c r="F246" s="5" t="s">
        <v>7</v>
      </c>
      <c r="G246" s="1">
        <v>4.5</v>
      </c>
      <c r="H246" s="7">
        <v>250</v>
      </c>
      <c r="I246" s="7">
        <v>350</v>
      </c>
      <c r="J246" s="1">
        <v>539.66999999999996</v>
      </c>
      <c r="K246" s="1">
        <v>212.81</v>
      </c>
      <c r="L246" s="7">
        <v>120</v>
      </c>
      <c r="M246" s="7" t="s">
        <v>53</v>
      </c>
      <c r="N246" s="1">
        <v>497</v>
      </c>
      <c r="O246" s="7" t="s">
        <v>10</v>
      </c>
      <c r="P246" s="1">
        <v>507</v>
      </c>
      <c r="Q246" s="1">
        <f>Table1[[#This Row],[Span_of_beam(m)]]*Table1[[#This Row],[Width_of_beam(mm)]]*Table1[[#This Row],[Depth_of_beam(mm)]]/1000000</f>
        <v>0.39374999999999999</v>
      </c>
      <c r="R246">
        <f>Table1[[#This Row],[Volume_(m3)]]*5300</f>
        <v>2086.875</v>
      </c>
      <c r="S246">
        <f>(Table1[[#This Row],[Top_Reinforcement(mm2)]]+Table1[[#This Row],[Bottom_Reinforcement(mm2)]])*Table1[[#This Row],[Span_of_beam(m)]]*0.00785</f>
        <v>26.581355999999996</v>
      </c>
      <c r="T246">
        <f>Table1[[#This Row],[Wt_of_Steel(Kg)]]*57</f>
        <v>1515.1372919999997</v>
      </c>
      <c r="U246">
        <f>Table1[[#This Row],[Cost_of_Concrete]]+Table1[[#This Row],[Wt_of_Steel(Kg)]]</f>
        <v>2113.4563560000001</v>
      </c>
    </row>
    <row r="247" spans="1:21" x14ac:dyDescent="0.3">
      <c r="A247" s="1">
        <v>4.5</v>
      </c>
      <c r="B247" s="1">
        <v>3.2650000000000001</v>
      </c>
      <c r="C247" s="1">
        <v>0</v>
      </c>
      <c r="D247" s="1" t="s">
        <v>33</v>
      </c>
      <c r="E247" s="1">
        <v>1</v>
      </c>
      <c r="F247" s="8" t="s">
        <v>8</v>
      </c>
      <c r="G247" s="1">
        <v>4.5</v>
      </c>
      <c r="H247" s="7">
        <v>250</v>
      </c>
      <c r="I247" s="7">
        <v>350</v>
      </c>
      <c r="J247" s="1">
        <v>355.22</v>
      </c>
      <c r="K247" s="1">
        <v>160.78</v>
      </c>
      <c r="L247" s="7">
        <v>120</v>
      </c>
      <c r="M247" s="7" t="s">
        <v>53</v>
      </c>
      <c r="N247" s="1">
        <v>497</v>
      </c>
      <c r="O247" s="7" t="s">
        <v>10</v>
      </c>
      <c r="P247" s="1">
        <v>507</v>
      </c>
      <c r="Q247" s="1">
        <f>Table1[[#This Row],[Span_of_beam(m)]]*Table1[[#This Row],[Width_of_beam(mm)]]*Table1[[#This Row],[Depth_of_beam(mm)]]/1000000</f>
        <v>0.39374999999999999</v>
      </c>
      <c r="R247">
        <f>Table1[[#This Row],[Volume_(m3)]]*5300</f>
        <v>2086.875</v>
      </c>
      <c r="S247">
        <f>(Table1[[#This Row],[Top_Reinforcement(mm2)]]+Table1[[#This Row],[Bottom_Reinforcement(mm2)]])*Table1[[#This Row],[Span_of_beam(m)]]*0.00785</f>
        <v>18.227699999999999</v>
      </c>
      <c r="T247">
        <f>Table1[[#This Row],[Wt_of_Steel(Kg)]]*57</f>
        <v>1038.9788999999998</v>
      </c>
      <c r="U247">
        <f>Table1[[#This Row],[Cost_of_Concrete]]+Table1[[#This Row],[Wt_of_Steel(Kg)]]</f>
        <v>2105.1026999999999</v>
      </c>
    </row>
    <row r="248" spans="1:21" x14ac:dyDescent="0.3">
      <c r="A248" s="1">
        <v>4.5</v>
      </c>
      <c r="B248" s="1">
        <v>3.2650000000000001</v>
      </c>
      <c r="C248" s="7">
        <v>3.51</v>
      </c>
      <c r="D248" s="1" t="s">
        <v>33</v>
      </c>
      <c r="E248" s="7">
        <v>2</v>
      </c>
      <c r="F248" s="5" t="s">
        <v>5</v>
      </c>
      <c r="G248" s="1">
        <v>4.5</v>
      </c>
      <c r="H248" s="7">
        <v>250</v>
      </c>
      <c r="I248" s="7">
        <v>500</v>
      </c>
      <c r="J248" s="1">
        <v>509.73</v>
      </c>
      <c r="K248" s="1">
        <v>238.1</v>
      </c>
      <c r="L248" s="7">
        <v>160</v>
      </c>
      <c r="M248" s="7" t="s">
        <v>10</v>
      </c>
      <c r="N248" s="1">
        <v>548</v>
      </c>
      <c r="O248" s="1" t="s">
        <v>11</v>
      </c>
      <c r="P248" s="1">
        <v>475</v>
      </c>
      <c r="Q248" s="1">
        <f>Table1[[#This Row],[Span_of_beam(m)]]*Table1[[#This Row],[Width_of_beam(mm)]]*Table1[[#This Row],[Depth_of_beam(mm)]]/1000000</f>
        <v>0.5625</v>
      </c>
      <c r="R248">
        <f>Table1[[#This Row],[Volume_(m3)]]*5300</f>
        <v>2981.25</v>
      </c>
      <c r="S248">
        <f>(Table1[[#This Row],[Top_Reinforcement(mm2)]]+Table1[[#This Row],[Bottom_Reinforcement(mm2)]])*Table1[[#This Row],[Span_of_beam(m)]]*0.00785</f>
        <v>26.41709475</v>
      </c>
      <c r="T248">
        <f>Table1[[#This Row],[Wt_of_Steel(Kg)]]*57</f>
        <v>1505.77440075</v>
      </c>
      <c r="U248">
        <f>Table1[[#This Row],[Cost_of_Concrete]]+Table1[[#This Row],[Wt_of_Steel(Kg)]]</f>
        <v>3007.6670947500002</v>
      </c>
    </row>
    <row r="249" spans="1:21" x14ac:dyDescent="0.3">
      <c r="A249" s="1">
        <v>4.5</v>
      </c>
      <c r="B249" s="1">
        <v>3.2650000000000001</v>
      </c>
      <c r="C249" s="7">
        <v>3.51</v>
      </c>
      <c r="D249" s="1" t="s">
        <v>33</v>
      </c>
      <c r="E249" s="7">
        <v>2</v>
      </c>
      <c r="F249" s="6" t="s">
        <v>6</v>
      </c>
      <c r="G249" s="1">
        <v>4.5</v>
      </c>
      <c r="H249" s="7">
        <v>250</v>
      </c>
      <c r="I249" s="7">
        <v>500</v>
      </c>
      <c r="J249" s="1">
        <v>528.04999999999995</v>
      </c>
      <c r="K249" s="1">
        <v>238.1</v>
      </c>
      <c r="L249" s="7">
        <v>160</v>
      </c>
      <c r="M249" s="7" t="s">
        <v>10</v>
      </c>
      <c r="N249" s="1">
        <v>548</v>
      </c>
      <c r="O249" s="1" t="s">
        <v>11</v>
      </c>
      <c r="P249" s="1">
        <v>475</v>
      </c>
      <c r="Q249" s="1">
        <f>Table1[[#This Row],[Span_of_beam(m)]]*Table1[[#This Row],[Width_of_beam(mm)]]*Table1[[#This Row],[Depth_of_beam(mm)]]/1000000</f>
        <v>0.5625</v>
      </c>
      <c r="R249">
        <f>Table1[[#This Row],[Volume_(m3)]]*5300</f>
        <v>2981.25</v>
      </c>
      <c r="S249">
        <f>(Table1[[#This Row],[Top_Reinforcement(mm2)]]+Table1[[#This Row],[Bottom_Reinforcement(mm2)]])*Table1[[#This Row],[Span_of_beam(m)]]*0.00785</f>
        <v>27.064248749999997</v>
      </c>
      <c r="T249">
        <f>Table1[[#This Row],[Wt_of_Steel(Kg)]]*57</f>
        <v>1542.6621787499998</v>
      </c>
      <c r="U249">
        <f>Table1[[#This Row],[Cost_of_Concrete]]+Table1[[#This Row],[Wt_of_Steel(Kg)]]</f>
        <v>3008.3142487499999</v>
      </c>
    </row>
    <row r="250" spans="1:21" x14ac:dyDescent="0.3">
      <c r="A250" s="1">
        <v>4.5</v>
      </c>
      <c r="B250" s="1">
        <v>3.2650000000000001</v>
      </c>
      <c r="C250" s="7">
        <v>3.51</v>
      </c>
      <c r="D250" s="1" t="s">
        <v>33</v>
      </c>
      <c r="E250" s="7">
        <v>2</v>
      </c>
      <c r="F250" s="5" t="s">
        <v>7</v>
      </c>
      <c r="G250" s="1">
        <v>4.5</v>
      </c>
      <c r="H250" s="7">
        <v>250</v>
      </c>
      <c r="I250" s="7">
        <v>500</v>
      </c>
      <c r="J250" s="1">
        <v>492.68</v>
      </c>
      <c r="K250" s="1">
        <v>238.1</v>
      </c>
      <c r="L250" s="7">
        <v>160</v>
      </c>
      <c r="M250" s="7" t="s">
        <v>10</v>
      </c>
      <c r="N250" s="1">
        <v>548</v>
      </c>
      <c r="O250" s="1" t="s">
        <v>11</v>
      </c>
      <c r="P250" s="1">
        <v>475</v>
      </c>
      <c r="Q250" s="1">
        <f>Table1[[#This Row],[Span_of_beam(m)]]*Table1[[#This Row],[Width_of_beam(mm)]]*Table1[[#This Row],[Depth_of_beam(mm)]]/1000000</f>
        <v>0.5625</v>
      </c>
      <c r="R250">
        <f>Table1[[#This Row],[Volume_(m3)]]*5300</f>
        <v>2981.25</v>
      </c>
      <c r="S250">
        <f>(Table1[[#This Row],[Top_Reinforcement(mm2)]]+Table1[[#This Row],[Bottom_Reinforcement(mm2)]])*Table1[[#This Row],[Span_of_beam(m)]]*0.00785</f>
        <v>25.814803499999996</v>
      </c>
      <c r="T250">
        <f>Table1[[#This Row],[Wt_of_Steel(Kg)]]*57</f>
        <v>1471.4437994999998</v>
      </c>
      <c r="U250">
        <f>Table1[[#This Row],[Cost_of_Concrete]]+Table1[[#This Row],[Wt_of_Steel(Kg)]]</f>
        <v>3007.0648034999999</v>
      </c>
    </row>
    <row r="251" spans="1:21" x14ac:dyDescent="0.3">
      <c r="A251" s="1">
        <v>4.5</v>
      </c>
      <c r="B251" s="1">
        <v>3.2650000000000001</v>
      </c>
      <c r="C251" s="7">
        <v>3.51</v>
      </c>
      <c r="D251" s="1" t="s">
        <v>33</v>
      </c>
      <c r="E251" s="7">
        <v>2</v>
      </c>
      <c r="F251" s="8" t="s">
        <v>8</v>
      </c>
      <c r="G251" s="1">
        <v>4.5</v>
      </c>
      <c r="H251" s="7">
        <v>250</v>
      </c>
      <c r="I251" s="7">
        <v>500</v>
      </c>
      <c r="J251" s="1">
        <v>363.89</v>
      </c>
      <c r="K251" s="1">
        <v>238.1</v>
      </c>
      <c r="L251" s="7">
        <v>160</v>
      </c>
      <c r="M251" s="7" t="s">
        <v>10</v>
      </c>
      <c r="N251" s="1">
        <v>548</v>
      </c>
      <c r="O251" s="1" t="s">
        <v>11</v>
      </c>
      <c r="P251" s="1">
        <v>475</v>
      </c>
      <c r="Q251" s="1">
        <f>Table1[[#This Row],[Span_of_beam(m)]]*Table1[[#This Row],[Width_of_beam(mm)]]*Table1[[#This Row],[Depth_of_beam(mm)]]/1000000</f>
        <v>0.5625</v>
      </c>
      <c r="R251">
        <f>Table1[[#This Row],[Volume_(m3)]]*5300</f>
        <v>2981.25</v>
      </c>
      <c r="S251">
        <f>(Table1[[#This Row],[Top_Reinforcement(mm2)]]+Table1[[#This Row],[Bottom_Reinforcement(mm2)]])*Table1[[#This Row],[Span_of_beam(m)]]*0.00785</f>
        <v>21.265296749999997</v>
      </c>
      <c r="T251">
        <f>Table1[[#This Row],[Wt_of_Steel(Kg)]]*57</f>
        <v>1212.1219147499999</v>
      </c>
      <c r="U251">
        <f>Table1[[#This Row],[Cost_of_Concrete]]+Table1[[#This Row],[Wt_of_Steel(Kg)]]</f>
        <v>3002.5152967499998</v>
      </c>
    </row>
    <row r="252" spans="1:21" x14ac:dyDescent="0.3">
      <c r="A252" s="1">
        <v>4.5</v>
      </c>
      <c r="B252" s="7">
        <v>3.51</v>
      </c>
      <c r="C252" s="1">
        <v>0</v>
      </c>
      <c r="D252" s="1" t="s">
        <v>33</v>
      </c>
      <c r="E252" s="7">
        <v>1</v>
      </c>
      <c r="F252" s="5" t="s">
        <v>5</v>
      </c>
      <c r="G252" s="1">
        <v>4.5</v>
      </c>
      <c r="H252" s="7">
        <v>250</v>
      </c>
      <c r="I252" s="7">
        <v>350</v>
      </c>
      <c r="J252" s="1">
        <v>538.59</v>
      </c>
      <c r="K252" s="1">
        <v>218.3</v>
      </c>
      <c r="L252" s="7">
        <v>120</v>
      </c>
      <c r="M252" s="7" t="s">
        <v>53</v>
      </c>
      <c r="N252" s="1">
        <v>595</v>
      </c>
      <c r="O252" s="1" t="s">
        <v>54</v>
      </c>
      <c r="P252" s="1">
        <v>580</v>
      </c>
      <c r="Q252" s="1">
        <f>Table1[[#This Row],[Span_of_beam(m)]]*Table1[[#This Row],[Width_of_beam(mm)]]*Table1[[#This Row],[Depth_of_beam(mm)]]/1000000</f>
        <v>0.39374999999999999</v>
      </c>
      <c r="R252">
        <f>Table1[[#This Row],[Volume_(m3)]]*5300</f>
        <v>2086.875</v>
      </c>
      <c r="S252">
        <f>(Table1[[#This Row],[Top_Reinforcement(mm2)]]+Table1[[#This Row],[Bottom_Reinforcement(mm2)]])*Table1[[#This Row],[Span_of_beam(m)]]*0.00785</f>
        <v>26.737139250000002</v>
      </c>
      <c r="T252">
        <f>Table1[[#This Row],[Wt_of_Steel(Kg)]]*57</f>
        <v>1524.0169372500002</v>
      </c>
      <c r="U252">
        <f>Table1[[#This Row],[Cost_of_Concrete]]+Table1[[#This Row],[Wt_of_Steel(Kg)]]</f>
        <v>2113.6121392499999</v>
      </c>
    </row>
    <row r="253" spans="1:21" x14ac:dyDescent="0.3">
      <c r="A253" s="1">
        <v>4.5</v>
      </c>
      <c r="B253" s="7">
        <v>3.51</v>
      </c>
      <c r="C253" s="1">
        <v>0</v>
      </c>
      <c r="D253" s="1" t="s">
        <v>33</v>
      </c>
      <c r="E253" s="7">
        <v>1</v>
      </c>
      <c r="F253" s="6" t="s">
        <v>6</v>
      </c>
      <c r="G253" s="1">
        <v>4.5</v>
      </c>
      <c r="H253" s="7">
        <v>250</v>
      </c>
      <c r="I253" s="7">
        <v>350</v>
      </c>
      <c r="J253" s="1">
        <v>548.27</v>
      </c>
      <c r="K253" s="1">
        <v>215.97</v>
      </c>
      <c r="L253" s="7">
        <v>120</v>
      </c>
      <c r="M253" s="7" t="s">
        <v>53</v>
      </c>
      <c r="N253" s="1">
        <v>595</v>
      </c>
      <c r="O253" s="1" t="s">
        <v>55</v>
      </c>
      <c r="P253" s="1">
        <v>580</v>
      </c>
      <c r="Q253" s="1">
        <f>Table1[[#This Row],[Span_of_beam(m)]]*Table1[[#This Row],[Width_of_beam(mm)]]*Table1[[#This Row],[Depth_of_beam(mm)]]/1000000</f>
        <v>0.39374999999999999</v>
      </c>
      <c r="R253">
        <f>Table1[[#This Row],[Volume_(m3)]]*5300</f>
        <v>2086.875</v>
      </c>
      <c r="S253">
        <f>(Table1[[#This Row],[Top_Reinforcement(mm2)]]+Table1[[#This Row],[Bottom_Reinforcement(mm2)]])*Table1[[#This Row],[Span_of_beam(m)]]*0.00785</f>
        <v>26.996777999999996</v>
      </c>
      <c r="T253">
        <f>Table1[[#This Row],[Wt_of_Steel(Kg)]]*57</f>
        <v>1538.8163459999998</v>
      </c>
      <c r="U253">
        <f>Table1[[#This Row],[Cost_of_Concrete]]+Table1[[#This Row],[Wt_of_Steel(Kg)]]</f>
        <v>2113.8717780000002</v>
      </c>
    </row>
    <row r="254" spans="1:21" x14ac:dyDescent="0.3">
      <c r="A254" s="1">
        <v>4.5</v>
      </c>
      <c r="B254" s="7">
        <v>3.51</v>
      </c>
      <c r="C254" s="1">
        <v>0</v>
      </c>
      <c r="D254" s="1" t="s">
        <v>33</v>
      </c>
      <c r="E254" s="7">
        <v>1</v>
      </c>
      <c r="F254" s="5" t="s">
        <v>7</v>
      </c>
      <c r="G254" s="1">
        <v>4.5</v>
      </c>
      <c r="H254" s="7">
        <v>250</v>
      </c>
      <c r="I254" s="7">
        <v>350</v>
      </c>
      <c r="J254" s="1">
        <v>535.97</v>
      </c>
      <c r="K254" s="1">
        <v>214.21</v>
      </c>
      <c r="L254" s="7">
        <v>120</v>
      </c>
      <c r="M254" s="7" t="s">
        <v>53</v>
      </c>
      <c r="N254" s="1">
        <v>595</v>
      </c>
      <c r="O254" s="1" t="s">
        <v>56</v>
      </c>
      <c r="P254" s="1">
        <v>580</v>
      </c>
      <c r="Q254" s="1">
        <f>Table1[[#This Row],[Span_of_beam(m)]]*Table1[[#This Row],[Width_of_beam(mm)]]*Table1[[#This Row],[Depth_of_beam(mm)]]/1000000</f>
        <v>0.39374999999999999</v>
      </c>
      <c r="R254">
        <f>Table1[[#This Row],[Volume_(m3)]]*5300</f>
        <v>2086.875</v>
      </c>
      <c r="S254">
        <f>(Table1[[#This Row],[Top_Reinforcement(mm2)]]+Table1[[#This Row],[Bottom_Reinforcement(mm2)]])*Table1[[#This Row],[Span_of_beam(m)]]*0.00785</f>
        <v>26.5001085</v>
      </c>
      <c r="T254">
        <f>Table1[[#This Row],[Wt_of_Steel(Kg)]]*57</f>
        <v>1510.5061845</v>
      </c>
      <c r="U254">
        <f>Table1[[#This Row],[Cost_of_Concrete]]+Table1[[#This Row],[Wt_of_Steel(Kg)]]</f>
        <v>2113.3751084999999</v>
      </c>
    </row>
    <row r="255" spans="1:21" x14ac:dyDescent="0.3">
      <c r="A255" s="1">
        <v>4.5</v>
      </c>
      <c r="B255" s="7">
        <v>3.51</v>
      </c>
      <c r="C255" s="1">
        <v>3.25</v>
      </c>
      <c r="D255" s="1" t="s">
        <v>33</v>
      </c>
      <c r="E255" s="7">
        <v>2</v>
      </c>
      <c r="F255" s="8" t="s">
        <v>8</v>
      </c>
      <c r="G255" s="1">
        <v>4.5</v>
      </c>
      <c r="H255" s="7">
        <v>250</v>
      </c>
      <c r="I255" s="7">
        <v>350</v>
      </c>
      <c r="J255" s="1">
        <v>347.73</v>
      </c>
      <c r="K255" s="1">
        <v>160.78</v>
      </c>
      <c r="L255" s="7">
        <v>120</v>
      </c>
      <c r="M255" s="7" t="s">
        <v>53</v>
      </c>
      <c r="N255" s="1">
        <v>595</v>
      </c>
      <c r="O255" s="1" t="s">
        <v>57</v>
      </c>
      <c r="P255" s="1">
        <v>580</v>
      </c>
      <c r="Q255" s="1">
        <f>Table1[[#This Row],[Span_of_beam(m)]]*Table1[[#This Row],[Width_of_beam(mm)]]*Table1[[#This Row],[Depth_of_beam(mm)]]/1000000</f>
        <v>0.39374999999999999</v>
      </c>
      <c r="R255">
        <f>Table1[[#This Row],[Volume_(m3)]]*5300</f>
        <v>2086.875</v>
      </c>
      <c r="S255">
        <f>(Table1[[#This Row],[Top_Reinforcement(mm2)]]+Table1[[#This Row],[Bottom_Reinforcement(mm2)]])*Table1[[#This Row],[Span_of_beam(m)]]*0.00785</f>
        <v>17.96311575</v>
      </c>
      <c r="T255">
        <f>Table1[[#This Row],[Wt_of_Steel(Kg)]]*57</f>
        <v>1023.89759775</v>
      </c>
      <c r="U255">
        <f>Table1[[#This Row],[Cost_of_Concrete]]+Table1[[#This Row],[Wt_of_Steel(Kg)]]</f>
        <v>2104.8381157499998</v>
      </c>
    </row>
    <row r="256" spans="1:21" x14ac:dyDescent="0.3">
      <c r="A256" s="1">
        <v>4.7</v>
      </c>
      <c r="B256" s="1">
        <v>3.2650000000000001</v>
      </c>
      <c r="C256" s="1">
        <v>0</v>
      </c>
      <c r="D256" s="1" t="s">
        <v>33</v>
      </c>
      <c r="E256" s="1">
        <v>1</v>
      </c>
      <c r="F256" s="5" t="s">
        <v>5</v>
      </c>
      <c r="G256" s="1">
        <v>4.7</v>
      </c>
      <c r="H256" s="7">
        <v>250</v>
      </c>
      <c r="I256" s="7">
        <v>350</v>
      </c>
      <c r="J256" s="1">
        <v>574.95000000000005</v>
      </c>
      <c r="K256" s="1">
        <v>234.08</v>
      </c>
      <c r="L256" s="7">
        <v>120</v>
      </c>
      <c r="M256" s="7" t="s">
        <v>53</v>
      </c>
      <c r="N256" s="1">
        <v>514</v>
      </c>
      <c r="O256" s="7" t="s">
        <v>10</v>
      </c>
      <c r="P256" s="1">
        <v>528</v>
      </c>
      <c r="Q256" s="1">
        <f>Table1[[#This Row],[Span_of_beam(m)]]*Table1[[#This Row],[Width_of_beam(mm)]]*Table1[[#This Row],[Depth_of_beam(mm)]]/1000000</f>
        <v>0.41125</v>
      </c>
      <c r="R256">
        <f>Table1[[#This Row],[Volume_(m3)]]*5300</f>
        <v>2179.625</v>
      </c>
      <c r="S256">
        <f>(Table1[[#This Row],[Top_Reinforcement(mm2)]]+Table1[[#This Row],[Bottom_Reinforcement(mm2)]])*Table1[[#This Row],[Span_of_beam(m)]]*0.00785</f>
        <v>29.849161850000002</v>
      </c>
      <c r="T256">
        <f>Table1[[#This Row],[Wt_of_Steel(Kg)]]*57</f>
        <v>1701.4022254500001</v>
      </c>
      <c r="U256">
        <f>Table1[[#This Row],[Cost_of_Concrete]]+Table1[[#This Row],[Wt_of_Steel(Kg)]]</f>
        <v>2209.4741618500002</v>
      </c>
    </row>
    <row r="257" spans="1:21" x14ac:dyDescent="0.3">
      <c r="A257" s="1">
        <v>4.7</v>
      </c>
      <c r="B257" s="1">
        <v>3.2650000000000001</v>
      </c>
      <c r="C257" s="1">
        <v>0</v>
      </c>
      <c r="D257" s="1" t="s">
        <v>33</v>
      </c>
      <c r="E257" s="1">
        <v>1</v>
      </c>
      <c r="F257" s="6" t="s">
        <v>6</v>
      </c>
      <c r="G257" s="1">
        <v>4.7</v>
      </c>
      <c r="H257" s="7">
        <v>250</v>
      </c>
      <c r="I257" s="7">
        <v>350</v>
      </c>
      <c r="J257" s="1">
        <v>589.63</v>
      </c>
      <c r="K257" s="1">
        <v>233.28</v>
      </c>
      <c r="L257" s="7">
        <v>120</v>
      </c>
      <c r="M257" s="7" t="s">
        <v>53</v>
      </c>
      <c r="N257" s="1">
        <v>514</v>
      </c>
      <c r="O257" s="7" t="s">
        <v>10</v>
      </c>
      <c r="P257" s="1">
        <v>528</v>
      </c>
      <c r="Q257" s="1">
        <f>Table1[[#This Row],[Span_of_beam(m)]]*Table1[[#This Row],[Width_of_beam(mm)]]*Table1[[#This Row],[Depth_of_beam(mm)]]/1000000</f>
        <v>0.41125</v>
      </c>
      <c r="R257">
        <f>Table1[[#This Row],[Volume_(m3)]]*5300</f>
        <v>2179.625</v>
      </c>
      <c r="S257">
        <f>(Table1[[#This Row],[Top_Reinforcement(mm2)]]+Table1[[#This Row],[Bottom_Reinforcement(mm2)]])*Table1[[#This Row],[Span_of_beam(m)]]*0.00785</f>
        <v>30.36126445</v>
      </c>
      <c r="T257">
        <f>Table1[[#This Row],[Wt_of_Steel(Kg)]]*57</f>
        <v>1730.59207365</v>
      </c>
      <c r="U257">
        <f>Table1[[#This Row],[Cost_of_Concrete]]+Table1[[#This Row],[Wt_of_Steel(Kg)]]</f>
        <v>2209.9862644499999</v>
      </c>
    </row>
    <row r="258" spans="1:21" x14ac:dyDescent="0.3">
      <c r="A258" s="1">
        <v>4.7</v>
      </c>
      <c r="B258" s="1">
        <v>3.2650000000000001</v>
      </c>
      <c r="C258" s="1">
        <v>0</v>
      </c>
      <c r="D258" s="1" t="s">
        <v>33</v>
      </c>
      <c r="E258" s="1">
        <v>1</v>
      </c>
      <c r="F258" s="5" t="s">
        <v>7</v>
      </c>
      <c r="G258" s="1">
        <v>4.7</v>
      </c>
      <c r="H258" s="7">
        <v>250</v>
      </c>
      <c r="I258" s="7">
        <v>350</v>
      </c>
      <c r="J258" s="1">
        <v>579.61</v>
      </c>
      <c r="K258" s="1">
        <v>232.27</v>
      </c>
      <c r="L258" s="7">
        <v>120</v>
      </c>
      <c r="M258" s="7" t="s">
        <v>53</v>
      </c>
      <c r="N258" s="1">
        <v>514</v>
      </c>
      <c r="O258" s="7" t="s">
        <v>10</v>
      </c>
      <c r="P258" s="1">
        <v>528</v>
      </c>
      <c r="Q258" s="1">
        <f>Table1[[#This Row],[Span_of_beam(m)]]*Table1[[#This Row],[Width_of_beam(mm)]]*Table1[[#This Row],[Depth_of_beam(mm)]]/1000000</f>
        <v>0.41125</v>
      </c>
      <c r="R258">
        <f>Table1[[#This Row],[Volume_(m3)]]*5300</f>
        <v>2179.625</v>
      </c>
      <c r="S258">
        <f>(Table1[[#This Row],[Top_Reinforcement(mm2)]]+Table1[[#This Row],[Bottom_Reinforcement(mm2)]])*Table1[[#This Row],[Span_of_beam(m)]]*0.00785</f>
        <v>29.954312599999998</v>
      </c>
      <c r="T258">
        <f>Table1[[#This Row],[Wt_of_Steel(Kg)]]*57</f>
        <v>1707.3958181999999</v>
      </c>
      <c r="U258">
        <f>Table1[[#This Row],[Cost_of_Concrete]]+Table1[[#This Row],[Wt_of_Steel(Kg)]]</f>
        <v>2209.5793125999999</v>
      </c>
    </row>
    <row r="259" spans="1:21" x14ac:dyDescent="0.3">
      <c r="A259" s="1">
        <v>4.7</v>
      </c>
      <c r="B259" s="1">
        <v>3.2650000000000001</v>
      </c>
      <c r="C259" s="1">
        <v>0</v>
      </c>
      <c r="D259" s="1" t="s">
        <v>33</v>
      </c>
      <c r="E259" s="1">
        <v>1</v>
      </c>
      <c r="F259" s="8" t="s">
        <v>8</v>
      </c>
      <c r="G259" s="1">
        <v>4.7</v>
      </c>
      <c r="H259" s="7">
        <v>250</v>
      </c>
      <c r="I259" s="7">
        <v>350</v>
      </c>
      <c r="J259" s="1">
        <v>377</v>
      </c>
      <c r="K259" s="1">
        <v>160.78</v>
      </c>
      <c r="L259" s="7">
        <v>120</v>
      </c>
      <c r="M259" s="7" t="s">
        <v>53</v>
      </c>
      <c r="N259" s="1">
        <v>514</v>
      </c>
      <c r="O259" s="7" t="s">
        <v>10</v>
      </c>
      <c r="P259" s="1">
        <v>528</v>
      </c>
      <c r="Q259" s="1">
        <f>Table1[[#This Row],[Span_of_beam(m)]]*Table1[[#This Row],[Width_of_beam(mm)]]*Table1[[#This Row],[Depth_of_beam(mm)]]/1000000</f>
        <v>0.41125</v>
      </c>
      <c r="R259">
        <f>Table1[[#This Row],[Volume_(m3)]]*5300</f>
        <v>2179.625</v>
      </c>
      <c r="S259">
        <f>(Table1[[#This Row],[Top_Reinforcement(mm2)]]+Table1[[#This Row],[Bottom_Reinforcement(mm2)]])*Table1[[#This Row],[Span_of_beam(m)]]*0.00785</f>
        <v>19.841393099999998</v>
      </c>
      <c r="T259">
        <f>Table1[[#This Row],[Wt_of_Steel(Kg)]]*57</f>
        <v>1130.9594066999998</v>
      </c>
      <c r="U259">
        <f>Table1[[#This Row],[Cost_of_Concrete]]+Table1[[#This Row],[Wt_of_Steel(Kg)]]</f>
        <v>2199.4663931</v>
      </c>
    </row>
    <row r="260" spans="1:21" x14ac:dyDescent="0.3">
      <c r="A260" s="1">
        <v>4.7</v>
      </c>
      <c r="B260" s="1">
        <v>3.2650000000000001</v>
      </c>
      <c r="C260" s="7">
        <v>3.51</v>
      </c>
      <c r="D260" s="1" t="s">
        <v>33</v>
      </c>
      <c r="E260" s="7">
        <v>2</v>
      </c>
      <c r="F260" s="5" t="s">
        <v>5</v>
      </c>
      <c r="G260" s="1">
        <v>4.7</v>
      </c>
      <c r="H260" s="7">
        <v>250</v>
      </c>
      <c r="I260" s="7">
        <v>500</v>
      </c>
      <c r="J260" s="1">
        <v>536.65</v>
      </c>
      <c r="K260" s="1">
        <v>238.1</v>
      </c>
      <c r="L260" s="7">
        <v>160</v>
      </c>
      <c r="M260" s="7" t="s">
        <v>10</v>
      </c>
      <c r="N260" s="1">
        <v>553</v>
      </c>
      <c r="O260" s="1" t="s">
        <v>11</v>
      </c>
      <c r="P260" s="1">
        <v>491</v>
      </c>
      <c r="Q260" s="1">
        <f>Table1[[#This Row],[Span_of_beam(m)]]*Table1[[#This Row],[Width_of_beam(mm)]]*Table1[[#This Row],[Depth_of_beam(mm)]]/1000000</f>
        <v>0.58750000000000002</v>
      </c>
      <c r="R260">
        <f>Table1[[#This Row],[Volume_(m3)]]*5300</f>
        <v>3113.75</v>
      </c>
      <c r="S260">
        <f>(Table1[[#This Row],[Top_Reinforcement(mm2)]]+Table1[[#This Row],[Bottom_Reinforcement(mm2)]])*Table1[[#This Row],[Span_of_beam(m)]]*0.00785</f>
        <v>28.584401249999999</v>
      </c>
      <c r="T260">
        <f>Table1[[#This Row],[Wt_of_Steel(Kg)]]*57</f>
        <v>1629.31087125</v>
      </c>
      <c r="U260">
        <f>Table1[[#This Row],[Cost_of_Concrete]]+Table1[[#This Row],[Wt_of_Steel(Kg)]]</f>
        <v>3142.3344012500002</v>
      </c>
    </row>
    <row r="261" spans="1:21" x14ac:dyDescent="0.3">
      <c r="A261" s="1">
        <v>4.7</v>
      </c>
      <c r="B261" s="1">
        <v>3.2650000000000001</v>
      </c>
      <c r="C261" s="7">
        <v>3.51</v>
      </c>
      <c r="D261" s="1" t="s">
        <v>33</v>
      </c>
      <c r="E261" s="7">
        <v>2</v>
      </c>
      <c r="F261" s="6" t="s">
        <v>6</v>
      </c>
      <c r="G261" s="1">
        <v>4.7</v>
      </c>
      <c r="H261" s="7">
        <v>250</v>
      </c>
      <c r="I261" s="7">
        <v>500</v>
      </c>
      <c r="J261" s="1">
        <v>543.41</v>
      </c>
      <c r="K261" s="1">
        <v>238.1</v>
      </c>
      <c r="L261" s="7">
        <v>160</v>
      </c>
      <c r="M261" s="7" t="s">
        <v>10</v>
      </c>
      <c r="N261" s="1">
        <v>553</v>
      </c>
      <c r="O261" s="1" t="s">
        <v>11</v>
      </c>
      <c r="P261" s="1">
        <v>491</v>
      </c>
      <c r="Q261" s="1">
        <f>Table1[[#This Row],[Span_of_beam(m)]]*Table1[[#This Row],[Width_of_beam(mm)]]*Table1[[#This Row],[Depth_of_beam(mm)]]/1000000</f>
        <v>0.58750000000000002</v>
      </c>
      <c r="R261">
        <f>Table1[[#This Row],[Volume_(m3)]]*5300</f>
        <v>3113.75</v>
      </c>
      <c r="S261">
        <f>(Table1[[#This Row],[Top_Reinforcement(mm2)]]+Table1[[#This Row],[Bottom_Reinforcement(mm2)]])*Table1[[#This Row],[Span_of_beam(m)]]*0.00785</f>
        <v>28.833811449999999</v>
      </c>
      <c r="T261">
        <f>Table1[[#This Row],[Wt_of_Steel(Kg)]]*57</f>
        <v>1643.52725265</v>
      </c>
      <c r="U261">
        <f>Table1[[#This Row],[Cost_of_Concrete]]+Table1[[#This Row],[Wt_of_Steel(Kg)]]</f>
        <v>3142.5838114500002</v>
      </c>
    </row>
    <row r="262" spans="1:21" x14ac:dyDescent="0.3">
      <c r="A262" s="1">
        <v>4.7</v>
      </c>
      <c r="B262" s="1">
        <v>3.2650000000000001</v>
      </c>
      <c r="C262" s="7">
        <v>3.51</v>
      </c>
      <c r="D262" s="1" t="s">
        <v>33</v>
      </c>
      <c r="E262" s="7">
        <v>2</v>
      </c>
      <c r="F262" s="5" t="s">
        <v>7</v>
      </c>
      <c r="G262" s="1">
        <v>4.7</v>
      </c>
      <c r="H262" s="7">
        <v>250</v>
      </c>
      <c r="I262" s="7">
        <v>500</v>
      </c>
      <c r="J262" s="1">
        <v>520.46</v>
      </c>
      <c r="K262" s="1">
        <v>238.1</v>
      </c>
      <c r="L262" s="7">
        <v>160</v>
      </c>
      <c r="M262" s="7" t="s">
        <v>10</v>
      </c>
      <c r="N262" s="1">
        <v>553</v>
      </c>
      <c r="O262" s="1" t="s">
        <v>11</v>
      </c>
      <c r="P262" s="1">
        <v>491</v>
      </c>
      <c r="Q262" s="1">
        <f>Table1[[#This Row],[Span_of_beam(m)]]*Table1[[#This Row],[Width_of_beam(mm)]]*Table1[[#This Row],[Depth_of_beam(mm)]]/1000000</f>
        <v>0.58750000000000002</v>
      </c>
      <c r="R262">
        <f>Table1[[#This Row],[Volume_(m3)]]*5300</f>
        <v>3113.75</v>
      </c>
      <c r="S262">
        <f>(Table1[[#This Row],[Top_Reinforcement(mm2)]]+Table1[[#This Row],[Bottom_Reinforcement(mm2)]])*Table1[[#This Row],[Span_of_beam(m)]]*0.00785</f>
        <v>27.987071200000003</v>
      </c>
      <c r="T262">
        <f>Table1[[#This Row],[Wt_of_Steel(Kg)]]*57</f>
        <v>1595.2630584000001</v>
      </c>
      <c r="U262">
        <f>Table1[[#This Row],[Cost_of_Concrete]]+Table1[[#This Row],[Wt_of_Steel(Kg)]]</f>
        <v>3141.7370712000002</v>
      </c>
    </row>
    <row r="263" spans="1:21" x14ac:dyDescent="0.3">
      <c r="A263" s="1">
        <v>4.7</v>
      </c>
      <c r="B263" s="1">
        <v>3.2650000000000001</v>
      </c>
      <c r="C263" s="7">
        <v>3.51</v>
      </c>
      <c r="D263" s="1" t="s">
        <v>33</v>
      </c>
      <c r="E263" s="7">
        <v>2</v>
      </c>
      <c r="F263" s="8" t="s">
        <v>8</v>
      </c>
      <c r="G263" s="1">
        <v>4.7</v>
      </c>
      <c r="H263" s="7">
        <v>250</v>
      </c>
      <c r="I263" s="7">
        <v>500</v>
      </c>
      <c r="J263" s="1">
        <v>381.92</v>
      </c>
      <c r="K263" s="1">
        <v>238.1</v>
      </c>
      <c r="L263" s="7">
        <v>160</v>
      </c>
      <c r="M263" s="7" t="s">
        <v>10</v>
      </c>
      <c r="N263" s="1">
        <v>553</v>
      </c>
      <c r="O263" s="1" t="s">
        <v>11</v>
      </c>
      <c r="P263" s="1">
        <v>491</v>
      </c>
      <c r="Q263" s="1">
        <f>Table1[[#This Row],[Span_of_beam(m)]]*Table1[[#This Row],[Width_of_beam(mm)]]*Table1[[#This Row],[Depth_of_beam(mm)]]/1000000</f>
        <v>0.58750000000000002</v>
      </c>
      <c r="R263">
        <f>Table1[[#This Row],[Volume_(m3)]]*5300</f>
        <v>3113.75</v>
      </c>
      <c r="S263">
        <f>(Table1[[#This Row],[Top_Reinforcement(mm2)]]+Table1[[#This Row],[Bottom_Reinforcement(mm2)]])*Table1[[#This Row],[Span_of_beam(m)]]*0.00785</f>
        <v>22.875637899999997</v>
      </c>
      <c r="T263">
        <f>Table1[[#This Row],[Wt_of_Steel(Kg)]]*57</f>
        <v>1303.9113602999998</v>
      </c>
      <c r="U263">
        <f>Table1[[#This Row],[Cost_of_Concrete]]+Table1[[#This Row],[Wt_of_Steel(Kg)]]</f>
        <v>3136.6256379000001</v>
      </c>
    </row>
    <row r="264" spans="1:21" x14ac:dyDescent="0.3">
      <c r="A264" s="1">
        <v>4.7</v>
      </c>
      <c r="B264" s="7">
        <v>3.51</v>
      </c>
      <c r="C264" s="1">
        <v>0</v>
      </c>
      <c r="D264" s="1" t="s">
        <v>33</v>
      </c>
      <c r="E264" s="7">
        <v>1</v>
      </c>
      <c r="F264" s="5" t="s">
        <v>5</v>
      </c>
      <c r="G264" s="1">
        <v>4.7</v>
      </c>
      <c r="H264" s="7">
        <v>250</v>
      </c>
      <c r="I264" s="7">
        <v>350</v>
      </c>
      <c r="J264" s="1">
        <v>585.58000000000004</v>
      </c>
      <c r="K264" s="1">
        <v>239.34</v>
      </c>
      <c r="L264" s="7">
        <v>120</v>
      </c>
      <c r="M264" s="7" t="s">
        <v>53</v>
      </c>
      <c r="N264" s="1">
        <v>621</v>
      </c>
      <c r="O264" s="1" t="s">
        <v>54</v>
      </c>
      <c r="P264" s="1">
        <v>603</v>
      </c>
      <c r="Q264" s="1">
        <f>Table1[[#This Row],[Span_of_beam(m)]]*Table1[[#This Row],[Width_of_beam(mm)]]*Table1[[#This Row],[Depth_of_beam(mm)]]/1000000</f>
        <v>0.41125</v>
      </c>
      <c r="R264">
        <f>Table1[[#This Row],[Volume_(m3)]]*5300</f>
        <v>2179.625</v>
      </c>
      <c r="S264">
        <f>(Table1[[#This Row],[Top_Reinforcement(mm2)]]+Table1[[#This Row],[Bottom_Reinforcement(mm2)]])*Table1[[#This Row],[Span_of_beam(m)]]*0.00785</f>
        <v>30.435423400000001</v>
      </c>
      <c r="T264">
        <f>Table1[[#This Row],[Wt_of_Steel(Kg)]]*57</f>
        <v>1734.8191338000001</v>
      </c>
      <c r="U264">
        <f>Table1[[#This Row],[Cost_of_Concrete]]+Table1[[#This Row],[Wt_of_Steel(Kg)]]</f>
        <v>2210.0604234000002</v>
      </c>
    </row>
    <row r="265" spans="1:21" x14ac:dyDescent="0.3">
      <c r="A265" s="1">
        <v>4.7</v>
      </c>
      <c r="B265" s="7">
        <v>3.51</v>
      </c>
      <c r="C265" s="1">
        <v>0</v>
      </c>
      <c r="D265" s="1" t="s">
        <v>33</v>
      </c>
      <c r="E265" s="7">
        <v>1</v>
      </c>
      <c r="F265" s="6" t="s">
        <v>6</v>
      </c>
      <c r="G265" s="1">
        <v>4.7</v>
      </c>
      <c r="H265" s="7">
        <v>250</v>
      </c>
      <c r="I265" s="7">
        <v>350</v>
      </c>
      <c r="J265" s="1">
        <v>599.04999999999995</v>
      </c>
      <c r="K265" s="1">
        <v>236.26</v>
      </c>
      <c r="L265" s="7">
        <v>120</v>
      </c>
      <c r="M265" s="7" t="s">
        <v>53</v>
      </c>
      <c r="N265" s="1">
        <v>621</v>
      </c>
      <c r="O265" s="1" t="s">
        <v>55</v>
      </c>
      <c r="P265" s="1">
        <v>603</v>
      </c>
      <c r="Q265" s="1">
        <f>Table1[[#This Row],[Span_of_beam(m)]]*Table1[[#This Row],[Width_of_beam(mm)]]*Table1[[#This Row],[Depth_of_beam(mm)]]/1000000</f>
        <v>0.41125</v>
      </c>
      <c r="R265">
        <f>Table1[[#This Row],[Volume_(m3)]]*5300</f>
        <v>2179.625</v>
      </c>
      <c r="S265">
        <f>(Table1[[#This Row],[Top_Reinforcement(mm2)]]+Table1[[#This Row],[Bottom_Reinforcement(mm2)]])*Table1[[#This Row],[Span_of_beam(m)]]*0.00785</f>
        <v>30.818762449999998</v>
      </c>
      <c r="T265">
        <f>Table1[[#This Row],[Wt_of_Steel(Kg)]]*57</f>
        <v>1756.6694596499999</v>
      </c>
      <c r="U265">
        <f>Table1[[#This Row],[Cost_of_Concrete]]+Table1[[#This Row],[Wt_of_Steel(Kg)]]</f>
        <v>2210.4437624500001</v>
      </c>
    </row>
    <row r="266" spans="1:21" x14ac:dyDescent="0.3">
      <c r="A266" s="1">
        <v>4.7</v>
      </c>
      <c r="B266" s="7">
        <v>3.51</v>
      </c>
      <c r="C266" s="1">
        <v>0</v>
      </c>
      <c r="D266" s="1" t="s">
        <v>33</v>
      </c>
      <c r="E266" s="7">
        <v>1</v>
      </c>
      <c r="F266" s="5" t="s">
        <v>7</v>
      </c>
      <c r="G266" s="1">
        <v>4.7</v>
      </c>
      <c r="H266" s="7">
        <v>250</v>
      </c>
      <c r="I266" s="7">
        <v>350</v>
      </c>
      <c r="J266" s="1">
        <v>582.64</v>
      </c>
      <c r="K266" s="1">
        <v>234.9</v>
      </c>
      <c r="L266" s="7">
        <v>120</v>
      </c>
      <c r="M266" s="7" t="s">
        <v>53</v>
      </c>
      <c r="N266" s="1">
        <v>621</v>
      </c>
      <c r="O266" s="1" t="s">
        <v>56</v>
      </c>
      <c r="P266" s="1">
        <v>603</v>
      </c>
      <c r="Q266" s="1">
        <f>Table1[[#This Row],[Span_of_beam(m)]]*Table1[[#This Row],[Width_of_beam(mm)]]*Table1[[#This Row],[Depth_of_beam(mm)]]/1000000</f>
        <v>0.41125</v>
      </c>
      <c r="R266">
        <f>Table1[[#This Row],[Volume_(m3)]]*5300</f>
        <v>2179.625</v>
      </c>
      <c r="S266">
        <f>(Table1[[#This Row],[Top_Reinforcement(mm2)]]+Table1[[#This Row],[Bottom_Reinforcement(mm2)]])*Table1[[#This Row],[Span_of_beam(m)]]*0.00785</f>
        <v>30.1631383</v>
      </c>
      <c r="T266">
        <f>Table1[[#This Row],[Wt_of_Steel(Kg)]]*57</f>
        <v>1719.2988831</v>
      </c>
      <c r="U266">
        <f>Table1[[#This Row],[Cost_of_Concrete]]+Table1[[#This Row],[Wt_of_Steel(Kg)]]</f>
        <v>2209.7881382999999</v>
      </c>
    </row>
    <row r="267" spans="1:21" x14ac:dyDescent="0.3">
      <c r="A267" s="1">
        <v>4.7</v>
      </c>
      <c r="B267" s="7">
        <v>3.51</v>
      </c>
      <c r="C267" s="1">
        <v>3.25</v>
      </c>
      <c r="D267" s="1" t="s">
        <v>33</v>
      </c>
      <c r="E267" s="7">
        <v>2</v>
      </c>
      <c r="F267" s="8" t="s">
        <v>8</v>
      </c>
      <c r="G267" s="1">
        <v>4.7</v>
      </c>
      <c r="H267" s="7">
        <v>250</v>
      </c>
      <c r="I267" s="7">
        <v>350</v>
      </c>
      <c r="J267" s="1">
        <v>370.79</v>
      </c>
      <c r="K267" s="1">
        <v>160.78</v>
      </c>
      <c r="L267" s="7">
        <v>120</v>
      </c>
      <c r="M267" s="7" t="s">
        <v>53</v>
      </c>
      <c r="N267" s="1">
        <v>621</v>
      </c>
      <c r="O267" s="1" t="s">
        <v>57</v>
      </c>
      <c r="P267" s="1">
        <v>603</v>
      </c>
      <c r="Q267" s="1">
        <f>Table1[[#This Row],[Span_of_beam(m)]]*Table1[[#This Row],[Width_of_beam(mm)]]*Table1[[#This Row],[Depth_of_beam(mm)]]/1000000</f>
        <v>0.41125</v>
      </c>
      <c r="R267">
        <f>Table1[[#This Row],[Volume_(m3)]]*5300</f>
        <v>2179.625</v>
      </c>
      <c r="S267">
        <f>(Table1[[#This Row],[Top_Reinforcement(mm2)]]+Table1[[#This Row],[Bottom_Reinforcement(mm2)]])*Table1[[#This Row],[Span_of_beam(m)]]*0.00785</f>
        <v>19.612275150000002</v>
      </c>
      <c r="T267">
        <f>Table1[[#This Row],[Wt_of_Steel(Kg)]]*57</f>
        <v>1117.8996835500002</v>
      </c>
      <c r="U267">
        <f>Table1[[#This Row],[Cost_of_Concrete]]+Table1[[#This Row],[Wt_of_Steel(Kg)]]</f>
        <v>2199.2372751500002</v>
      </c>
    </row>
    <row r="268" spans="1:21" x14ac:dyDescent="0.3">
      <c r="A268" s="1">
        <v>5</v>
      </c>
      <c r="B268" s="1">
        <v>3.2650000000000001</v>
      </c>
      <c r="C268" s="1">
        <v>0</v>
      </c>
      <c r="D268" s="1" t="s">
        <v>33</v>
      </c>
      <c r="E268" s="1">
        <v>1</v>
      </c>
      <c r="F268" s="5" t="s">
        <v>5</v>
      </c>
      <c r="G268" s="1">
        <v>5</v>
      </c>
      <c r="H268" s="7">
        <v>250</v>
      </c>
      <c r="I268" s="7">
        <v>350</v>
      </c>
      <c r="J268" s="1">
        <v>649.76</v>
      </c>
      <c r="K268" s="1">
        <v>267.16000000000003</v>
      </c>
      <c r="L268" s="7">
        <v>120</v>
      </c>
      <c r="M268" s="7" t="s">
        <v>53</v>
      </c>
      <c r="N268" s="1">
        <v>583</v>
      </c>
      <c r="O268" s="7" t="s">
        <v>10</v>
      </c>
      <c r="P268" s="1">
        <v>563</v>
      </c>
      <c r="Q268" s="1">
        <f>Table1[[#This Row],[Span_of_beam(m)]]*Table1[[#This Row],[Width_of_beam(mm)]]*Table1[[#This Row],[Depth_of_beam(mm)]]/1000000</f>
        <v>0.4375</v>
      </c>
      <c r="R268">
        <f>Table1[[#This Row],[Volume_(m3)]]*5300</f>
        <v>2318.75</v>
      </c>
      <c r="S268">
        <f>(Table1[[#This Row],[Top_Reinforcement(mm2)]]+Table1[[#This Row],[Bottom_Reinforcement(mm2)]])*Table1[[#This Row],[Span_of_beam(m)]]*0.00785</f>
        <v>35.989109999999997</v>
      </c>
      <c r="T268">
        <f>Table1[[#This Row],[Wt_of_Steel(Kg)]]*57</f>
        <v>2051.3792699999999</v>
      </c>
      <c r="U268">
        <f>Table1[[#This Row],[Cost_of_Concrete]]+Table1[[#This Row],[Wt_of_Steel(Kg)]]</f>
        <v>2354.73911</v>
      </c>
    </row>
    <row r="269" spans="1:21" x14ac:dyDescent="0.3">
      <c r="A269" s="1">
        <v>5</v>
      </c>
      <c r="B269" s="1">
        <v>3.2650000000000001</v>
      </c>
      <c r="C269" s="1">
        <v>0</v>
      </c>
      <c r="D269" s="1" t="s">
        <v>33</v>
      </c>
      <c r="E269" s="1">
        <v>1</v>
      </c>
      <c r="F269" s="6" t="s">
        <v>6</v>
      </c>
      <c r="G269" s="1">
        <v>5</v>
      </c>
      <c r="H269" s="7">
        <v>250</v>
      </c>
      <c r="I269" s="7">
        <v>350</v>
      </c>
      <c r="J269" s="1">
        <v>664.56</v>
      </c>
      <c r="K269" s="1">
        <v>266.10000000000002</v>
      </c>
      <c r="L269" s="7">
        <v>120</v>
      </c>
      <c r="M269" s="7" t="s">
        <v>53</v>
      </c>
      <c r="N269" s="1">
        <v>583</v>
      </c>
      <c r="O269" s="7" t="s">
        <v>10</v>
      </c>
      <c r="P269" s="1">
        <v>563</v>
      </c>
      <c r="Q269" s="1">
        <f>Table1[[#This Row],[Span_of_beam(m)]]*Table1[[#This Row],[Width_of_beam(mm)]]*Table1[[#This Row],[Depth_of_beam(mm)]]/1000000</f>
        <v>0.4375</v>
      </c>
      <c r="R269">
        <f>Table1[[#This Row],[Volume_(m3)]]*5300</f>
        <v>2318.75</v>
      </c>
      <c r="S269">
        <f>(Table1[[#This Row],[Top_Reinforcement(mm2)]]+Table1[[#This Row],[Bottom_Reinforcement(mm2)]])*Table1[[#This Row],[Span_of_beam(m)]]*0.00785</f>
        <v>36.528404999999999</v>
      </c>
      <c r="T269">
        <f>Table1[[#This Row],[Wt_of_Steel(Kg)]]*57</f>
        <v>2082.1190849999998</v>
      </c>
      <c r="U269">
        <f>Table1[[#This Row],[Cost_of_Concrete]]+Table1[[#This Row],[Wt_of_Steel(Kg)]]</f>
        <v>2355.278405</v>
      </c>
    </row>
    <row r="270" spans="1:21" x14ac:dyDescent="0.3">
      <c r="A270" s="1">
        <v>5</v>
      </c>
      <c r="B270" s="1">
        <v>3.2650000000000001</v>
      </c>
      <c r="C270" s="1">
        <v>0</v>
      </c>
      <c r="D270" s="1" t="s">
        <v>33</v>
      </c>
      <c r="E270" s="1">
        <v>1</v>
      </c>
      <c r="F270" s="5" t="s">
        <v>7</v>
      </c>
      <c r="G270" s="1">
        <v>5</v>
      </c>
      <c r="H270" s="7">
        <v>250</v>
      </c>
      <c r="I270" s="7">
        <v>350</v>
      </c>
      <c r="J270" s="1">
        <v>654.69000000000005</v>
      </c>
      <c r="K270" s="1">
        <v>264.51</v>
      </c>
      <c r="L270" s="7">
        <v>120</v>
      </c>
      <c r="M270" s="7" t="s">
        <v>53</v>
      </c>
      <c r="N270" s="1">
        <v>583</v>
      </c>
      <c r="O270" s="7" t="s">
        <v>10</v>
      </c>
      <c r="P270" s="1">
        <v>563</v>
      </c>
      <c r="Q270" s="1">
        <f>Table1[[#This Row],[Span_of_beam(m)]]*Table1[[#This Row],[Width_of_beam(mm)]]*Table1[[#This Row],[Depth_of_beam(mm)]]/1000000</f>
        <v>0.4375</v>
      </c>
      <c r="R270">
        <f>Table1[[#This Row],[Volume_(m3)]]*5300</f>
        <v>2318.75</v>
      </c>
      <c r="S270">
        <f>(Table1[[#This Row],[Top_Reinforcement(mm2)]]+Table1[[#This Row],[Bottom_Reinforcement(mm2)]])*Table1[[#This Row],[Span_of_beam(m)]]*0.00785</f>
        <v>36.078599999999994</v>
      </c>
      <c r="T270">
        <f>Table1[[#This Row],[Wt_of_Steel(Kg)]]*57</f>
        <v>2056.4801999999995</v>
      </c>
      <c r="U270">
        <f>Table1[[#This Row],[Cost_of_Concrete]]+Table1[[#This Row],[Wt_of_Steel(Kg)]]</f>
        <v>2354.8285999999998</v>
      </c>
    </row>
    <row r="271" spans="1:21" x14ac:dyDescent="0.3">
      <c r="A271" s="1">
        <v>5</v>
      </c>
      <c r="B271" s="1">
        <v>3.2650000000000001</v>
      </c>
      <c r="C271" s="1">
        <v>0</v>
      </c>
      <c r="D271" s="1" t="s">
        <v>33</v>
      </c>
      <c r="E271" s="1">
        <v>1</v>
      </c>
      <c r="F271" s="8" t="s">
        <v>8</v>
      </c>
      <c r="G271" s="1">
        <v>5</v>
      </c>
      <c r="H271" s="7">
        <v>250</v>
      </c>
      <c r="I271" s="7">
        <v>350</v>
      </c>
      <c r="J271" s="1">
        <v>416.36</v>
      </c>
      <c r="K271" s="1">
        <v>169.21</v>
      </c>
      <c r="L271" s="7">
        <v>120</v>
      </c>
      <c r="M271" s="7" t="s">
        <v>53</v>
      </c>
      <c r="N271" s="1">
        <v>583</v>
      </c>
      <c r="O271" s="7" t="s">
        <v>10</v>
      </c>
      <c r="P271" s="1">
        <v>563</v>
      </c>
      <c r="Q271" s="1">
        <f>Table1[[#This Row],[Span_of_beam(m)]]*Table1[[#This Row],[Width_of_beam(mm)]]*Table1[[#This Row],[Depth_of_beam(mm)]]/1000000</f>
        <v>0.4375</v>
      </c>
      <c r="R271">
        <f>Table1[[#This Row],[Volume_(m3)]]*5300</f>
        <v>2318.75</v>
      </c>
      <c r="S271">
        <f>(Table1[[#This Row],[Top_Reinforcement(mm2)]]+Table1[[#This Row],[Bottom_Reinforcement(mm2)]])*Table1[[#This Row],[Span_of_beam(m)]]*0.00785</f>
        <v>22.983622499999999</v>
      </c>
      <c r="T271">
        <f>Table1[[#This Row],[Wt_of_Steel(Kg)]]*57</f>
        <v>1310.0664824999999</v>
      </c>
      <c r="U271">
        <f>Table1[[#This Row],[Cost_of_Concrete]]+Table1[[#This Row],[Wt_of_Steel(Kg)]]</f>
        <v>2341.7336224999999</v>
      </c>
    </row>
    <row r="272" spans="1:21" x14ac:dyDescent="0.3">
      <c r="A272" s="1">
        <v>5</v>
      </c>
      <c r="B272" s="1">
        <v>3.2650000000000001</v>
      </c>
      <c r="C272" s="7">
        <v>3.51</v>
      </c>
      <c r="D272" s="1" t="s">
        <v>33</v>
      </c>
      <c r="E272" s="7">
        <v>2</v>
      </c>
      <c r="F272" s="5" t="s">
        <v>5</v>
      </c>
      <c r="G272" s="1">
        <v>5</v>
      </c>
      <c r="H272" s="7">
        <v>250</v>
      </c>
      <c r="I272" s="7">
        <v>500</v>
      </c>
      <c r="J272" s="1">
        <v>580.37</v>
      </c>
      <c r="K272" s="1">
        <v>238.1</v>
      </c>
      <c r="L272" s="7">
        <v>160</v>
      </c>
      <c r="M272" s="7" t="s">
        <v>10</v>
      </c>
      <c r="N272" s="1">
        <v>481</v>
      </c>
      <c r="O272" s="1" t="s">
        <v>11</v>
      </c>
      <c r="P272" s="1">
        <v>535</v>
      </c>
      <c r="Q272" s="1">
        <f>Table1[[#This Row],[Span_of_beam(m)]]*Table1[[#This Row],[Width_of_beam(mm)]]*Table1[[#This Row],[Depth_of_beam(mm)]]/1000000</f>
        <v>0.625</v>
      </c>
      <c r="R272">
        <f>Table1[[#This Row],[Volume_(m3)]]*5300</f>
        <v>3312.5</v>
      </c>
      <c r="S272">
        <f>(Table1[[#This Row],[Top_Reinforcement(mm2)]]+Table1[[#This Row],[Bottom_Reinforcement(mm2)]])*Table1[[#This Row],[Span_of_beam(m)]]*0.00785</f>
        <v>32.124947499999998</v>
      </c>
      <c r="T272">
        <f>Table1[[#This Row],[Wt_of_Steel(Kg)]]*57</f>
        <v>1831.1220074999999</v>
      </c>
      <c r="U272">
        <f>Table1[[#This Row],[Cost_of_Concrete]]+Table1[[#This Row],[Wt_of_Steel(Kg)]]</f>
        <v>3344.6249475</v>
      </c>
    </row>
    <row r="273" spans="1:21" x14ac:dyDescent="0.3">
      <c r="A273" s="1">
        <v>5</v>
      </c>
      <c r="B273" s="1">
        <v>3.2650000000000001</v>
      </c>
      <c r="C273" s="7">
        <v>3.51</v>
      </c>
      <c r="D273" s="1" t="s">
        <v>33</v>
      </c>
      <c r="E273" s="7">
        <v>2</v>
      </c>
      <c r="F273" s="6" t="s">
        <v>6</v>
      </c>
      <c r="G273" s="1">
        <v>5</v>
      </c>
      <c r="H273" s="7">
        <v>250</v>
      </c>
      <c r="I273" s="7">
        <v>500</v>
      </c>
      <c r="J273" s="1">
        <v>590.58000000000004</v>
      </c>
      <c r="K273" s="1">
        <v>238.1</v>
      </c>
      <c r="L273" s="7">
        <v>160</v>
      </c>
      <c r="M273" s="7" t="s">
        <v>10</v>
      </c>
      <c r="N273" s="1">
        <v>481</v>
      </c>
      <c r="O273" s="1" t="s">
        <v>11</v>
      </c>
      <c r="P273" s="1">
        <v>535</v>
      </c>
      <c r="Q273" s="1">
        <f>Table1[[#This Row],[Span_of_beam(m)]]*Table1[[#This Row],[Width_of_beam(mm)]]*Table1[[#This Row],[Depth_of_beam(mm)]]/1000000</f>
        <v>0.625</v>
      </c>
      <c r="R273">
        <f>Table1[[#This Row],[Volume_(m3)]]*5300</f>
        <v>3312.5</v>
      </c>
      <c r="S273">
        <f>(Table1[[#This Row],[Top_Reinforcement(mm2)]]+Table1[[#This Row],[Bottom_Reinforcement(mm2)]])*Table1[[#This Row],[Span_of_beam(m)]]*0.00785</f>
        <v>32.525690000000004</v>
      </c>
      <c r="T273">
        <f>Table1[[#This Row],[Wt_of_Steel(Kg)]]*57</f>
        <v>1853.9643300000002</v>
      </c>
      <c r="U273">
        <f>Table1[[#This Row],[Cost_of_Concrete]]+Table1[[#This Row],[Wt_of_Steel(Kg)]]</f>
        <v>3345.0256899999999</v>
      </c>
    </row>
    <row r="274" spans="1:21" x14ac:dyDescent="0.3">
      <c r="A274" s="1">
        <v>5</v>
      </c>
      <c r="B274" s="1">
        <v>3.2650000000000001</v>
      </c>
      <c r="C274" s="7">
        <v>3.51</v>
      </c>
      <c r="D274" s="1" t="s">
        <v>33</v>
      </c>
      <c r="E274" s="7">
        <v>2</v>
      </c>
      <c r="F274" s="5" t="s">
        <v>7</v>
      </c>
      <c r="G274" s="1">
        <v>5</v>
      </c>
      <c r="H274" s="7">
        <v>250</v>
      </c>
      <c r="I274" s="7">
        <v>500</v>
      </c>
      <c r="J274" s="1">
        <v>565.30999999999995</v>
      </c>
      <c r="K274" s="1">
        <v>238.1</v>
      </c>
      <c r="L274" s="7">
        <v>160</v>
      </c>
      <c r="M274" s="7" t="s">
        <v>10</v>
      </c>
      <c r="N274" s="1">
        <v>481</v>
      </c>
      <c r="O274" s="1" t="s">
        <v>11</v>
      </c>
      <c r="P274" s="1">
        <v>535</v>
      </c>
      <c r="Q274" s="1">
        <f>Table1[[#This Row],[Span_of_beam(m)]]*Table1[[#This Row],[Width_of_beam(mm)]]*Table1[[#This Row],[Depth_of_beam(mm)]]/1000000</f>
        <v>0.625</v>
      </c>
      <c r="R274">
        <f>Table1[[#This Row],[Volume_(m3)]]*5300</f>
        <v>3312.5</v>
      </c>
      <c r="S274">
        <f>(Table1[[#This Row],[Top_Reinforcement(mm2)]]+Table1[[#This Row],[Bottom_Reinforcement(mm2)]])*Table1[[#This Row],[Span_of_beam(m)]]*0.00785</f>
        <v>31.533842499999995</v>
      </c>
      <c r="T274">
        <f>Table1[[#This Row],[Wt_of_Steel(Kg)]]*57</f>
        <v>1797.4290224999997</v>
      </c>
      <c r="U274">
        <f>Table1[[#This Row],[Cost_of_Concrete]]+Table1[[#This Row],[Wt_of_Steel(Kg)]]</f>
        <v>3344.0338425</v>
      </c>
    </row>
    <row r="275" spans="1:21" x14ac:dyDescent="0.3">
      <c r="A275" s="1">
        <v>5</v>
      </c>
      <c r="B275" s="1">
        <v>3.2650000000000001</v>
      </c>
      <c r="C275" s="7">
        <v>3.51</v>
      </c>
      <c r="D275" s="1" t="s">
        <v>33</v>
      </c>
      <c r="E275" s="7">
        <v>2</v>
      </c>
      <c r="F275" s="8" t="s">
        <v>8</v>
      </c>
      <c r="G275" s="1">
        <v>5</v>
      </c>
      <c r="H275" s="7">
        <v>250</v>
      </c>
      <c r="I275" s="7">
        <v>500</v>
      </c>
      <c r="J275" s="1">
        <v>412.61</v>
      </c>
      <c r="K275" s="1">
        <v>238.1</v>
      </c>
      <c r="L275" s="7">
        <v>160</v>
      </c>
      <c r="M275" s="7" t="s">
        <v>10</v>
      </c>
      <c r="N275" s="1">
        <v>481</v>
      </c>
      <c r="O275" s="1" t="s">
        <v>11</v>
      </c>
      <c r="P275" s="1">
        <v>535</v>
      </c>
      <c r="Q275" s="1">
        <f>Table1[[#This Row],[Span_of_beam(m)]]*Table1[[#This Row],[Width_of_beam(mm)]]*Table1[[#This Row],[Depth_of_beam(mm)]]/1000000</f>
        <v>0.625</v>
      </c>
      <c r="R275">
        <f>Table1[[#This Row],[Volume_(m3)]]*5300</f>
        <v>3312.5</v>
      </c>
      <c r="S275">
        <f>(Table1[[#This Row],[Top_Reinforcement(mm2)]]+Table1[[#This Row],[Bottom_Reinforcement(mm2)]])*Table1[[#This Row],[Span_of_beam(m)]]*0.00785</f>
        <v>25.540367499999999</v>
      </c>
      <c r="T275">
        <f>Table1[[#This Row],[Wt_of_Steel(Kg)]]*57</f>
        <v>1455.8009474999999</v>
      </c>
      <c r="U275">
        <f>Table1[[#This Row],[Cost_of_Concrete]]+Table1[[#This Row],[Wt_of_Steel(Kg)]]</f>
        <v>3338.0403674999998</v>
      </c>
    </row>
    <row r="276" spans="1:21" x14ac:dyDescent="0.3">
      <c r="A276" s="1">
        <v>5</v>
      </c>
      <c r="B276" s="7">
        <v>3.51</v>
      </c>
      <c r="C276" s="1">
        <v>0</v>
      </c>
      <c r="D276" s="1" t="s">
        <v>33</v>
      </c>
      <c r="E276" s="7">
        <v>1</v>
      </c>
      <c r="F276" s="5" t="s">
        <v>5</v>
      </c>
      <c r="G276" s="1">
        <v>5</v>
      </c>
      <c r="H276" s="7">
        <v>250</v>
      </c>
      <c r="I276" s="7">
        <v>350</v>
      </c>
      <c r="J276" s="1">
        <v>663.41</v>
      </c>
      <c r="K276" s="1">
        <v>274</v>
      </c>
      <c r="L276" s="7">
        <v>120</v>
      </c>
      <c r="M276" s="7" t="s">
        <v>53</v>
      </c>
      <c r="N276" s="1">
        <v>680</v>
      </c>
      <c r="O276" s="1" t="s">
        <v>11</v>
      </c>
      <c r="P276" s="1">
        <v>648</v>
      </c>
      <c r="Q276" s="1">
        <f>Table1[[#This Row],[Span_of_beam(m)]]*Table1[[#This Row],[Width_of_beam(mm)]]*Table1[[#This Row],[Depth_of_beam(mm)]]/1000000</f>
        <v>0.4375</v>
      </c>
      <c r="R276">
        <f>Table1[[#This Row],[Volume_(m3)]]*5300</f>
        <v>2318.75</v>
      </c>
      <c r="S276">
        <f>(Table1[[#This Row],[Top_Reinforcement(mm2)]]+Table1[[#This Row],[Bottom_Reinforcement(mm2)]])*Table1[[#This Row],[Span_of_beam(m)]]*0.00785</f>
        <v>36.793342500000001</v>
      </c>
      <c r="T276">
        <f>Table1[[#This Row],[Wt_of_Steel(Kg)]]*57</f>
        <v>2097.2205225000002</v>
      </c>
      <c r="U276">
        <f>Table1[[#This Row],[Cost_of_Concrete]]+Table1[[#This Row],[Wt_of_Steel(Kg)]]</f>
        <v>2355.5433425000001</v>
      </c>
    </row>
    <row r="277" spans="1:21" x14ac:dyDescent="0.3">
      <c r="A277" s="1">
        <v>5</v>
      </c>
      <c r="B277" s="7">
        <v>3.51</v>
      </c>
      <c r="C277" s="1">
        <v>0</v>
      </c>
      <c r="D277" s="1" t="s">
        <v>33</v>
      </c>
      <c r="E277" s="7">
        <v>1</v>
      </c>
      <c r="F277" s="6" t="s">
        <v>6</v>
      </c>
      <c r="G277" s="1">
        <v>5</v>
      </c>
      <c r="H277" s="7">
        <v>250</v>
      </c>
      <c r="I277" s="7">
        <v>350</v>
      </c>
      <c r="J277" s="1">
        <v>680.83</v>
      </c>
      <c r="K277" s="1">
        <v>270.88</v>
      </c>
      <c r="L277" s="7">
        <v>120</v>
      </c>
      <c r="M277" s="7" t="s">
        <v>53</v>
      </c>
      <c r="N277" s="1">
        <v>680</v>
      </c>
      <c r="O277" s="1" t="s">
        <v>11</v>
      </c>
      <c r="P277" s="1">
        <v>648</v>
      </c>
      <c r="Q277" s="1">
        <f>Table1[[#This Row],[Span_of_beam(m)]]*Table1[[#This Row],[Width_of_beam(mm)]]*Table1[[#This Row],[Depth_of_beam(mm)]]/1000000</f>
        <v>0.4375</v>
      </c>
      <c r="R277">
        <f>Table1[[#This Row],[Volume_(m3)]]*5300</f>
        <v>2318.75</v>
      </c>
      <c r="S277">
        <f>(Table1[[#This Row],[Top_Reinforcement(mm2)]]+Table1[[#This Row],[Bottom_Reinforcement(mm2)]])*Table1[[#This Row],[Span_of_beam(m)]]*0.00785</f>
        <v>37.354617499999996</v>
      </c>
      <c r="T277">
        <f>Table1[[#This Row],[Wt_of_Steel(Kg)]]*57</f>
        <v>2129.2131974999998</v>
      </c>
      <c r="U277">
        <f>Table1[[#This Row],[Cost_of_Concrete]]+Table1[[#This Row],[Wt_of_Steel(Kg)]]</f>
        <v>2356.1046175000001</v>
      </c>
    </row>
    <row r="278" spans="1:21" x14ac:dyDescent="0.3">
      <c r="A278" s="1">
        <v>5</v>
      </c>
      <c r="B278" s="7">
        <v>3.51</v>
      </c>
      <c r="C278" s="1">
        <v>0</v>
      </c>
      <c r="D278" s="1" t="s">
        <v>33</v>
      </c>
      <c r="E278" s="7">
        <v>1</v>
      </c>
      <c r="F278" s="5" t="s">
        <v>7</v>
      </c>
      <c r="G278" s="1">
        <v>5</v>
      </c>
      <c r="H278" s="7">
        <v>250</v>
      </c>
      <c r="I278" s="7">
        <v>350</v>
      </c>
      <c r="J278" s="1">
        <v>659.99</v>
      </c>
      <c r="K278" s="1">
        <v>269.83999999999997</v>
      </c>
      <c r="L278" s="7">
        <v>120</v>
      </c>
      <c r="M278" s="7" t="s">
        <v>53</v>
      </c>
      <c r="N278" s="1">
        <v>680</v>
      </c>
      <c r="O278" s="1" t="s">
        <v>11</v>
      </c>
      <c r="P278" s="1">
        <v>648</v>
      </c>
      <c r="Q278" s="1">
        <f>Table1[[#This Row],[Span_of_beam(m)]]*Table1[[#This Row],[Width_of_beam(mm)]]*Table1[[#This Row],[Depth_of_beam(mm)]]/1000000</f>
        <v>0.4375</v>
      </c>
      <c r="R278">
        <f>Table1[[#This Row],[Volume_(m3)]]*5300</f>
        <v>2318.75</v>
      </c>
      <c r="S278">
        <f>(Table1[[#This Row],[Top_Reinforcement(mm2)]]+Table1[[#This Row],[Bottom_Reinforcement(mm2)]])*Table1[[#This Row],[Span_of_beam(m)]]*0.00785</f>
        <v>36.495827499999997</v>
      </c>
      <c r="T278">
        <f>Table1[[#This Row],[Wt_of_Steel(Kg)]]*57</f>
        <v>2080.2621675</v>
      </c>
      <c r="U278">
        <f>Table1[[#This Row],[Cost_of_Concrete]]+Table1[[#This Row],[Wt_of_Steel(Kg)]]</f>
        <v>2355.2458274999999</v>
      </c>
    </row>
    <row r="279" spans="1:21" x14ac:dyDescent="0.3">
      <c r="A279" s="1">
        <v>5</v>
      </c>
      <c r="B279" s="7">
        <v>3.51</v>
      </c>
      <c r="C279" s="1">
        <v>3.25</v>
      </c>
      <c r="D279" s="1" t="s">
        <v>33</v>
      </c>
      <c r="E279" s="7">
        <v>2</v>
      </c>
      <c r="F279" s="8" t="s">
        <v>8</v>
      </c>
      <c r="G279" s="1">
        <v>5</v>
      </c>
      <c r="H279" s="7">
        <v>250</v>
      </c>
      <c r="I279" s="7">
        <v>350</v>
      </c>
      <c r="J279" s="1">
        <v>410.43</v>
      </c>
      <c r="K279" s="1">
        <v>175.12</v>
      </c>
      <c r="L279" s="7">
        <v>120</v>
      </c>
      <c r="M279" s="7" t="s">
        <v>53</v>
      </c>
      <c r="N279" s="1">
        <v>680</v>
      </c>
      <c r="O279" s="1" t="s">
        <v>11</v>
      </c>
      <c r="P279" s="1">
        <v>648</v>
      </c>
      <c r="Q279" s="1">
        <f>Table1[[#This Row],[Span_of_beam(m)]]*Table1[[#This Row],[Width_of_beam(mm)]]*Table1[[#This Row],[Depth_of_beam(mm)]]/1000000</f>
        <v>0.4375</v>
      </c>
      <c r="R279">
        <f>Table1[[#This Row],[Volume_(m3)]]*5300</f>
        <v>2318.75</v>
      </c>
      <c r="S279">
        <f>(Table1[[#This Row],[Top_Reinforcement(mm2)]]+Table1[[#This Row],[Bottom_Reinforcement(mm2)]])*Table1[[#This Row],[Span_of_beam(m)]]*0.00785</f>
        <v>22.982837499999999</v>
      </c>
      <c r="T279">
        <f>Table1[[#This Row],[Wt_of_Steel(Kg)]]*57</f>
        <v>1310.0217375</v>
      </c>
      <c r="U279">
        <f>Table1[[#This Row],[Cost_of_Concrete]]+Table1[[#This Row],[Wt_of_Steel(Kg)]]</f>
        <v>2341.7328375000002</v>
      </c>
    </row>
    <row r="280" spans="1:21" x14ac:dyDescent="0.3">
      <c r="A280" s="1">
        <v>4.5</v>
      </c>
      <c r="B280" s="1">
        <v>3.2650000000000001</v>
      </c>
      <c r="C280" s="1">
        <v>3.4119999999999999</v>
      </c>
      <c r="D280" s="1" t="s">
        <v>33</v>
      </c>
      <c r="E280" s="1">
        <v>2</v>
      </c>
      <c r="F280" s="5" t="s">
        <v>5</v>
      </c>
      <c r="G280" s="1">
        <v>4.5</v>
      </c>
      <c r="H280" s="7">
        <v>250</v>
      </c>
      <c r="I280" s="1">
        <v>450</v>
      </c>
      <c r="J280" s="1">
        <v>401.28</v>
      </c>
      <c r="K280" s="1">
        <v>211.99</v>
      </c>
      <c r="L280" s="1">
        <v>145</v>
      </c>
      <c r="M280" s="7" t="s">
        <v>11</v>
      </c>
      <c r="N280" s="1">
        <v>625</v>
      </c>
      <c r="O280" s="1" t="s">
        <v>11</v>
      </c>
      <c r="P280" s="1">
        <v>669</v>
      </c>
      <c r="Q280" s="1">
        <f>Table1[[#This Row],[Span_of_beam(m)]]*Table1[[#This Row],[Width_of_beam(mm)]]*Table1[[#This Row],[Depth_of_beam(mm)]]/1000000</f>
        <v>0.50624999999999998</v>
      </c>
      <c r="R280">
        <f>Table1[[#This Row],[Volume_(m3)]]*5300</f>
        <v>2683.125</v>
      </c>
      <c r="S280">
        <f>(Table1[[#This Row],[Top_Reinforcement(mm2)]]+Table1[[#This Row],[Bottom_Reinforcement(mm2)]])*Table1[[#This Row],[Span_of_beam(m)]]*0.00785</f>
        <v>21.66376275</v>
      </c>
      <c r="T280">
        <f>Table1[[#This Row],[Wt_of_Steel(Kg)]]*57</f>
        <v>1234.83447675</v>
      </c>
      <c r="U280">
        <f>Table1[[#This Row],[Cost_of_Concrete]]+Table1[[#This Row],[Wt_of_Steel(Kg)]]</f>
        <v>2704.7887627499999</v>
      </c>
    </row>
    <row r="281" spans="1:21" x14ac:dyDescent="0.3">
      <c r="A281" s="1">
        <v>4.5</v>
      </c>
      <c r="B281" s="1">
        <v>3.2650000000000001</v>
      </c>
      <c r="C281" s="1">
        <v>3.4119999999999999</v>
      </c>
      <c r="D281" s="1" t="s">
        <v>33</v>
      </c>
      <c r="E281" s="1">
        <v>2</v>
      </c>
      <c r="F281" s="6" t="s">
        <v>6</v>
      </c>
      <c r="G281" s="1">
        <v>4.5</v>
      </c>
      <c r="H281" s="7">
        <v>250</v>
      </c>
      <c r="I281" s="1">
        <v>450</v>
      </c>
      <c r="J281" s="1">
        <v>395.41</v>
      </c>
      <c r="K281" s="1">
        <v>211.99</v>
      </c>
      <c r="L281" s="1">
        <v>145</v>
      </c>
      <c r="M281" s="7" t="s">
        <v>11</v>
      </c>
      <c r="N281" s="1">
        <v>625</v>
      </c>
      <c r="O281" s="1" t="s">
        <v>11</v>
      </c>
      <c r="P281" s="1">
        <v>669</v>
      </c>
      <c r="Q281" s="1">
        <f>Table1[[#This Row],[Span_of_beam(m)]]*Table1[[#This Row],[Width_of_beam(mm)]]*Table1[[#This Row],[Depth_of_beam(mm)]]/1000000</f>
        <v>0.50624999999999998</v>
      </c>
      <c r="R281">
        <f>Table1[[#This Row],[Volume_(m3)]]*5300</f>
        <v>2683.125</v>
      </c>
      <c r="S281">
        <f>(Table1[[#This Row],[Top_Reinforcement(mm2)]]+Table1[[#This Row],[Bottom_Reinforcement(mm2)]])*Table1[[#This Row],[Span_of_beam(m)]]*0.00785</f>
        <v>21.456405</v>
      </c>
      <c r="T281">
        <f>Table1[[#This Row],[Wt_of_Steel(Kg)]]*57</f>
        <v>1223.015085</v>
      </c>
      <c r="U281">
        <f>Table1[[#This Row],[Cost_of_Concrete]]+Table1[[#This Row],[Wt_of_Steel(Kg)]]</f>
        <v>2704.5814049999999</v>
      </c>
    </row>
    <row r="282" spans="1:21" x14ac:dyDescent="0.3">
      <c r="A282" s="1">
        <v>4.5</v>
      </c>
      <c r="B282" s="1">
        <v>3.2650000000000001</v>
      </c>
      <c r="C282" s="1">
        <v>3.4119999999999999</v>
      </c>
      <c r="D282" s="1" t="s">
        <v>33</v>
      </c>
      <c r="E282" s="1">
        <v>2</v>
      </c>
      <c r="F282" s="5" t="s">
        <v>7</v>
      </c>
      <c r="G282" s="1">
        <v>4.5</v>
      </c>
      <c r="H282" s="7">
        <v>250</v>
      </c>
      <c r="I282" s="1">
        <v>450</v>
      </c>
      <c r="J282" s="1">
        <v>371.99</v>
      </c>
      <c r="K282" s="1">
        <v>211.99</v>
      </c>
      <c r="L282" s="1">
        <v>145</v>
      </c>
      <c r="M282" s="7" t="s">
        <v>11</v>
      </c>
      <c r="N282" s="1">
        <v>625</v>
      </c>
      <c r="O282" s="1" t="s">
        <v>11</v>
      </c>
      <c r="P282" s="1">
        <v>669</v>
      </c>
      <c r="Q282" s="1">
        <f>Table1[[#This Row],[Span_of_beam(m)]]*Table1[[#This Row],[Width_of_beam(mm)]]*Table1[[#This Row],[Depth_of_beam(mm)]]/1000000</f>
        <v>0.50624999999999998</v>
      </c>
      <c r="R282">
        <f>Table1[[#This Row],[Volume_(m3)]]*5300</f>
        <v>2683.125</v>
      </c>
      <c r="S282">
        <f>(Table1[[#This Row],[Top_Reinforcement(mm2)]]+Table1[[#This Row],[Bottom_Reinforcement(mm2)]])*Table1[[#This Row],[Span_of_beam(m)]]*0.00785</f>
        <v>20.629093499999996</v>
      </c>
      <c r="T282">
        <f>Table1[[#This Row],[Wt_of_Steel(Kg)]]*57</f>
        <v>1175.8583294999999</v>
      </c>
      <c r="U282">
        <f>Table1[[#This Row],[Cost_of_Concrete]]+Table1[[#This Row],[Wt_of_Steel(Kg)]]</f>
        <v>2703.7540935000002</v>
      </c>
    </row>
    <row r="283" spans="1:21" x14ac:dyDescent="0.3">
      <c r="A283" s="1">
        <v>4.5</v>
      </c>
      <c r="B283" s="1">
        <v>3.2650000000000001</v>
      </c>
      <c r="C283" s="1">
        <v>3.4119999999999999</v>
      </c>
      <c r="D283" s="1" t="s">
        <v>33</v>
      </c>
      <c r="E283" s="1">
        <v>2</v>
      </c>
      <c r="F283" s="8" t="s">
        <v>8</v>
      </c>
      <c r="G283" s="1">
        <v>4.5</v>
      </c>
      <c r="H283" s="7">
        <v>250</v>
      </c>
      <c r="I283" s="1">
        <v>450</v>
      </c>
      <c r="J283" s="1">
        <v>270.83999999999997</v>
      </c>
      <c r="K283" s="1">
        <v>211.99</v>
      </c>
      <c r="L283" s="1">
        <v>145</v>
      </c>
      <c r="M283" s="7" t="s">
        <v>11</v>
      </c>
      <c r="N283" s="1">
        <v>625</v>
      </c>
      <c r="O283" s="1" t="s">
        <v>11</v>
      </c>
      <c r="P283" s="1">
        <v>669</v>
      </c>
      <c r="Q283" s="1">
        <f>Table1[[#This Row],[Span_of_beam(m)]]*Table1[[#This Row],[Width_of_beam(mm)]]*Table1[[#This Row],[Depth_of_beam(mm)]]/1000000</f>
        <v>0.50624999999999998</v>
      </c>
      <c r="R283">
        <f>Table1[[#This Row],[Volume_(m3)]]*5300</f>
        <v>2683.125</v>
      </c>
      <c r="S283">
        <f>(Table1[[#This Row],[Top_Reinforcement(mm2)]]+Table1[[#This Row],[Bottom_Reinforcement(mm2)]])*Table1[[#This Row],[Span_of_beam(m)]]*0.00785</f>
        <v>17.055969749999999</v>
      </c>
      <c r="T283">
        <f>Table1[[#This Row],[Wt_of_Steel(Kg)]]*57</f>
        <v>972.19027574999996</v>
      </c>
      <c r="U283">
        <f>Table1[[#This Row],[Cost_of_Concrete]]+Table1[[#This Row],[Wt_of_Steel(Kg)]]</f>
        <v>2700.1809697499998</v>
      </c>
    </row>
    <row r="284" spans="1:21" x14ac:dyDescent="0.3">
      <c r="A284" s="1">
        <v>5</v>
      </c>
      <c r="B284" s="1">
        <v>3.2650000000000001</v>
      </c>
      <c r="C284" s="1">
        <v>3.4119999999999999</v>
      </c>
      <c r="D284" s="1" t="s">
        <v>33</v>
      </c>
      <c r="E284" s="1">
        <v>2</v>
      </c>
      <c r="F284" s="5" t="s">
        <v>5</v>
      </c>
      <c r="G284" s="1">
        <v>5</v>
      </c>
      <c r="H284" s="7">
        <v>250</v>
      </c>
      <c r="I284" s="1">
        <v>450</v>
      </c>
      <c r="J284" s="1">
        <v>454.71</v>
      </c>
      <c r="K284" s="1">
        <v>211.99</v>
      </c>
      <c r="L284" s="1">
        <v>145</v>
      </c>
      <c r="M284" s="7" t="s">
        <v>11</v>
      </c>
      <c r="N284" s="1">
        <v>658</v>
      </c>
      <c r="O284" s="1" t="s">
        <v>11</v>
      </c>
      <c r="P284" s="1">
        <v>803</v>
      </c>
      <c r="Q284" s="1">
        <f>Table1[[#This Row],[Span_of_beam(m)]]*Table1[[#This Row],[Width_of_beam(mm)]]*Table1[[#This Row],[Depth_of_beam(mm)]]/1000000</f>
        <v>0.5625</v>
      </c>
      <c r="R284">
        <f>Table1[[#This Row],[Volume_(m3)]]*5300</f>
        <v>2981.25</v>
      </c>
      <c r="S284">
        <f>(Table1[[#This Row],[Top_Reinforcement(mm2)]]+Table1[[#This Row],[Bottom_Reinforcement(mm2)]])*Table1[[#This Row],[Span_of_beam(m)]]*0.00785</f>
        <v>26.167974999999998</v>
      </c>
      <c r="T284">
        <f>Table1[[#This Row],[Wt_of_Steel(Kg)]]*57</f>
        <v>1491.5745749999999</v>
      </c>
      <c r="U284">
        <f>Table1[[#This Row],[Cost_of_Concrete]]+Table1[[#This Row],[Wt_of_Steel(Kg)]]</f>
        <v>3007.4179749999998</v>
      </c>
    </row>
    <row r="285" spans="1:21" x14ac:dyDescent="0.3">
      <c r="A285" s="1">
        <v>5</v>
      </c>
      <c r="B285" s="1">
        <v>3.2650000000000001</v>
      </c>
      <c r="C285" s="1">
        <v>3.4119999999999999</v>
      </c>
      <c r="D285" s="1" t="s">
        <v>33</v>
      </c>
      <c r="E285" s="1">
        <v>2</v>
      </c>
      <c r="F285" s="6" t="s">
        <v>6</v>
      </c>
      <c r="G285" s="1">
        <v>5</v>
      </c>
      <c r="H285" s="7">
        <v>250</v>
      </c>
      <c r="I285" s="1">
        <v>450</v>
      </c>
      <c r="J285" s="1">
        <v>450.37</v>
      </c>
      <c r="K285" s="1">
        <v>211.99</v>
      </c>
      <c r="L285" s="1">
        <v>145</v>
      </c>
      <c r="M285" s="7" t="s">
        <v>11</v>
      </c>
      <c r="N285" s="1">
        <v>658</v>
      </c>
      <c r="O285" s="1" t="s">
        <v>11</v>
      </c>
      <c r="P285" s="1">
        <v>803</v>
      </c>
      <c r="Q285" s="1">
        <f>Table1[[#This Row],[Span_of_beam(m)]]*Table1[[#This Row],[Width_of_beam(mm)]]*Table1[[#This Row],[Depth_of_beam(mm)]]/1000000</f>
        <v>0.5625</v>
      </c>
      <c r="R285">
        <f>Table1[[#This Row],[Volume_(m3)]]*5300</f>
        <v>2981.25</v>
      </c>
      <c r="S285">
        <f>(Table1[[#This Row],[Top_Reinforcement(mm2)]]+Table1[[#This Row],[Bottom_Reinforcement(mm2)]])*Table1[[#This Row],[Span_of_beam(m)]]*0.00785</f>
        <v>25.997630000000001</v>
      </c>
      <c r="T285">
        <f>Table1[[#This Row],[Wt_of_Steel(Kg)]]*57</f>
        <v>1481.86491</v>
      </c>
      <c r="U285">
        <f>Table1[[#This Row],[Cost_of_Concrete]]+Table1[[#This Row],[Wt_of_Steel(Kg)]]</f>
        <v>3007.2476299999998</v>
      </c>
    </row>
    <row r="286" spans="1:21" x14ac:dyDescent="0.3">
      <c r="A286" s="1">
        <v>5</v>
      </c>
      <c r="B286" s="1">
        <v>3.2650000000000001</v>
      </c>
      <c r="C286" s="1">
        <v>3.4119999999999999</v>
      </c>
      <c r="D286" s="1" t="s">
        <v>33</v>
      </c>
      <c r="E286" s="1">
        <v>2</v>
      </c>
      <c r="F286" s="5" t="s">
        <v>7</v>
      </c>
      <c r="G286" s="1">
        <v>5</v>
      </c>
      <c r="H286" s="7">
        <v>250</v>
      </c>
      <c r="I286" s="1">
        <v>450</v>
      </c>
      <c r="J286" s="1">
        <v>430.69</v>
      </c>
      <c r="K286" s="1">
        <v>211.99</v>
      </c>
      <c r="L286" s="1">
        <v>145</v>
      </c>
      <c r="M286" s="7" t="s">
        <v>11</v>
      </c>
      <c r="N286" s="1">
        <v>658</v>
      </c>
      <c r="O286" s="1" t="s">
        <v>11</v>
      </c>
      <c r="P286" s="1">
        <v>803</v>
      </c>
      <c r="Q286" s="1">
        <f>Table1[[#This Row],[Span_of_beam(m)]]*Table1[[#This Row],[Width_of_beam(mm)]]*Table1[[#This Row],[Depth_of_beam(mm)]]/1000000</f>
        <v>0.5625</v>
      </c>
      <c r="R286">
        <f>Table1[[#This Row],[Volume_(m3)]]*5300</f>
        <v>2981.25</v>
      </c>
      <c r="S286">
        <f>(Table1[[#This Row],[Top_Reinforcement(mm2)]]+Table1[[#This Row],[Bottom_Reinforcement(mm2)]])*Table1[[#This Row],[Span_of_beam(m)]]*0.00785</f>
        <v>25.225190000000001</v>
      </c>
      <c r="T286">
        <f>Table1[[#This Row],[Wt_of_Steel(Kg)]]*57</f>
        <v>1437.83583</v>
      </c>
      <c r="U286">
        <f>Table1[[#This Row],[Cost_of_Concrete]]+Table1[[#This Row],[Wt_of_Steel(Kg)]]</f>
        <v>3006.4751900000001</v>
      </c>
    </row>
    <row r="287" spans="1:21" x14ac:dyDescent="0.3">
      <c r="A287" s="1">
        <v>5</v>
      </c>
      <c r="B287" s="1">
        <v>3.2650000000000001</v>
      </c>
      <c r="C287" s="1">
        <v>3.4119999999999999</v>
      </c>
      <c r="D287" s="1" t="s">
        <v>33</v>
      </c>
      <c r="E287" s="1">
        <v>2</v>
      </c>
      <c r="F287" s="8" t="s">
        <v>8</v>
      </c>
      <c r="G287" s="1">
        <v>5</v>
      </c>
      <c r="H287" s="7">
        <v>250</v>
      </c>
      <c r="I287" s="1">
        <v>450</v>
      </c>
      <c r="J287" s="1">
        <v>324</v>
      </c>
      <c r="K287" s="1">
        <v>211.99</v>
      </c>
      <c r="L287" s="1">
        <v>145</v>
      </c>
      <c r="M287" s="7" t="s">
        <v>11</v>
      </c>
      <c r="N287" s="1">
        <v>658</v>
      </c>
      <c r="O287" s="1" t="s">
        <v>11</v>
      </c>
      <c r="P287" s="1">
        <v>803</v>
      </c>
      <c r="Q287" s="1">
        <f>Table1[[#This Row],[Span_of_beam(m)]]*Table1[[#This Row],[Width_of_beam(mm)]]*Table1[[#This Row],[Depth_of_beam(mm)]]/1000000</f>
        <v>0.5625</v>
      </c>
      <c r="R287">
        <f>Table1[[#This Row],[Volume_(m3)]]*5300</f>
        <v>2981.25</v>
      </c>
      <c r="S287">
        <f>(Table1[[#This Row],[Top_Reinforcement(mm2)]]+Table1[[#This Row],[Bottom_Reinforcement(mm2)]])*Table1[[#This Row],[Span_of_beam(m)]]*0.00785</f>
        <v>21.037607499999996</v>
      </c>
      <c r="T287">
        <f>Table1[[#This Row],[Wt_of_Steel(Kg)]]*57</f>
        <v>1199.1436274999999</v>
      </c>
      <c r="U287">
        <f>Table1[[#This Row],[Cost_of_Concrete]]+Table1[[#This Row],[Wt_of_Steel(Kg)]]</f>
        <v>3002.2876074999999</v>
      </c>
    </row>
    <row r="288" spans="1:21" x14ac:dyDescent="0.3">
      <c r="A288" s="1">
        <v>5.3</v>
      </c>
      <c r="B288" s="1">
        <v>3.2650000000000001</v>
      </c>
      <c r="C288" s="1">
        <v>0</v>
      </c>
      <c r="D288" s="1" t="s">
        <v>33</v>
      </c>
      <c r="E288" s="1">
        <v>1</v>
      </c>
      <c r="F288" s="5" t="s">
        <v>5</v>
      </c>
      <c r="G288" s="1">
        <v>5.3</v>
      </c>
      <c r="H288" s="7">
        <v>250</v>
      </c>
      <c r="I288" s="7">
        <v>350</v>
      </c>
      <c r="J288" s="1">
        <v>735.35</v>
      </c>
      <c r="K288" s="1">
        <v>296.5</v>
      </c>
      <c r="L288" s="7">
        <v>120</v>
      </c>
      <c r="M288" s="7" t="s">
        <v>53</v>
      </c>
      <c r="N288" s="1">
        <v>655</v>
      </c>
      <c r="O288" s="7" t="s">
        <v>10</v>
      </c>
      <c r="P288" s="1">
        <v>683</v>
      </c>
      <c r="Q288" s="1">
        <f>Table1[[#This Row],[Span_of_beam(m)]]*Table1[[#This Row],[Width_of_beam(mm)]]*Table1[[#This Row],[Depth_of_beam(mm)]]/1000000</f>
        <v>0.46375</v>
      </c>
      <c r="R288">
        <f>Table1[[#This Row],[Volume_(m3)]]*5300</f>
        <v>2457.875</v>
      </c>
      <c r="S288">
        <f>(Table1[[#This Row],[Top_Reinforcement(mm2)]]+Table1[[#This Row],[Bottom_Reinforcement(mm2)]])*Table1[[#This Row],[Span_of_beam(m)]]*0.00785</f>
        <v>42.93011924999999</v>
      </c>
      <c r="T288">
        <f>Table1[[#This Row],[Wt_of_Steel(Kg)]]*57</f>
        <v>2447.0167972499994</v>
      </c>
      <c r="U288">
        <f>Table1[[#This Row],[Cost_of_Concrete]]+Table1[[#This Row],[Wt_of_Steel(Kg)]]</f>
        <v>2500.8051192500002</v>
      </c>
    </row>
    <row r="289" spans="1:21" x14ac:dyDescent="0.3">
      <c r="A289" s="1">
        <v>5.3</v>
      </c>
      <c r="B289" s="1">
        <v>3.2650000000000001</v>
      </c>
      <c r="C289" s="1">
        <v>0</v>
      </c>
      <c r="D289" s="1" t="s">
        <v>33</v>
      </c>
      <c r="E289" s="1">
        <v>1</v>
      </c>
      <c r="F289" s="6" t="s">
        <v>6</v>
      </c>
      <c r="G289" s="1">
        <v>5.3</v>
      </c>
      <c r="H289" s="7">
        <v>250</v>
      </c>
      <c r="I289" s="7">
        <v>350</v>
      </c>
      <c r="J289" s="1">
        <v>741.38</v>
      </c>
      <c r="K289" s="1">
        <v>296.36</v>
      </c>
      <c r="L289" s="7">
        <v>120</v>
      </c>
      <c r="M289" s="7" t="s">
        <v>53</v>
      </c>
      <c r="N289" s="1">
        <v>655</v>
      </c>
      <c r="O289" s="7" t="s">
        <v>10</v>
      </c>
      <c r="P289" s="1">
        <v>683</v>
      </c>
      <c r="Q289" s="1">
        <f>Table1[[#This Row],[Span_of_beam(m)]]*Table1[[#This Row],[Width_of_beam(mm)]]*Table1[[#This Row],[Depth_of_beam(mm)]]/1000000</f>
        <v>0.46375</v>
      </c>
      <c r="R289">
        <f>Table1[[#This Row],[Volume_(m3)]]*5300</f>
        <v>2457.875</v>
      </c>
      <c r="S289">
        <f>(Table1[[#This Row],[Top_Reinforcement(mm2)]]+Table1[[#This Row],[Bottom_Reinforcement(mm2)]])*Table1[[#This Row],[Span_of_beam(m)]]*0.00785</f>
        <v>43.175172699999997</v>
      </c>
      <c r="T289">
        <f>Table1[[#This Row],[Wt_of_Steel(Kg)]]*57</f>
        <v>2460.9848438999998</v>
      </c>
      <c r="U289">
        <f>Table1[[#This Row],[Cost_of_Concrete]]+Table1[[#This Row],[Wt_of_Steel(Kg)]]</f>
        <v>2501.0501727000001</v>
      </c>
    </row>
    <row r="290" spans="1:21" x14ac:dyDescent="0.3">
      <c r="A290" s="1">
        <v>5.3</v>
      </c>
      <c r="B290" s="1">
        <v>3.2650000000000001</v>
      </c>
      <c r="C290" s="1">
        <v>0</v>
      </c>
      <c r="D290" s="1" t="s">
        <v>33</v>
      </c>
      <c r="E290" s="1">
        <v>1</v>
      </c>
      <c r="F290" s="5" t="s">
        <v>7</v>
      </c>
      <c r="G290" s="1">
        <v>5.3</v>
      </c>
      <c r="H290" s="7">
        <v>250</v>
      </c>
      <c r="I290" s="7">
        <v>350</v>
      </c>
      <c r="J290" s="1">
        <v>721.27</v>
      </c>
      <c r="K290" s="1">
        <v>295.85000000000002</v>
      </c>
      <c r="L290" s="7">
        <v>120</v>
      </c>
      <c r="M290" s="7" t="s">
        <v>53</v>
      </c>
      <c r="N290" s="1">
        <v>655</v>
      </c>
      <c r="O290" s="7" t="s">
        <v>10</v>
      </c>
      <c r="P290" s="1">
        <v>683</v>
      </c>
      <c r="Q290" s="1">
        <f>Table1[[#This Row],[Span_of_beam(m)]]*Table1[[#This Row],[Width_of_beam(mm)]]*Table1[[#This Row],[Depth_of_beam(mm)]]/1000000</f>
        <v>0.46375</v>
      </c>
      <c r="R290">
        <f>Table1[[#This Row],[Volume_(m3)]]*5300</f>
        <v>2457.875</v>
      </c>
      <c r="S290">
        <f>(Table1[[#This Row],[Top_Reinforcement(mm2)]]+Table1[[#This Row],[Bottom_Reinforcement(mm2)]])*Table1[[#This Row],[Span_of_beam(m)]]*0.00785</f>
        <v>42.317277599999997</v>
      </c>
      <c r="T290">
        <f>Table1[[#This Row],[Wt_of_Steel(Kg)]]*57</f>
        <v>2412.0848231999998</v>
      </c>
      <c r="U290">
        <f>Table1[[#This Row],[Cost_of_Concrete]]+Table1[[#This Row],[Wt_of_Steel(Kg)]]</f>
        <v>2500.1922776000001</v>
      </c>
    </row>
    <row r="291" spans="1:21" x14ac:dyDescent="0.3">
      <c r="A291" s="1">
        <v>5.3</v>
      </c>
      <c r="B291" s="1">
        <v>3.2650000000000001</v>
      </c>
      <c r="C291" s="1">
        <v>0</v>
      </c>
      <c r="D291" s="1" t="s">
        <v>33</v>
      </c>
      <c r="E291" s="1">
        <v>1</v>
      </c>
      <c r="F291" s="8" t="s">
        <v>8</v>
      </c>
      <c r="G291" s="1">
        <v>5.3</v>
      </c>
      <c r="H291" s="7">
        <v>250</v>
      </c>
      <c r="I291" s="7">
        <v>350</v>
      </c>
      <c r="J291" s="1">
        <v>431.1</v>
      </c>
      <c r="K291" s="1">
        <v>188.26</v>
      </c>
      <c r="L291" s="7">
        <v>120</v>
      </c>
      <c r="M291" s="7" t="s">
        <v>53</v>
      </c>
      <c r="N291" s="1">
        <v>655</v>
      </c>
      <c r="O291" s="7" t="s">
        <v>10</v>
      </c>
      <c r="P291" s="1">
        <v>683</v>
      </c>
      <c r="Q291" s="1">
        <f>Table1[[#This Row],[Span_of_beam(m)]]*Table1[[#This Row],[Width_of_beam(mm)]]*Table1[[#This Row],[Depth_of_beam(mm)]]/1000000</f>
        <v>0.46375</v>
      </c>
      <c r="R291">
        <f>Table1[[#This Row],[Volume_(m3)]]*5300</f>
        <v>2457.875</v>
      </c>
      <c r="S291">
        <f>(Table1[[#This Row],[Top_Reinforcement(mm2)]]+Table1[[#This Row],[Bottom_Reinforcement(mm2)]])*Table1[[#This Row],[Span_of_beam(m)]]*0.00785</f>
        <v>25.768472799999998</v>
      </c>
      <c r="T291">
        <f>Table1[[#This Row],[Wt_of_Steel(Kg)]]*57</f>
        <v>1468.8029495999999</v>
      </c>
      <c r="U291">
        <f>Table1[[#This Row],[Cost_of_Concrete]]+Table1[[#This Row],[Wt_of_Steel(Kg)]]</f>
        <v>2483.6434727999999</v>
      </c>
    </row>
    <row r="292" spans="1:21" x14ac:dyDescent="0.3">
      <c r="A292" s="1">
        <v>5.3</v>
      </c>
      <c r="B292" s="1">
        <v>3.2650000000000001</v>
      </c>
      <c r="C292" s="7">
        <v>3.51</v>
      </c>
      <c r="D292" s="1" t="s">
        <v>33</v>
      </c>
      <c r="E292" s="7">
        <v>2</v>
      </c>
      <c r="F292" s="5" t="s">
        <v>5</v>
      </c>
      <c r="G292" s="1">
        <v>5.3</v>
      </c>
      <c r="H292" s="7">
        <v>250</v>
      </c>
      <c r="I292" s="7">
        <v>500</v>
      </c>
      <c r="J292" s="1">
        <v>620.27</v>
      </c>
      <c r="K292" s="1">
        <v>248.5</v>
      </c>
      <c r="L292" s="7">
        <v>160</v>
      </c>
      <c r="M292" s="7" t="s">
        <v>10</v>
      </c>
      <c r="N292" s="1">
        <v>616</v>
      </c>
      <c r="O292" s="1" t="s">
        <v>11</v>
      </c>
      <c r="P292" s="1">
        <v>665</v>
      </c>
      <c r="Q292" s="1">
        <f>Table1[[#This Row],[Span_of_beam(m)]]*Table1[[#This Row],[Width_of_beam(mm)]]*Table1[[#This Row],[Depth_of_beam(mm)]]/1000000</f>
        <v>0.66249999999999998</v>
      </c>
      <c r="R292">
        <f>Table1[[#This Row],[Volume_(m3)]]*5300</f>
        <v>3511.25</v>
      </c>
      <c r="S292">
        <f>(Table1[[#This Row],[Top_Reinforcement(mm2)]]+Table1[[#This Row],[Bottom_Reinforcement(mm2)]])*Table1[[#This Row],[Span_of_beam(m)]]*0.00785</f>
        <v>36.145175849999994</v>
      </c>
      <c r="T292">
        <f>Table1[[#This Row],[Wt_of_Steel(Kg)]]*57</f>
        <v>2060.2750234499995</v>
      </c>
      <c r="U292">
        <f>Table1[[#This Row],[Cost_of_Concrete]]+Table1[[#This Row],[Wt_of_Steel(Kg)]]</f>
        <v>3547.3951758500002</v>
      </c>
    </row>
    <row r="293" spans="1:21" x14ac:dyDescent="0.3">
      <c r="A293" s="1">
        <v>5.3</v>
      </c>
      <c r="B293" s="1">
        <v>3.2650000000000001</v>
      </c>
      <c r="C293" s="7">
        <v>3.51</v>
      </c>
      <c r="D293" s="1" t="s">
        <v>33</v>
      </c>
      <c r="E293" s="7">
        <v>2</v>
      </c>
      <c r="F293" s="6" t="s">
        <v>6</v>
      </c>
      <c r="G293" s="1">
        <v>5.3</v>
      </c>
      <c r="H293" s="7">
        <v>250</v>
      </c>
      <c r="I293" s="7">
        <v>500</v>
      </c>
      <c r="J293" s="1">
        <v>635.66999999999996</v>
      </c>
      <c r="K293" s="1">
        <v>246.5</v>
      </c>
      <c r="L293" s="7">
        <v>160</v>
      </c>
      <c r="M293" s="7" t="s">
        <v>10</v>
      </c>
      <c r="N293" s="1">
        <v>616</v>
      </c>
      <c r="O293" s="1" t="s">
        <v>11</v>
      </c>
      <c r="P293" s="1">
        <v>665</v>
      </c>
      <c r="Q293" s="1">
        <f>Table1[[#This Row],[Span_of_beam(m)]]*Table1[[#This Row],[Width_of_beam(mm)]]*Table1[[#This Row],[Depth_of_beam(mm)]]/1000000</f>
        <v>0.66249999999999998</v>
      </c>
      <c r="R293">
        <f>Table1[[#This Row],[Volume_(m3)]]*5300</f>
        <v>3511.25</v>
      </c>
      <c r="S293">
        <f>(Table1[[#This Row],[Top_Reinforcement(mm2)]]+Table1[[#This Row],[Bottom_Reinforcement(mm2)]])*Table1[[#This Row],[Span_of_beam(m)]]*0.00785</f>
        <v>36.702682849999988</v>
      </c>
      <c r="T293">
        <f>Table1[[#This Row],[Wt_of_Steel(Kg)]]*57</f>
        <v>2092.0529224499992</v>
      </c>
      <c r="U293">
        <f>Table1[[#This Row],[Cost_of_Concrete]]+Table1[[#This Row],[Wt_of_Steel(Kg)]]</f>
        <v>3547.9526828500002</v>
      </c>
    </row>
    <row r="294" spans="1:21" x14ac:dyDescent="0.3">
      <c r="A294" s="1">
        <v>5.3</v>
      </c>
      <c r="B294" s="1">
        <v>3.2650000000000001</v>
      </c>
      <c r="C294" s="7">
        <v>3.51</v>
      </c>
      <c r="D294" s="1" t="s">
        <v>33</v>
      </c>
      <c r="E294" s="7">
        <v>2</v>
      </c>
      <c r="F294" s="5" t="s">
        <v>7</v>
      </c>
      <c r="G294" s="1">
        <v>5.3</v>
      </c>
      <c r="H294" s="7">
        <v>250</v>
      </c>
      <c r="I294" s="7">
        <v>500</v>
      </c>
      <c r="J294" s="1">
        <v>613.54999999999995</v>
      </c>
      <c r="K294" s="1">
        <v>246.08</v>
      </c>
      <c r="L294" s="7">
        <v>160</v>
      </c>
      <c r="M294" s="7" t="s">
        <v>10</v>
      </c>
      <c r="N294" s="1">
        <v>616</v>
      </c>
      <c r="O294" s="1" t="s">
        <v>11</v>
      </c>
      <c r="P294" s="1">
        <v>665</v>
      </c>
      <c r="Q294" s="1">
        <f>Table1[[#This Row],[Span_of_beam(m)]]*Table1[[#This Row],[Width_of_beam(mm)]]*Table1[[#This Row],[Depth_of_beam(mm)]]/1000000</f>
        <v>0.66249999999999998</v>
      </c>
      <c r="R294">
        <f>Table1[[#This Row],[Volume_(m3)]]*5300</f>
        <v>3511.25</v>
      </c>
      <c r="S294">
        <f>(Table1[[#This Row],[Top_Reinforcement(mm2)]]+Table1[[#This Row],[Bottom_Reinforcement(mm2)]])*Table1[[#This Row],[Span_of_beam(m)]]*0.00785</f>
        <v>35.764906149999995</v>
      </c>
      <c r="T294">
        <f>Table1[[#This Row],[Wt_of_Steel(Kg)]]*57</f>
        <v>2038.5996505499998</v>
      </c>
      <c r="U294">
        <f>Table1[[#This Row],[Cost_of_Concrete]]+Table1[[#This Row],[Wt_of_Steel(Kg)]]</f>
        <v>3547.0149061500001</v>
      </c>
    </row>
    <row r="295" spans="1:21" x14ac:dyDescent="0.3">
      <c r="A295" s="1">
        <v>5.3</v>
      </c>
      <c r="B295" s="1">
        <v>3.2650000000000001</v>
      </c>
      <c r="C295" s="7">
        <v>3.51</v>
      </c>
      <c r="D295" s="1" t="s">
        <v>33</v>
      </c>
      <c r="E295" s="7">
        <v>2</v>
      </c>
      <c r="F295" s="8" t="s">
        <v>8</v>
      </c>
      <c r="G295" s="1">
        <v>5.3</v>
      </c>
      <c r="H295" s="7">
        <v>250</v>
      </c>
      <c r="I295" s="7">
        <v>500</v>
      </c>
      <c r="J295" s="1">
        <v>445.08</v>
      </c>
      <c r="K295" s="1">
        <v>238.1</v>
      </c>
      <c r="L295" s="7">
        <v>160</v>
      </c>
      <c r="M295" s="7" t="s">
        <v>10</v>
      </c>
      <c r="N295" s="1">
        <v>616</v>
      </c>
      <c r="O295" s="1" t="s">
        <v>11</v>
      </c>
      <c r="P295" s="1">
        <v>665</v>
      </c>
      <c r="Q295" s="1">
        <f>Table1[[#This Row],[Span_of_beam(m)]]*Table1[[#This Row],[Width_of_beam(mm)]]*Table1[[#This Row],[Depth_of_beam(mm)]]/1000000</f>
        <v>0.66249999999999998</v>
      </c>
      <c r="R295">
        <f>Table1[[#This Row],[Volume_(m3)]]*5300</f>
        <v>3511.25</v>
      </c>
      <c r="S295">
        <f>(Table1[[#This Row],[Top_Reinforcement(mm2)]]+Table1[[#This Row],[Bottom_Reinforcement(mm2)]])*Table1[[#This Row],[Span_of_beam(m)]]*0.00785</f>
        <v>28.423703899999996</v>
      </c>
      <c r="T295">
        <f>Table1[[#This Row],[Wt_of_Steel(Kg)]]*57</f>
        <v>1620.1511222999998</v>
      </c>
      <c r="U295">
        <f>Table1[[#This Row],[Cost_of_Concrete]]+Table1[[#This Row],[Wt_of_Steel(Kg)]]</f>
        <v>3539.6737039</v>
      </c>
    </row>
    <row r="296" spans="1:21" x14ac:dyDescent="0.3">
      <c r="A296" s="1">
        <v>5.3</v>
      </c>
      <c r="B296" s="7">
        <v>3.51</v>
      </c>
      <c r="C296" s="1">
        <v>0</v>
      </c>
      <c r="D296" s="1" t="s">
        <v>33</v>
      </c>
      <c r="E296" s="7">
        <v>1</v>
      </c>
      <c r="F296" s="5" t="s">
        <v>5</v>
      </c>
      <c r="G296" s="1">
        <v>5.3</v>
      </c>
      <c r="H296" s="7">
        <v>250</v>
      </c>
      <c r="I296" s="7">
        <v>350</v>
      </c>
      <c r="J296" s="1">
        <v>753.29</v>
      </c>
      <c r="K296" s="1">
        <v>309.66000000000003</v>
      </c>
      <c r="L296" s="7">
        <v>120</v>
      </c>
      <c r="M296" s="7" t="s">
        <v>53</v>
      </c>
      <c r="N296" s="7">
        <v>751</v>
      </c>
      <c r="O296" s="1" t="s">
        <v>11</v>
      </c>
      <c r="P296" s="7">
        <v>658</v>
      </c>
      <c r="Q296" s="1">
        <f>Table1[[#This Row],[Span_of_beam(m)]]*Table1[[#This Row],[Width_of_beam(mm)]]*Table1[[#This Row],[Depth_of_beam(mm)]]/1000000</f>
        <v>0.46375</v>
      </c>
      <c r="R296">
        <f>Table1[[#This Row],[Volume_(m3)]]*5300</f>
        <v>2457.875</v>
      </c>
      <c r="S296">
        <f>(Table1[[#This Row],[Top_Reinforcement(mm2)]]+Table1[[#This Row],[Bottom_Reinforcement(mm2)]])*Table1[[#This Row],[Span_of_beam(m)]]*0.00785</f>
        <v>44.224034750000001</v>
      </c>
      <c r="T296">
        <f>Table1[[#This Row],[Wt_of_Steel(Kg)]]*57</f>
        <v>2520.7699807500003</v>
      </c>
      <c r="U296">
        <f>Table1[[#This Row],[Cost_of_Concrete]]+Table1[[#This Row],[Wt_of_Steel(Kg)]]</f>
        <v>2502.0990347500001</v>
      </c>
    </row>
    <row r="297" spans="1:21" x14ac:dyDescent="0.3">
      <c r="A297" s="1">
        <v>5.3</v>
      </c>
      <c r="B297" s="7">
        <v>3.51</v>
      </c>
      <c r="C297" s="1">
        <v>0</v>
      </c>
      <c r="D297" s="1" t="s">
        <v>33</v>
      </c>
      <c r="E297" s="7">
        <v>1</v>
      </c>
      <c r="F297" s="6" t="s">
        <v>6</v>
      </c>
      <c r="G297" s="1">
        <v>5.3</v>
      </c>
      <c r="H297" s="7">
        <v>250</v>
      </c>
      <c r="I297" s="7">
        <v>350</v>
      </c>
      <c r="J297" s="1">
        <v>763.89</v>
      </c>
      <c r="K297" s="1">
        <v>306.94</v>
      </c>
      <c r="L297" s="7">
        <v>120</v>
      </c>
      <c r="M297" s="7" t="s">
        <v>53</v>
      </c>
      <c r="N297" s="7">
        <v>751</v>
      </c>
      <c r="O297" s="1" t="s">
        <v>11</v>
      </c>
      <c r="P297" s="7">
        <v>658</v>
      </c>
      <c r="Q297" s="1">
        <f>Table1[[#This Row],[Span_of_beam(m)]]*Table1[[#This Row],[Width_of_beam(mm)]]*Table1[[#This Row],[Depth_of_beam(mm)]]/1000000</f>
        <v>0.46375</v>
      </c>
      <c r="R297">
        <f>Table1[[#This Row],[Volume_(m3)]]*5300</f>
        <v>2457.875</v>
      </c>
      <c r="S297">
        <f>(Table1[[#This Row],[Top_Reinforcement(mm2)]]+Table1[[#This Row],[Bottom_Reinforcement(mm2)]])*Table1[[#This Row],[Span_of_beam(m)]]*0.00785</f>
        <v>44.55188214999999</v>
      </c>
      <c r="T297">
        <f>Table1[[#This Row],[Wt_of_Steel(Kg)]]*57</f>
        <v>2539.4572825499995</v>
      </c>
      <c r="U297">
        <f>Table1[[#This Row],[Cost_of_Concrete]]+Table1[[#This Row],[Wt_of_Steel(Kg)]]</f>
        <v>2502.42688215</v>
      </c>
    </row>
    <row r="298" spans="1:21" x14ac:dyDescent="0.3">
      <c r="A298" s="1">
        <v>5.3</v>
      </c>
      <c r="B298" s="7">
        <v>3.51</v>
      </c>
      <c r="C298" s="1">
        <v>0</v>
      </c>
      <c r="D298" s="1" t="s">
        <v>33</v>
      </c>
      <c r="E298" s="7">
        <v>1</v>
      </c>
      <c r="F298" s="5" t="s">
        <v>7</v>
      </c>
      <c r="G298" s="1">
        <v>5.3</v>
      </c>
      <c r="H298" s="7">
        <v>250</v>
      </c>
      <c r="I298" s="7">
        <v>350</v>
      </c>
      <c r="J298" s="1">
        <v>753.66</v>
      </c>
      <c r="K298" s="1">
        <v>307.58</v>
      </c>
      <c r="L298" s="7">
        <v>120</v>
      </c>
      <c r="M298" s="7" t="s">
        <v>53</v>
      </c>
      <c r="N298" s="7">
        <v>751</v>
      </c>
      <c r="O298" s="1" t="s">
        <v>11</v>
      </c>
      <c r="P298" s="7">
        <v>658</v>
      </c>
      <c r="Q298" s="1">
        <f>Table1[[#This Row],[Span_of_beam(m)]]*Table1[[#This Row],[Width_of_beam(mm)]]*Table1[[#This Row],[Depth_of_beam(mm)]]/1000000</f>
        <v>0.46375</v>
      </c>
      <c r="R298">
        <f>Table1[[#This Row],[Volume_(m3)]]*5300</f>
        <v>2457.875</v>
      </c>
      <c r="S298">
        <f>(Table1[[#This Row],[Top_Reinforcement(mm2)]]+Table1[[#This Row],[Bottom_Reinforcement(mm2)]])*Table1[[#This Row],[Span_of_beam(m)]]*0.00785</f>
        <v>44.152890199999995</v>
      </c>
      <c r="T298">
        <f>Table1[[#This Row],[Wt_of_Steel(Kg)]]*57</f>
        <v>2516.7147413999996</v>
      </c>
      <c r="U298">
        <f>Table1[[#This Row],[Cost_of_Concrete]]+Table1[[#This Row],[Wt_of_Steel(Kg)]]</f>
        <v>2502.0278902</v>
      </c>
    </row>
    <row r="299" spans="1:21" x14ac:dyDescent="0.3">
      <c r="A299" s="1">
        <v>5.3</v>
      </c>
      <c r="B299" s="7">
        <v>3.51</v>
      </c>
      <c r="C299" s="1">
        <v>3.25</v>
      </c>
      <c r="D299" s="1" t="s">
        <v>33</v>
      </c>
      <c r="E299" s="7">
        <v>2</v>
      </c>
      <c r="F299" s="8" t="s">
        <v>8</v>
      </c>
      <c r="G299" s="1">
        <v>5.3</v>
      </c>
      <c r="H299" s="7">
        <v>250</v>
      </c>
      <c r="I299" s="7">
        <v>350</v>
      </c>
      <c r="J299" s="1">
        <v>447.33</v>
      </c>
      <c r="K299" s="1">
        <v>195.45</v>
      </c>
      <c r="L299" s="7">
        <v>120</v>
      </c>
      <c r="M299" s="7" t="s">
        <v>53</v>
      </c>
      <c r="N299" s="7">
        <v>751</v>
      </c>
      <c r="O299" s="1" t="s">
        <v>11</v>
      </c>
      <c r="P299" s="7">
        <v>658</v>
      </c>
      <c r="Q299" s="1">
        <f>Table1[[#This Row],[Span_of_beam(m)]]*Table1[[#This Row],[Width_of_beam(mm)]]*Table1[[#This Row],[Depth_of_beam(mm)]]/1000000</f>
        <v>0.46375</v>
      </c>
      <c r="R299">
        <f>Table1[[#This Row],[Volume_(m3)]]*5300</f>
        <v>2457.875</v>
      </c>
      <c r="S299">
        <f>(Table1[[#This Row],[Top_Reinforcement(mm2)]]+Table1[[#This Row],[Bottom_Reinforcement(mm2)]])*Table1[[#This Row],[Span_of_beam(m)]]*0.00785</f>
        <v>26.742861899999998</v>
      </c>
      <c r="T299">
        <f>Table1[[#This Row],[Wt_of_Steel(Kg)]]*57</f>
        <v>1524.3431282999998</v>
      </c>
      <c r="U299">
        <f>Table1[[#This Row],[Cost_of_Concrete]]+Table1[[#This Row],[Wt_of_Steel(Kg)]]</f>
        <v>2484.6178619000002</v>
      </c>
    </row>
    <row r="300" spans="1:21" x14ac:dyDescent="0.3">
      <c r="A300" s="1">
        <v>5.5</v>
      </c>
      <c r="B300" s="1">
        <v>3.2650000000000001</v>
      </c>
      <c r="C300" s="1">
        <v>0</v>
      </c>
      <c r="D300" s="1" t="s">
        <v>33</v>
      </c>
      <c r="E300" s="1">
        <v>1</v>
      </c>
      <c r="F300" s="5" t="s">
        <v>5</v>
      </c>
      <c r="G300" s="1">
        <v>5.5</v>
      </c>
      <c r="H300" s="7">
        <v>250</v>
      </c>
      <c r="I300" s="7">
        <v>350</v>
      </c>
      <c r="J300" s="1">
        <v>788.98</v>
      </c>
      <c r="K300" s="1">
        <v>322.54000000000002</v>
      </c>
      <c r="L300" s="7">
        <v>120</v>
      </c>
      <c r="M300" s="7" t="s">
        <v>53</v>
      </c>
      <c r="N300" s="7">
        <v>657</v>
      </c>
      <c r="O300" s="7" t="s">
        <v>10</v>
      </c>
      <c r="P300" s="7">
        <v>724</v>
      </c>
      <c r="Q300" s="1">
        <f>Table1[[#This Row],[Span_of_beam(m)]]*Table1[[#This Row],[Width_of_beam(mm)]]*Table1[[#This Row],[Depth_of_beam(mm)]]/1000000</f>
        <v>0.48125000000000001</v>
      </c>
      <c r="R300">
        <f>Table1[[#This Row],[Volume_(m3)]]*5300</f>
        <v>2550.625</v>
      </c>
      <c r="S300">
        <f>(Table1[[#This Row],[Top_Reinforcement(mm2)]]+Table1[[#This Row],[Bottom_Reinforcement(mm2)]])*Table1[[#This Row],[Span_of_beam(m)]]*0.00785</f>
        <v>47.989875999999995</v>
      </c>
      <c r="T300">
        <f>Table1[[#This Row],[Wt_of_Steel(Kg)]]*57</f>
        <v>2735.4229319999999</v>
      </c>
      <c r="U300">
        <f>Table1[[#This Row],[Cost_of_Concrete]]+Table1[[#This Row],[Wt_of_Steel(Kg)]]</f>
        <v>2598.6148760000001</v>
      </c>
    </row>
    <row r="301" spans="1:21" x14ac:dyDescent="0.3">
      <c r="A301" s="1">
        <v>5.5</v>
      </c>
      <c r="B301" s="1">
        <v>3.2650000000000001</v>
      </c>
      <c r="C301" s="1">
        <v>0</v>
      </c>
      <c r="D301" s="1" t="s">
        <v>33</v>
      </c>
      <c r="E301" s="1">
        <v>1</v>
      </c>
      <c r="F301" s="6" t="s">
        <v>6</v>
      </c>
      <c r="G301" s="1">
        <v>5.5</v>
      </c>
      <c r="H301" s="7">
        <v>250</v>
      </c>
      <c r="I301" s="7">
        <v>350</v>
      </c>
      <c r="J301" s="1">
        <v>774.9</v>
      </c>
      <c r="K301" s="1">
        <v>322.39</v>
      </c>
      <c r="L301" s="7">
        <v>120</v>
      </c>
      <c r="M301" s="7" t="s">
        <v>53</v>
      </c>
      <c r="N301" s="7">
        <v>657</v>
      </c>
      <c r="O301" s="7" t="s">
        <v>10</v>
      </c>
      <c r="P301" s="7">
        <v>724</v>
      </c>
      <c r="Q301" s="1">
        <f>Table1[[#This Row],[Span_of_beam(m)]]*Table1[[#This Row],[Width_of_beam(mm)]]*Table1[[#This Row],[Depth_of_beam(mm)]]/1000000</f>
        <v>0.48125000000000001</v>
      </c>
      <c r="R301">
        <f>Table1[[#This Row],[Volume_(m3)]]*5300</f>
        <v>2550.625</v>
      </c>
      <c r="S301">
        <f>(Table1[[#This Row],[Top_Reinforcement(mm2)]]+Table1[[#This Row],[Bottom_Reinforcement(mm2)]])*Table1[[#This Row],[Span_of_beam(m)]]*0.00785</f>
        <v>47.375495749999992</v>
      </c>
      <c r="T301">
        <f>Table1[[#This Row],[Wt_of_Steel(Kg)]]*57</f>
        <v>2700.4032577499997</v>
      </c>
      <c r="U301">
        <f>Table1[[#This Row],[Cost_of_Concrete]]+Table1[[#This Row],[Wt_of_Steel(Kg)]]</f>
        <v>2598.00049575</v>
      </c>
    </row>
    <row r="302" spans="1:21" x14ac:dyDescent="0.3">
      <c r="A302" s="1">
        <v>5.5</v>
      </c>
      <c r="B302" s="1">
        <v>3.2650000000000001</v>
      </c>
      <c r="C302" s="1">
        <v>0</v>
      </c>
      <c r="D302" s="1" t="s">
        <v>33</v>
      </c>
      <c r="E302" s="1">
        <v>1</v>
      </c>
      <c r="F302" s="5" t="s">
        <v>7</v>
      </c>
      <c r="G302" s="1">
        <v>5.5</v>
      </c>
      <c r="H302" s="7">
        <v>250</v>
      </c>
      <c r="I302" s="7">
        <v>350</v>
      </c>
      <c r="J302" s="1">
        <v>780.13</v>
      </c>
      <c r="K302" s="1">
        <v>321.86</v>
      </c>
      <c r="L302" s="7">
        <v>120</v>
      </c>
      <c r="M302" s="7" t="s">
        <v>53</v>
      </c>
      <c r="N302" s="7">
        <v>657</v>
      </c>
      <c r="O302" s="7" t="s">
        <v>10</v>
      </c>
      <c r="P302" s="7">
        <v>724</v>
      </c>
      <c r="Q302" s="1">
        <f>Table1[[#This Row],[Span_of_beam(m)]]*Table1[[#This Row],[Width_of_beam(mm)]]*Table1[[#This Row],[Depth_of_beam(mm)]]/1000000</f>
        <v>0.48125000000000001</v>
      </c>
      <c r="R302">
        <f>Table1[[#This Row],[Volume_(m3)]]*5300</f>
        <v>2550.625</v>
      </c>
      <c r="S302">
        <f>(Table1[[#This Row],[Top_Reinforcement(mm2)]]+Table1[[#This Row],[Bottom_Reinforcement(mm2)]])*Table1[[#This Row],[Span_of_beam(m)]]*0.00785</f>
        <v>47.578418249999991</v>
      </c>
      <c r="T302">
        <f>Table1[[#This Row],[Wt_of_Steel(Kg)]]*57</f>
        <v>2711.9698402499994</v>
      </c>
      <c r="U302">
        <f>Table1[[#This Row],[Cost_of_Concrete]]+Table1[[#This Row],[Wt_of_Steel(Kg)]]</f>
        <v>2598.2034182500001</v>
      </c>
    </row>
    <row r="303" spans="1:21" x14ac:dyDescent="0.3">
      <c r="A303" s="1">
        <v>5.5</v>
      </c>
      <c r="B303" s="1">
        <v>3.2650000000000001</v>
      </c>
      <c r="C303" s="1">
        <v>0</v>
      </c>
      <c r="D303" s="1" t="s">
        <v>33</v>
      </c>
      <c r="E303" s="1">
        <v>1</v>
      </c>
      <c r="F303" s="8" t="s">
        <v>8</v>
      </c>
      <c r="G303" s="1">
        <v>5.5</v>
      </c>
      <c r="H303" s="7">
        <v>250</v>
      </c>
      <c r="I303" s="7">
        <v>350</v>
      </c>
      <c r="J303" s="1">
        <v>465.97</v>
      </c>
      <c r="K303" s="1">
        <v>203.66</v>
      </c>
      <c r="L303" s="7">
        <v>120</v>
      </c>
      <c r="M303" s="7" t="s">
        <v>53</v>
      </c>
      <c r="N303" s="7">
        <v>657</v>
      </c>
      <c r="O303" s="7" t="s">
        <v>10</v>
      </c>
      <c r="P303" s="7">
        <v>724</v>
      </c>
      <c r="Q303" s="1">
        <f>Table1[[#This Row],[Span_of_beam(m)]]*Table1[[#This Row],[Width_of_beam(mm)]]*Table1[[#This Row],[Depth_of_beam(mm)]]/1000000</f>
        <v>0.48125000000000001</v>
      </c>
      <c r="R303">
        <f>Table1[[#This Row],[Volume_(m3)]]*5300</f>
        <v>2550.625</v>
      </c>
      <c r="S303">
        <f>(Table1[[#This Row],[Top_Reinforcement(mm2)]]+Table1[[#This Row],[Bottom_Reinforcement(mm2)]])*Table1[[#This Row],[Span_of_beam(m)]]*0.00785</f>
        <v>28.911275249999999</v>
      </c>
      <c r="T303">
        <f>Table1[[#This Row],[Wt_of_Steel(Kg)]]*57</f>
        <v>1647.9426892500001</v>
      </c>
      <c r="U303">
        <f>Table1[[#This Row],[Cost_of_Concrete]]+Table1[[#This Row],[Wt_of_Steel(Kg)]]</f>
        <v>2579.53627525</v>
      </c>
    </row>
    <row r="304" spans="1:21" x14ac:dyDescent="0.3">
      <c r="A304" s="1">
        <v>5.5</v>
      </c>
      <c r="B304" s="1">
        <v>3.2650000000000001</v>
      </c>
      <c r="C304" s="7">
        <v>3.51</v>
      </c>
      <c r="D304" s="1" t="s">
        <v>33</v>
      </c>
      <c r="E304" s="7">
        <v>2</v>
      </c>
      <c r="F304" s="5" t="s">
        <v>5</v>
      </c>
      <c r="G304" s="1">
        <v>5.5</v>
      </c>
      <c r="H304" s="7">
        <v>250</v>
      </c>
      <c r="I304" s="7">
        <v>500</v>
      </c>
      <c r="J304" s="1">
        <v>658.94</v>
      </c>
      <c r="K304" s="1">
        <v>268.01</v>
      </c>
      <c r="L304" s="7">
        <v>160</v>
      </c>
      <c r="M304" s="7" t="s">
        <v>10</v>
      </c>
      <c r="N304" s="7">
        <v>584</v>
      </c>
      <c r="O304" s="1" t="s">
        <v>11</v>
      </c>
      <c r="P304" s="7">
        <v>684</v>
      </c>
      <c r="Q304" s="1">
        <f>Table1[[#This Row],[Span_of_beam(m)]]*Table1[[#This Row],[Width_of_beam(mm)]]*Table1[[#This Row],[Depth_of_beam(mm)]]/1000000</f>
        <v>0.6875</v>
      </c>
      <c r="R304">
        <f>Table1[[#This Row],[Volume_(m3)]]*5300</f>
        <v>3643.75</v>
      </c>
      <c r="S304">
        <f>(Table1[[#This Row],[Top_Reinforcement(mm2)]]+Table1[[#This Row],[Bottom_Reinforcement(mm2)]])*Table1[[#This Row],[Span_of_beam(m)]]*0.00785</f>
        <v>40.021066249999997</v>
      </c>
      <c r="T304">
        <f>Table1[[#This Row],[Wt_of_Steel(Kg)]]*57</f>
        <v>2281.2007762499998</v>
      </c>
      <c r="U304">
        <f>Table1[[#This Row],[Cost_of_Concrete]]+Table1[[#This Row],[Wt_of_Steel(Kg)]]</f>
        <v>3683.7710662499999</v>
      </c>
    </row>
    <row r="305" spans="1:21" x14ac:dyDescent="0.3">
      <c r="A305" s="1">
        <v>5.5</v>
      </c>
      <c r="B305" s="1">
        <v>3.2650000000000001</v>
      </c>
      <c r="C305" s="7">
        <v>3.51</v>
      </c>
      <c r="D305" s="1" t="s">
        <v>33</v>
      </c>
      <c r="E305" s="7">
        <v>2</v>
      </c>
      <c r="F305" s="6" t="s">
        <v>6</v>
      </c>
      <c r="G305" s="1">
        <v>5.5</v>
      </c>
      <c r="H305" s="7">
        <v>250</v>
      </c>
      <c r="I305" s="7">
        <v>500</v>
      </c>
      <c r="J305" s="7">
        <v>673.15</v>
      </c>
      <c r="K305" s="7">
        <v>265.94</v>
      </c>
      <c r="L305" s="7">
        <v>160</v>
      </c>
      <c r="M305" s="7" t="s">
        <v>10</v>
      </c>
      <c r="N305" s="7">
        <v>584</v>
      </c>
      <c r="O305" s="1" t="s">
        <v>11</v>
      </c>
      <c r="P305" s="7">
        <v>684</v>
      </c>
      <c r="Q305" s="1">
        <f>Table1[[#This Row],[Span_of_beam(m)]]*Table1[[#This Row],[Width_of_beam(mm)]]*Table1[[#This Row],[Depth_of_beam(mm)]]/1000000</f>
        <v>0.6875</v>
      </c>
      <c r="R305">
        <f>Table1[[#This Row],[Volume_(m3)]]*5300</f>
        <v>3643.75</v>
      </c>
      <c r="S305">
        <f>(Table1[[#This Row],[Top_Reinforcement(mm2)]]+Table1[[#This Row],[Bottom_Reinforcement(mm2)]])*Table1[[#This Row],[Span_of_beam(m)]]*0.00785</f>
        <v>40.545210749999995</v>
      </c>
      <c r="T305">
        <f>Table1[[#This Row],[Wt_of_Steel(Kg)]]*57</f>
        <v>2311.0770127499995</v>
      </c>
      <c r="U305">
        <f>Table1[[#This Row],[Cost_of_Concrete]]+Table1[[#This Row],[Wt_of_Steel(Kg)]]</f>
        <v>3684.29521075</v>
      </c>
    </row>
    <row r="306" spans="1:21" x14ac:dyDescent="0.3">
      <c r="A306" s="1">
        <v>5.5</v>
      </c>
      <c r="B306" s="1">
        <v>3.2650000000000001</v>
      </c>
      <c r="C306" s="7">
        <v>3.51</v>
      </c>
      <c r="D306" s="1" t="s">
        <v>33</v>
      </c>
      <c r="E306" s="7">
        <v>2</v>
      </c>
      <c r="F306" s="5" t="s">
        <v>7</v>
      </c>
      <c r="G306" s="1">
        <v>5.5</v>
      </c>
      <c r="H306" s="7">
        <v>250</v>
      </c>
      <c r="I306" s="7">
        <v>500</v>
      </c>
      <c r="J306" s="7">
        <v>652.01</v>
      </c>
      <c r="K306" s="7">
        <v>265.99</v>
      </c>
      <c r="L306" s="7">
        <v>160</v>
      </c>
      <c r="M306" s="7" t="s">
        <v>10</v>
      </c>
      <c r="N306" s="7">
        <v>584</v>
      </c>
      <c r="O306" s="1" t="s">
        <v>11</v>
      </c>
      <c r="P306" s="7">
        <v>684</v>
      </c>
      <c r="Q306" s="1">
        <f>Table1[[#This Row],[Span_of_beam(m)]]*Table1[[#This Row],[Width_of_beam(mm)]]*Table1[[#This Row],[Depth_of_beam(mm)]]/1000000</f>
        <v>0.6875</v>
      </c>
      <c r="R306">
        <f>Table1[[#This Row],[Volume_(m3)]]*5300</f>
        <v>3643.75</v>
      </c>
      <c r="S306">
        <f>(Table1[[#This Row],[Top_Reinforcement(mm2)]]+Table1[[#This Row],[Bottom_Reinforcement(mm2)]])*Table1[[#This Row],[Span_of_beam(m)]]*0.00785</f>
        <v>39.634649999999993</v>
      </c>
      <c r="T306">
        <f>Table1[[#This Row],[Wt_of_Steel(Kg)]]*57</f>
        <v>2259.1750499999998</v>
      </c>
      <c r="U306">
        <f>Table1[[#This Row],[Cost_of_Concrete]]+Table1[[#This Row],[Wt_of_Steel(Kg)]]</f>
        <v>3683.38465</v>
      </c>
    </row>
    <row r="307" spans="1:21" x14ac:dyDescent="0.3">
      <c r="A307" s="1">
        <v>5.5</v>
      </c>
      <c r="B307" s="1">
        <v>3.2650000000000001</v>
      </c>
      <c r="C307" s="7">
        <v>3.51</v>
      </c>
      <c r="D307" s="1" t="s">
        <v>33</v>
      </c>
      <c r="E307" s="7">
        <v>2</v>
      </c>
      <c r="F307" s="8" t="s">
        <v>8</v>
      </c>
      <c r="G307" s="1">
        <v>5.5</v>
      </c>
      <c r="H307" s="7">
        <v>250</v>
      </c>
      <c r="I307" s="7">
        <v>500</v>
      </c>
      <c r="J307" s="7">
        <v>472.92</v>
      </c>
      <c r="K307" s="7">
        <v>230.1</v>
      </c>
      <c r="L307" s="7">
        <v>160</v>
      </c>
      <c r="M307" s="7" t="s">
        <v>10</v>
      </c>
      <c r="N307" s="7">
        <v>584</v>
      </c>
      <c r="O307" s="1" t="s">
        <v>11</v>
      </c>
      <c r="P307" s="7">
        <v>684</v>
      </c>
      <c r="Q307" s="1">
        <f>Table1[[#This Row],[Span_of_beam(m)]]*Table1[[#This Row],[Width_of_beam(mm)]]*Table1[[#This Row],[Depth_of_beam(mm)]]/1000000</f>
        <v>0.6875</v>
      </c>
      <c r="R307">
        <f>Table1[[#This Row],[Volume_(m3)]]*5300</f>
        <v>3643.75</v>
      </c>
      <c r="S307">
        <f>(Table1[[#This Row],[Top_Reinforcement(mm2)]]+Table1[[#This Row],[Bottom_Reinforcement(mm2)]])*Table1[[#This Row],[Span_of_beam(m)]]*0.00785</f>
        <v>30.352888499999995</v>
      </c>
      <c r="T307">
        <f>Table1[[#This Row],[Wt_of_Steel(Kg)]]*57</f>
        <v>1730.1146444999997</v>
      </c>
      <c r="U307">
        <f>Table1[[#This Row],[Cost_of_Concrete]]+Table1[[#This Row],[Wt_of_Steel(Kg)]]</f>
        <v>3674.1028885000001</v>
      </c>
    </row>
    <row r="308" spans="1:21" x14ac:dyDescent="0.3">
      <c r="A308" s="1">
        <v>5.5</v>
      </c>
      <c r="B308" s="7">
        <v>3.51</v>
      </c>
      <c r="C308" s="1">
        <v>0</v>
      </c>
      <c r="D308" s="1" t="s">
        <v>33</v>
      </c>
      <c r="E308" s="7">
        <v>1</v>
      </c>
      <c r="F308" s="5" t="s">
        <v>5</v>
      </c>
      <c r="G308" s="1">
        <v>5.5</v>
      </c>
      <c r="H308" s="7">
        <v>250</v>
      </c>
      <c r="I308" s="7">
        <v>350</v>
      </c>
      <c r="J308" s="7">
        <v>821.11</v>
      </c>
      <c r="K308" s="7">
        <v>33.94</v>
      </c>
      <c r="L308" s="7">
        <v>120</v>
      </c>
      <c r="M308" s="7" t="s">
        <v>53</v>
      </c>
      <c r="N308" s="1">
        <v>786</v>
      </c>
      <c r="O308" s="1" t="s">
        <v>11</v>
      </c>
      <c r="P308" s="7">
        <v>671</v>
      </c>
      <c r="Q308" s="1">
        <f>Table1[[#This Row],[Span_of_beam(m)]]*Table1[[#This Row],[Width_of_beam(mm)]]*Table1[[#This Row],[Depth_of_beam(mm)]]/1000000</f>
        <v>0.48125000000000001</v>
      </c>
      <c r="R308">
        <f>Table1[[#This Row],[Volume_(m3)]]*5300</f>
        <v>2550.625</v>
      </c>
      <c r="S308">
        <f>(Table1[[#This Row],[Top_Reinforcement(mm2)]]+Table1[[#This Row],[Bottom_Reinforcement(mm2)]])*Table1[[#This Row],[Span_of_beam(m)]]*0.00785</f>
        <v>36.916783749999993</v>
      </c>
      <c r="T308">
        <f>Table1[[#This Row],[Wt_of_Steel(Kg)]]*57</f>
        <v>2104.2566737499997</v>
      </c>
      <c r="U308">
        <f>Table1[[#This Row],[Cost_of_Concrete]]+Table1[[#This Row],[Wt_of_Steel(Kg)]]</f>
        <v>2587.5417837499999</v>
      </c>
    </row>
    <row r="309" spans="1:21" x14ac:dyDescent="0.3">
      <c r="A309" s="1">
        <v>5.5</v>
      </c>
      <c r="B309" s="7">
        <v>3.51</v>
      </c>
      <c r="C309" s="1">
        <v>0</v>
      </c>
      <c r="D309" s="1" t="s">
        <v>33</v>
      </c>
      <c r="E309" s="7">
        <v>1</v>
      </c>
      <c r="F309" s="6" t="s">
        <v>6</v>
      </c>
      <c r="G309" s="1">
        <v>5.5</v>
      </c>
      <c r="H309" s="7">
        <v>250</v>
      </c>
      <c r="I309" s="7">
        <v>350</v>
      </c>
      <c r="J309" s="7">
        <v>831.26</v>
      </c>
      <c r="K309" s="7">
        <v>333.3</v>
      </c>
      <c r="L309" s="7">
        <v>120</v>
      </c>
      <c r="M309" s="7" t="s">
        <v>53</v>
      </c>
      <c r="N309" s="1">
        <v>786</v>
      </c>
      <c r="O309" s="1" t="s">
        <v>11</v>
      </c>
      <c r="P309" s="7">
        <v>671</v>
      </c>
      <c r="Q309" s="1">
        <f>Table1[[#This Row],[Span_of_beam(m)]]*Table1[[#This Row],[Width_of_beam(mm)]]*Table1[[#This Row],[Depth_of_beam(mm)]]/1000000</f>
        <v>0.48125000000000001</v>
      </c>
      <c r="R309">
        <f>Table1[[#This Row],[Volume_(m3)]]*5300</f>
        <v>2550.625</v>
      </c>
      <c r="S309">
        <f>(Table1[[#This Row],[Top_Reinforcement(mm2)]]+Table1[[#This Row],[Bottom_Reinforcement(mm2)]])*Table1[[#This Row],[Span_of_beam(m)]]*0.00785</f>
        <v>50.279877999999997</v>
      </c>
      <c r="T309">
        <f>Table1[[#This Row],[Wt_of_Steel(Kg)]]*57</f>
        <v>2865.9530459999996</v>
      </c>
      <c r="U309">
        <f>Table1[[#This Row],[Cost_of_Concrete]]+Table1[[#This Row],[Wt_of_Steel(Kg)]]</f>
        <v>2600.9048779999998</v>
      </c>
    </row>
    <row r="310" spans="1:21" x14ac:dyDescent="0.3">
      <c r="A310" s="1">
        <v>5.5</v>
      </c>
      <c r="B310" s="7">
        <v>3.51</v>
      </c>
      <c r="C310" s="1">
        <v>0</v>
      </c>
      <c r="D310" s="1" t="s">
        <v>33</v>
      </c>
      <c r="E310" s="7">
        <v>1</v>
      </c>
      <c r="F310" s="5" t="s">
        <v>7</v>
      </c>
      <c r="G310" s="1">
        <v>5.5</v>
      </c>
      <c r="H310" s="7">
        <v>250</v>
      </c>
      <c r="I310" s="7">
        <v>350</v>
      </c>
      <c r="J310" s="7">
        <v>820.82</v>
      </c>
      <c r="K310" s="7">
        <v>333.76</v>
      </c>
      <c r="L310" s="7">
        <v>120</v>
      </c>
      <c r="M310" s="7" t="s">
        <v>53</v>
      </c>
      <c r="N310" s="1">
        <v>786</v>
      </c>
      <c r="O310" s="1" t="s">
        <v>11</v>
      </c>
      <c r="P310" s="7">
        <v>671</v>
      </c>
      <c r="Q310" s="1">
        <f>Table1[[#This Row],[Span_of_beam(m)]]*Table1[[#This Row],[Width_of_beam(mm)]]*Table1[[#This Row],[Depth_of_beam(mm)]]/1000000</f>
        <v>0.48125000000000001</v>
      </c>
      <c r="R310">
        <f>Table1[[#This Row],[Volume_(m3)]]*5300</f>
        <v>2550.625</v>
      </c>
      <c r="S310">
        <f>(Table1[[#This Row],[Top_Reinforcement(mm2)]]+Table1[[#This Row],[Bottom_Reinforcement(mm2)]])*Table1[[#This Row],[Span_of_beam(m)]]*0.00785</f>
        <v>49.84899149999999</v>
      </c>
      <c r="T310">
        <f>Table1[[#This Row],[Wt_of_Steel(Kg)]]*57</f>
        <v>2841.3925154999993</v>
      </c>
      <c r="U310">
        <f>Table1[[#This Row],[Cost_of_Concrete]]+Table1[[#This Row],[Wt_of_Steel(Kg)]]</f>
        <v>2600.4739915</v>
      </c>
    </row>
    <row r="311" spans="1:21" x14ac:dyDescent="0.3">
      <c r="A311" s="1">
        <v>5.5</v>
      </c>
      <c r="B311" s="7">
        <v>3.51</v>
      </c>
      <c r="C311" s="1">
        <v>3.25</v>
      </c>
      <c r="D311" s="1" t="s">
        <v>33</v>
      </c>
      <c r="E311" s="7">
        <v>2</v>
      </c>
      <c r="F311" s="8" t="s">
        <v>8</v>
      </c>
      <c r="G311" s="1">
        <v>5.5</v>
      </c>
      <c r="H311" s="7">
        <v>250</v>
      </c>
      <c r="I311" s="7">
        <v>350</v>
      </c>
      <c r="J311" s="7">
        <v>484.61</v>
      </c>
      <c r="K311" s="7">
        <v>210.73</v>
      </c>
      <c r="L311" s="7">
        <v>120</v>
      </c>
      <c r="M311" s="7" t="s">
        <v>53</v>
      </c>
      <c r="N311" s="1">
        <v>786</v>
      </c>
      <c r="O311" s="1" t="s">
        <v>11</v>
      </c>
      <c r="P311" s="7">
        <v>671</v>
      </c>
      <c r="Q311" s="1">
        <f>Table1[[#This Row],[Span_of_beam(m)]]*Table1[[#This Row],[Width_of_beam(mm)]]*Table1[[#This Row],[Depth_of_beam(mm)]]/1000000</f>
        <v>0.48125000000000001</v>
      </c>
      <c r="R311">
        <f>Table1[[#This Row],[Volume_(m3)]]*5300</f>
        <v>2550.625</v>
      </c>
      <c r="S311">
        <f>(Table1[[#This Row],[Top_Reinforcement(mm2)]]+Table1[[#This Row],[Bottom_Reinforcement(mm2)]])*Table1[[#This Row],[Span_of_beam(m)]]*0.00785</f>
        <v>30.021304499999999</v>
      </c>
      <c r="T311">
        <f>Table1[[#This Row],[Wt_of_Steel(Kg)]]*57</f>
        <v>1711.2143564999999</v>
      </c>
      <c r="U311">
        <f>Table1[[#This Row],[Cost_of_Concrete]]+Table1[[#This Row],[Wt_of_Steel(Kg)]]</f>
        <v>2580.6463045</v>
      </c>
    </row>
    <row r="312" spans="1:21" x14ac:dyDescent="0.3">
      <c r="A312" s="7">
        <v>5.5629999999999997</v>
      </c>
      <c r="B312" s="1">
        <v>3.2650000000000001</v>
      </c>
      <c r="C312" s="1">
        <v>0</v>
      </c>
      <c r="D312" s="1" t="s">
        <v>33</v>
      </c>
      <c r="E312" s="1">
        <v>1</v>
      </c>
      <c r="F312" s="5" t="s">
        <v>5</v>
      </c>
      <c r="G312" s="1">
        <v>5.7</v>
      </c>
      <c r="H312" s="7">
        <v>250</v>
      </c>
      <c r="I312" s="7">
        <v>350</v>
      </c>
      <c r="J312" s="1">
        <v>818.52</v>
      </c>
      <c r="K312" s="1">
        <v>330.65</v>
      </c>
      <c r="L312" s="7">
        <v>120</v>
      </c>
      <c r="M312" s="7" t="s">
        <v>53</v>
      </c>
      <c r="N312" s="7">
        <v>653</v>
      </c>
      <c r="O312" s="7" t="s">
        <v>10</v>
      </c>
      <c r="P312" s="7">
        <v>726</v>
      </c>
      <c r="Q312" s="1">
        <f>Table1[[#This Row],[Span_of_beam(m)]]*Table1[[#This Row],[Width_of_beam(mm)]]*Table1[[#This Row],[Depth_of_beam(mm)]]/1000000</f>
        <v>0.49875000000000003</v>
      </c>
      <c r="R312">
        <f>Table1[[#This Row],[Volume_(m3)]]*5300</f>
        <v>2643.375</v>
      </c>
      <c r="S312">
        <f>(Table1[[#This Row],[Top_Reinforcement(mm2)]]+Table1[[#This Row],[Bottom_Reinforcement(mm2)]])*Table1[[#This Row],[Span_of_beam(m)]]*0.00785</f>
        <v>51.41961165</v>
      </c>
      <c r="T312">
        <f>Table1[[#This Row],[Wt_of_Steel(Kg)]]*57</f>
        <v>2930.9178640499999</v>
      </c>
      <c r="U312">
        <f>Table1[[#This Row],[Cost_of_Concrete]]+Table1[[#This Row],[Wt_of_Steel(Kg)]]</f>
        <v>2694.7946116500002</v>
      </c>
    </row>
    <row r="313" spans="1:21" x14ac:dyDescent="0.3">
      <c r="A313" s="7">
        <v>5.5629999999999997</v>
      </c>
      <c r="B313" s="1">
        <v>3.2650000000000001</v>
      </c>
      <c r="C313" s="1">
        <v>0</v>
      </c>
      <c r="D313" s="1" t="s">
        <v>33</v>
      </c>
      <c r="E313" s="1">
        <v>1</v>
      </c>
      <c r="F313" s="6" t="s">
        <v>6</v>
      </c>
      <c r="G313" s="1">
        <v>5.7</v>
      </c>
      <c r="H313" s="7">
        <v>250</v>
      </c>
      <c r="I313" s="7">
        <v>350</v>
      </c>
      <c r="J313" s="1">
        <v>825.53</v>
      </c>
      <c r="K313" s="1">
        <v>330.49</v>
      </c>
      <c r="L313" s="7">
        <v>120</v>
      </c>
      <c r="M313" s="7" t="s">
        <v>53</v>
      </c>
      <c r="N313" s="7">
        <v>653</v>
      </c>
      <c r="O313" s="7" t="s">
        <v>10</v>
      </c>
      <c r="P313" s="7">
        <v>726</v>
      </c>
      <c r="Q313" s="1">
        <f>Table1[[#This Row],[Span_of_beam(m)]]*Table1[[#This Row],[Width_of_beam(mm)]]*Table1[[#This Row],[Depth_of_beam(mm)]]/1000000</f>
        <v>0.49875000000000003</v>
      </c>
      <c r="R313">
        <f>Table1[[#This Row],[Volume_(m3)]]*5300</f>
        <v>2643.375</v>
      </c>
      <c r="S313">
        <f>(Table1[[#This Row],[Top_Reinforcement(mm2)]]+Table1[[#This Row],[Bottom_Reinforcement(mm2)]])*Table1[[#This Row],[Span_of_beam(m)]]*0.00785</f>
        <v>51.726114899999999</v>
      </c>
      <c r="T313">
        <f>Table1[[#This Row],[Wt_of_Steel(Kg)]]*57</f>
        <v>2948.3885492999998</v>
      </c>
      <c r="U313">
        <f>Table1[[#This Row],[Cost_of_Concrete]]+Table1[[#This Row],[Wt_of_Steel(Kg)]]</f>
        <v>2695.1011149000001</v>
      </c>
    </row>
    <row r="314" spans="1:21" x14ac:dyDescent="0.3">
      <c r="A314" s="7">
        <v>5.5629999999999997</v>
      </c>
      <c r="B314" s="1">
        <v>3.2650000000000001</v>
      </c>
      <c r="C314" s="1">
        <v>0</v>
      </c>
      <c r="D314" s="1" t="s">
        <v>33</v>
      </c>
      <c r="E314" s="1">
        <v>1</v>
      </c>
      <c r="F314" s="5" t="s">
        <v>7</v>
      </c>
      <c r="G314" s="1">
        <v>5.7</v>
      </c>
      <c r="H314" s="7">
        <v>250</v>
      </c>
      <c r="I314" s="7">
        <v>350</v>
      </c>
      <c r="J314" s="1">
        <v>773.54</v>
      </c>
      <c r="K314" s="1">
        <v>329.96</v>
      </c>
      <c r="L314" s="7">
        <v>120</v>
      </c>
      <c r="M314" s="7" t="s">
        <v>53</v>
      </c>
      <c r="N314" s="7">
        <v>653</v>
      </c>
      <c r="O314" s="7" t="s">
        <v>10</v>
      </c>
      <c r="P314" s="7">
        <v>726</v>
      </c>
      <c r="Q314" s="1">
        <f>Table1[[#This Row],[Span_of_beam(m)]]*Table1[[#This Row],[Width_of_beam(mm)]]*Table1[[#This Row],[Depth_of_beam(mm)]]/1000000</f>
        <v>0.49875000000000003</v>
      </c>
      <c r="R314">
        <f>Table1[[#This Row],[Volume_(m3)]]*5300</f>
        <v>2643.375</v>
      </c>
      <c r="S314">
        <f>(Table1[[#This Row],[Top_Reinforcement(mm2)]]+Table1[[#This Row],[Bottom_Reinforcement(mm2)]])*Table1[[#This Row],[Span_of_beam(m)]]*0.00785</f>
        <v>49.376107499999996</v>
      </c>
      <c r="T314">
        <f>Table1[[#This Row],[Wt_of_Steel(Kg)]]*57</f>
        <v>2814.4381274999996</v>
      </c>
      <c r="U314">
        <f>Table1[[#This Row],[Cost_of_Concrete]]+Table1[[#This Row],[Wt_of_Steel(Kg)]]</f>
        <v>2692.7511075000002</v>
      </c>
    </row>
    <row r="315" spans="1:21" x14ac:dyDescent="0.3">
      <c r="A315" s="7">
        <v>5.5629999999999997</v>
      </c>
      <c r="B315" s="1">
        <v>3.2650000000000001</v>
      </c>
      <c r="C315" s="1">
        <v>0</v>
      </c>
      <c r="D315" s="1" t="s">
        <v>33</v>
      </c>
      <c r="E315" s="1">
        <v>1</v>
      </c>
      <c r="F315" s="8" t="s">
        <v>8</v>
      </c>
      <c r="G315" s="1">
        <v>5.7</v>
      </c>
      <c r="H315" s="7">
        <v>250</v>
      </c>
      <c r="I315" s="7">
        <v>350</v>
      </c>
      <c r="J315" s="1">
        <v>475.81</v>
      </c>
      <c r="K315" s="1">
        <v>208.63</v>
      </c>
      <c r="L315" s="7">
        <v>120</v>
      </c>
      <c r="M315" s="7" t="s">
        <v>53</v>
      </c>
      <c r="N315" s="7">
        <v>653</v>
      </c>
      <c r="O315" s="7" t="s">
        <v>10</v>
      </c>
      <c r="P315" s="7">
        <v>726</v>
      </c>
      <c r="Q315" s="1">
        <f>Table1[[#This Row],[Span_of_beam(m)]]*Table1[[#This Row],[Width_of_beam(mm)]]*Table1[[#This Row],[Depth_of_beam(mm)]]/1000000</f>
        <v>0.49875000000000003</v>
      </c>
      <c r="R315">
        <f>Table1[[#This Row],[Volume_(m3)]]*5300</f>
        <v>2643.375</v>
      </c>
      <c r="S315">
        <f>(Table1[[#This Row],[Top_Reinforcement(mm2)]]+Table1[[#This Row],[Bottom_Reinforcement(mm2)]])*Table1[[#This Row],[Span_of_beam(m)]]*0.00785</f>
        <v>30.6252678</v>
      </c>
      <c r="T315">
        <f>Table1[[#This Row],[Wt_of_Steel(Kg)]]*57</f>
        <v>1745.6402645999999</v>
      </c>
      <c r="U315">
        <f>Table1[[#This Row],[Cost_of_Concrete]]+Table1[[#This Row],[Wt_of_Steel(Kg)]]</f>
        <v>2674.0002678000001</v>
      </c>
    </row>
    <row r="316" spans="1:21" x14ac:dyDescent="0.3">
      <c r="A316" s="7">
        <v>5.5629999999999997</v>
      </c>
      <c r="B316" s="1">
        <v>3.2650000000000001</v>
      </c>
      <c r="C316" s="7">
        <v>3.51</v>
      </c>
      <c r="D316" s="1" t="s">
        <v>33</v>
      </c>
      <c r="E316" s="7">
        <v>2</v>
      </c>
      <c r="F316" s="5" t="s">
        <v>5</v>
      </c>
      <c r="G316" s="1">
        <v>5.7</v>
      </c>
      <c r="H316" s="7">
        <v>250</v>
      </c>
      <c r="I316" s="7">
        <v>500</v>
      </c>
      <c r="J316" s="1">
        <v>670.89</v>
      </c>
      <c r="K316" s="1">
        <v>274.3</v>
      </c>
      <c r="L316" s="7">
        <v>160</v>
      </c>
      <c r="M316" s="7" t="s">
        <v>10</v>
      </c>
      <c r="N316" s="7">
        <v>586</v>
      </c>
      <c r="O316" s="1" t="s">
        <v>11</v>
      </c>
      <c r="P316" s="7">
        <v>693</v>
      </c>
      <c r="Q316" s="1">
        <f>Table1[[#This Row],[Span_of_beam(m)]]*Table1[[#This Row],[Width_of_beam(mm)]]*Table1[[#This Row],[Depth_of_beam(mm)]]/1000000</f>
        <v>0.71250000000000002</v>
      </c>
      <c r="R316">
        <f>Table1[[#This Row],[Volume_(m3)]]*5300</f>
        <v>3776.25</v>
      </c>
      <c r="S316">
        <f>(Table1[[#This Row],[Top_Reinforcement(mm2)]]+Table1[[#This Row],[Bottom_Reinforcement(mm2)]])*Table1[[#This Row],[Span_of_beam(m)]]*0.00785</f>
        <v>42.292526549999998</v>
      </c>
      <c r="T316">
        <f>Table1[[#This Row],[Wt_of_Steel(Kg)]]*57</f>
        <v>2410.6740133499998</v>
      </c>
      <c r="U316">
        <f>Table1[[#This Row],[Cost_of_Concrete]]+Table1[[#This Row],[Wt_of_Steel(Kg)]]</f>
        <v>3818.5425265499998</v>
      </c>
    </row>
    <row r="317" spans="1:21" x14ac:dyDescent="0.3">
      <c r="A317" s="7">
        <v>5.5629999999999997</v>
      </c>
      <c r="B317" s="1">
        <v>3.2650000000000001</v>
      </c>
      <c r="C317" s="7">
        <v>3.51</v>
      </c>
      <c r="D317" s="1" t="s">
        <v>33</v>
      </c>
      <c r="E317" s="7">
        <v>2</v>
      </c>
      <c r="F317" s="6" t="s">
        <v>6</v>
      </c>
      <c r="G317" s="1">
        <v>5.7</v>
      </c>
      <c r="H317" s="7">
        <v>250</v>
      </c>
      <c r="I317" s="7">
        <v>500</v>
      </c>
      <c r="J317" s="7">
        <v>690.25</v>
      </c>
      <c r="K317" s="7">
        <v>271.89</v>
      </c>
      <c r="L317" s="7">
        <v>160</v>
      </c>
      <c r="M317" s="7" t="s">
        <v>10</v>
      </c>
      <c r="N317" s="7">
        <v>586</v>
      </c>
      <c r="O317" s="1" t="s">
        <v>11</v>
      </c>
      <c r="P317" s="7">
        <v>693</v>
      </c>
      <c r="Q317" s="1">
        <f>Table1[[#This Row],[Span_of_beam(m)]]*Table1[[#This Row],[Width_of_beam(mm)]]*Table1[[#This Row],[Depth_of_beam(mm)]]/1000000</f>
        <v>0.71250000000000002</v>
      </c>
      <c r="R317">
        <f>Table1[[#This Row],[Volume_(m3)]]*5300</f>
        <v>3776.25</v>
      </c>
      <c r="S317">
        <f>(Table1[[#This Row],[Top_Reinforcement(mm2)]]+Table1[[#This Row],[Bottom_Reinforcement(mm2)]])*Table1[[#This Row],[Span_of_beam(m)]]*0.00785</f>
        <v>43.050954300000001</v>
      </c>
      <c r="T317">
        <f>Table1[[#This Row],[Wt_of_Steel(Kg)]]*57</f>
        <v>2453.9043950999999</v>
      </c>
      <c r="U317">
        <f>Table1[[#This Row],[Cost_of_Concrete]]+Table1[[#This Row],[Wt_of_Steel(Kg)]]</f>
        <v>3819.3009542999998</v>
      </c>
    </row>
    <row r="318" spans="1:21" x14ac:dyDescent="0.3">
      <c r="A318" s="7">
        <v>5.5629999999999997</v>
      </c>
      <c r="B318" s="1">
        <v>3.2650000000000001</v>
      </c>
      <c r="C318" s="7">
        <v>3.51</v>
      </c>
      <c r="D318" s="1" t="s">
        <v>33</v>
      </c>
      <c r="E318" s="7">
        <v>2</v>
      </c>
      <c r="F318" s="5" t="s">
        <v>7</v>
      </c>
      <c r="G318" s="1">
        <v>5.7</v>
      </c>
      <c r="H318" s="7">
        <v>250</v>
      </c>
      <c r="I318" s="7">
        <v>500</v>
      </c>
      <c r="J318" s="7">
        <v>664.08</v>
      </c>
      <c r="K318" s="7">
        <v>272.69</v>
      </c>
      <c r="L318" s="7">
        <v>160</v>
      </c>
      <c r="M318" s="7" t="s">
        <v>10</v>
      </c>
      <c r="N318" s="7">
        <v>586</v>
      </c>
      <c r="O318" s="1" t="s">
        <v>11</v>
      </c>
      <c r="P318" s="7">
        <v>693</v>
      </c>
      <c r="Q318" s="1">
        <f>Table1[[#This Row],[Span_of_beam(m)]]*Table1[[#This Row],[Width_of_beam(mm)]]*Table1[[#This Row],[Depth_of_beam(mm)]]/1000000</f>
        <v>0.71250000000000002</v>
      </c>
      <c r="R318">
        <f>Table1[[#This Row],[Volume_(m3)]]*5300</f>
        <v>3776.25</v>
      </c>
      <c r="S318">
        <f>(Table1[[#This Row],[Top_Reinforcement(mm2)]]+Table1[[#This Row],[Bottom_Reinforcement(mm2)]])*Table1[[#This Row],[Span_of_beam(m)]]*0.00785</f>
        <v>41.915773649999998</v>
      </c>
      <c r="T318">
        <f>Table1[[#This Row],[Wt_of_Steel(Kg)]]*57</f>
        <v>2389.19909805</v>
      </c>
      <c r="U318">
        <f>Table1[[#This Row],[Cost_of_Concrete]]+Table1[[#This Row],[Wt_of_Steel(Kg)]]</f>
        <v>3818.1657736500001</v>
      </c>
    </row>
    <row r="319" spans="1:21" x14ac:dyDescent="0.3">
      <c r="A319" s="7">
        <v>5.5629999999999997</v>
      </c>
      <c r="B319" s="1">
        <v>3.2650000000000001</v>
      </c>
      <c r="C319" s="7">
        <v>3.51</v>
      </c>
      <c r="D319" s="1" t="s">
        <v>33</v>
      </c>
      <c r="E319" s="7">
        <v>2</v>
      </c>
      <c r="F319" s="8" t="s">
        <v>8</v>
      </c>
      <c r="G319" s="1">
        <v>5.7</v>
      </c>
      <c r="H319" s="7">
        <v>250</v>
      </c>
      <c r="I319" s="7">
        <v>500</v>
      </c>
      <c r="J319" s="7">
        <v>480.79</v>
      </c>
      <c r="K319" s="7">
        <v>238.1</v>
      </c>
      <c r="L319" s="7">
        <v>160</v>
      </c>
      <c r="M319" s="7" t="s">
        <v>10</v>
      </c>
      <c r="N319" s="7">
        <v>586</v>
      </c>
      <c r="O319" s="1" t="s">
        <v>11</v>
      </c>
      <c r="P319" s="7">
        <v>693</v>
      </c>
      <c r="Q319" s="1">
        <f>Table1[[#This Row],[Span_of_beam(m)]]*Table1[[#This Row],[Width_of_beam(mm)]]*Table1[[#This Row],[Depth_of_beam(mm)]]/1000000</f>
        <v>0.71250000000000002</v>
      </c>
      <c r="R319">
        <f>Table1[[#This Row],[Volume_(m3)]]*5300</f>
        <v>3776.25</v>
      </c>
      <c r="S319">
        <f>(Table1[[#This Row],[Top_Reinforcement(mm2)]]+Table1[[#This Row],[Bottom_Reinforcement(mm2)]])*Table1[[#This Row],[Span_of_beam(m)]]*0.00785</f>
        <v>32.166733049999998</v>
      </c>
      <c r="T319">
        <f>Table1[[#This Row],[Wt_of_Steel(Kg)]]*57</f>
        <v>1833.5037838499998</v>
      </c>
      <c r="U319">
        <f>Table1[[#This Row],[Cost_of_Concrete]]+Table1[[#This Row],[Wt_of_Steel(Kg)]]</f>
        <v>3808.4167330499999</v>
      </c>
    </row>
    <row r="320" spans="1:21" x14ac:dyDescent="0.3">
      <c r="A320" s="7">
        <v>5.5629999999999997</v>
      </c>
      <c r="B320" s="7">
        <v>3.51</v>
      </c>
      <c r="C320" s="1">
        <v>0</v>
      </c>
      <c r="D320" s="1" t="s">
        <v>33</v>
      </c>
      <c r="E320" s="7">
        <v>1</v>
      </c>
      <c r="F320" s="5" t="s">
        <v>5</v>
      </c>
      <c r="G320" s="1">
        <v>5.7</v>
      </c>
      <c r="H320" s="7">
        <v>250</v>
      </c>
      <c r="I320" s="7">
        <v>350</v>
      </c>
      <c r="J320" s="7">
        <v>841.65</v>
      </c>
      <c r="K320" s="7">
        <v>342.45</v>
      </c>
      <c r="L320" s="7">
        <v>120</v>
      </c>
      <c r="M320" s="7" t="s">
        <v>53</v>
      </c>
      <c r="N320" s="7">
        <v>782</v>
      </c>
      <c r="O320" s="1" t="s">
        <v>11</v>
      </c>
      <c r="P320" s="7">
        <v>680</v>
      </c>
      <c r="Q320" s="1">
        <f>Table1[[#This Row],[Span_of_beam(m)]]*Table1[[#This Row],[Width_of_beam(mm)]]*Table1[[#This Row],[Depth_of_beam(mm)]]/1000000</f>
        <v>0.49875000000000003</v>
      </c>
      <c r="R320">
        <f>Table1[[#This Row],[Volume_(m3)]]*5300</f>
        <v>2643.375</v>
      </c>
      <c r="S320">
        <f>(Table1[[#This Row],[Top_Reinforcement(mm2)]]+Table1[[#This Row],[Bottom_Reinforcement(mm2)]])*Table1[[#This Row],[Span_of_beam(m)]]*0.00785</f>
        <v>52.982554499999992</v>
      </c>
      <c r="T320">
        <f>Table1[[#This Row],[Wt_of_Steel(Kg)]]*57</f>
        <v>3020.0056064999994</v>
      </c>
      <c r="U320">
        <f>Table1[[#This Row],[Cost_of_Concrete]]+Table1[[#This Row],[Wt_of_Steel(Kg)]]</f>
        <v>2696.3575544999999</v>
      </c>
    </row>
    <row r="321" spans="1:21" x14ac:dyDescent="0.3">
      <c r="A321" s="7">
        <v>5.5629999999999997</v>
      </c>
      <c r="B321" s="7">
        <v>3.51</v>
      </c>
      <c r="C321" s="1">
        <v>0</v>
      </c>
      <c r="D321" s="1" t="s">
        <v>33</v>
      </c>
      <c r="E321" s="7">
        <v>1</v>
      </c>
      <c r="F321" s="6" t="s">
        <v>6</v>
      </c>
      <c r="G321" s="1">
        <v>5.7</v>
      </c>
      <c r="H321" s="7">
        <v>250</v>
      </c>
      <c r="I321" s="7">
        <v>350</v>
      </c>
      <c r="J321" s="7">
        <v>851.75</v>
      </c>
      <c r="K321" s="7">
        <v>340.56</v>
      </c>
      <c r="L321" s="7">
        <v>120</v>
      </c>
      <c r="M321" s="7" t="s">
        <v>53</v>
      </c>
      <c r="N321" s="7">
        <v>782</v>
      </c>
      <c r="O321" s="1" t="s">
        <v>11</v>
      </c>
      <c r="P321" s="7">
        <v>680</v>
      </c>
      <c r="Q321" s="1">
        <f>Table1[[#This Row],[Span_of_beam(m)]]*Table1[[#This Row],[Width_of_beam(mm)]]*Table1[[#This Row],[Depth_of_beam(mm)]]/1000000</f>
        <v>0.49875000000000003</v>
      </c>
      <c r="R321">
        <f>Table1[[#This Row],[Volume_(m3)]]*5300</f>
        <v>2643.375</v>
      </c>
      <c r="S321">
        <f>(Table1[[#This Row],[Top_Reinforcement(mm2)]]+Table1[[#This Row],[Bottom_Reinforcement(mm2)]])*Table1[[#This Row],[Span_of_beam(m)]]*0.00785</f>
        <v>53.349910949999995</v>
      </c>
      <c r="T321">
        <f>Table1[[#This Row],[Wt_of_Steel(Kg)]]*57</f>
        <v>3040.9449241499997</v>
      </c>
      <c r="U321">
        <f>Table1[[#This Row],[Cost_of_Concrete]]+Table1[[#This Row],[Wt_of_Steel(Kg)]]</f>
        <v>2696.7249109499999</v>
      </c>
    </row>
    <row r="322" spans="1:21" x14ac:dyDescent="0.3">
      <c r="A322" s="7">
        <v>5.5629999999999997</v>
      </c>
      <c r="B322" s="7">
        <v>3.51</v>
      </c>
      <c r="C322" s="1">
        <v>0</v>
      </c>
      <c r="D322" s="1" t="s">
        <v>33</v>
      </c>
      <c r="E322" s="7">
        <v>1</v>
      </c>
      <c r="F322" s="5" t="s">
        <v>7</v>
      </c>
      <c r="G322" s="1">
        <v>5.7</v>
      </c>
      <c r="H322" s="7">
        <v>250</v>
      </c>
      <c r="I322" s="7">
        <v>350</v>
      </c>
      <c r="J322" s="7">
        <v>841.31</v>
      </c>
      <c r="K322" s="7">
        <v>342.28</v>
      </c>
      <c r="L322" s="7">
        <v>120</v>
      </c>
      <c r="M322" s="7" t="s">
        <v>53</v>
      </c>
      <c r="N322" s="7">
        <v>782</v>
      </c>
      <c r="O322" s="1" t="s">
        <v>11</v>
      </c>
      <c r="P322" s="7">
        <v>680</v>
      </c>
      <c r="Q322" s="1">
        <f>Table1[[#This Row],[Span_of_beam(m)]]*Table1[[#This Row],[Width_of_beam(mm)]]*Table1[[#This Row],[Depth_of_beam(mm)]]/1000000</f>
        <v>0.49875000000000003</v>
      </c>
      <c r="R322">
        <f>Table1[[#This Row],[Volume_(m3)]]*5300</f>
        <v>2643.375</v>
      </c>
      <c r="S322">
        <f>(Table1[[#This Row],[Top_Reinforcement(mm2)]]+Table1[[#This Row],[Bottom_Reinforcement(mm2)]])*Table1[[#This Row],[Span_of_beam(m)]]*0.00785</f>
        <v>52.959734549999993</v>
      </c>
      <c r="T322">
        <f>Table1[[#This Row],[Wt_of_Steel(Kg)]]*57</f>
        <v>3018.7048693499996</v>
      </c>
      <c r="U322">
        <f>Table1[[#This Row],[Cost_of_Concrete]]+Table1[[#This Row],[Wt_of_Steel(Kg)]]</f>
        <v>2696.3347345500001</v>
      </c>
    </row>
    <row r="323" spans="1:21" x14ac:dyDescent="0.3">
      <c r="A323" s="7">
        <v>5.5629999999999997</v>
      </c>
      <c r="B323" s="7">
        <v>3.51</v>
      </c>
      <c r="C323" s="1">
        <v>3.25</v>
      </c>
      <c r="D323" s="1" t="s">
        <v>33</v>
      </c>
      <c r="E323" s="7">
        <v>2</v>
      </c>
      <c r="F323" s="8" t="s">
        <v>8</v>
      </c>
      <c r="G323" s="1">
        <v>5.7</v>
      </c>
      <c r="H323" s="7">
        <v>250</v>
      </c>
      <c r="I323" s="7">
        <v>350</v>
      </c>
      <c r="J323" s="7">
        <v>494.94</v>
      </c>
      <c r="K323" s="7">
        <v>215.82</v>
      </c>
      <c r="L323" s="7">
        <v>120</v>
      </c>
      <c r="M323" s="7" t="s">
        <v>53</v>
      </c>
      <c r="N323" s="7">
        <v>782</v>
      </c>
      <c r="O323" s="1" t="s">
        <v>11</v>
      </c>
      <c r="P323" s="7">
        <v>680</v>
      </c>
      <c r="Q323" s="1">
        <f>Table1[[#This Row],[Span_of_beam(m)]]*Table1[[#This Row],[Width_of_beam(mm)]]*Table1[[#This Row],[Depth_of_beam(mm)]]/1000000</f>
        <v>0.49875000000000003</v>
      </c>
      <c r="R323">
        <f>Table1[[#This Row],[Volume_(m3)]]*5300</f>
        <v>2643.375</v>
      </c>
      <c r="S323">
        <f>(Table1[[#This Row],[Top_Reinforcement(mm2)]]+Table1[[#This Row],[Bottom_Reinforcement(mm2)]])*Table1[[#This Row],[Span_of_beam(m)]]*0.00785</f>
        <v>31.802956199999997</v>
      </c>
      <c r="T323">
        <f>Table1[[#This Row],[Wt_of_Steel(Kg)]]*57</f>
        <v>1812.7685033999999</v>
      </c>
      <c r="U323">
        <f>Table1[[#This Row],[Cost_of_Concrete]]+Table1[[#This Row],[Wt_of_Steel(Kg)]]</f>
        <v>2675.1779562000002</v>
      </c>
    </row>
    <row r="324" spans="1:21" x14ac:dyDescent="0.3">
      <c r="A324" s="1">
        <v>2.5</v>
      </c>
      <c r="B324" s="1">
        <v>1.1200000000000001</v>
      </c>
      <c r="C324" s="1">
        <v>1.2</v>
      </c>
      <c r="D324" s="1" t="s">
        <v>44</v>
      </c>
      <c r="E324" s="7">
        <v>2</v>
      </c>
      <c r="F324" s="1" t="s">
        <v>5</v>
      </c>
      <c r="G324" s="1">
        <v>2.5</v>
      </c>
      <c r="H324" s="7">
        <v>250</v>
      </c>
      <c r="I324" s="7">
        <v>350</v>
      </c>
      <c r="J324" s="1">
        <v>160.78</v>
      </c>
      <c r="K324" s="1">
        <v>160.78</v>
      </c>
      <c r="L324" s="7">
        <v>120</v>
      </c>
      <c r="M324" s="7" t="s">
        <v>52</v>
      </c>
      <c r="N324" s="7" t="s">
        <v>52</v>
      </c>
      <c r="O324" s="7" t="s">
        <v>52</v>
      </c>
      <c r="P324" s="7" t="s">
        <v>52</v>
      </c>
      <c r="Q324" s="1">
        <f>Table1[[#This Row],[Span_of_beam(m)]]*Table1[[#This Row],[Width_of_beam(mm)]]*Table1[[#This Row],[Depth_of_beam(mm)]]/1000000</f>
        <v>0.21875</v>
      </c>
      <c r="R324">
        <f>Table1[[#This Row],[Volume_(m3)]]*5300</f>
        <v>1159.375</v>
      </c>
      <c r="S324">
        <f>(Table1[[#This Row],[Top_Reinforcement(mm2)]]+Table1[[#This Row],[Bottom_Reinforcement(mm2)]])*Table1[[#This Row],[Span_of_beam(m)]]*0.00785</f>
        <v>6.3106149999999994</v>
      </c>
      <c r="T324">
        <f>Table1[[#This Row],[Wt_of_Steel(Kg)]]*57</f>
        <v>359.70505499999996</v>
      </c>
      <c r="U324">
        <f>Table1[[#This Row],[Cost_of_Concrete]]+Table1[[#This Row],[Wt_of_Steel(Kg)]]</f>
        <v>1165.6856150000001</v>
      </c>
    </row>
    <row r="325" spans="1:21" x14ac:dyDescent="0.3">
      <c r="A325" s="1">
        <v>2.5</v>
      </c>
      <c r="B325" s="1">
        <v>1.1200000000000001</v>
      </c>
      <c r="C325" s="1">
        <v>1.2</v>
      </c>
      <c r="D325" s="1" t="s">
        <v>44</v>
      </c>
      <c r="E325" s="7">
        <v>2</v>
      </c>
      <c r="F325" s="1" t="s">
        <v>6</v>
      </c>
      <c r="G325" s="1">
        <v>2.5</v>
      </c>
      <c r="H325" s="7">
        <v>250</v>
      </c>
      <c r="I325" s="7">
        <v>350</v>
      </c>
      <c r="J325" s="1">
        <v>160.78</v>
      </c>
      <c r="K325" s="1">
        <v>160.78</v>
      </c>
      <c r="L325" s="7">
        <v>120</v>
      </c>
      <c r="M325" s="7" t="s">
        <v>52</v>
      </c>
      <c r="N325" s="7" t="s">
        <v>52</v>
      </c>
      <c r="O325" s="7" t="s">
        <v>52</v>
      </c>
      <c r="P325" s="7" t="s">
        <v>52</v>
      </c>
      <c r="Q325" s="1">
        <f>Table1[[#This Row],[Span_of_beam(m)]]*Table1[[#This Row],[Width_of_beam(mm)]]*Table1[[#This Row],[Depth_of_beam(mm)]]/1000000</f>
        <v>0.21875</v>
      </c>
      <c r="R325">
        <f>Table1[[#This Row],[Volume_(m3)]]*5300</f>
        <v>1159.375</v>
      </c>
      <c r="S325">
        <f>(Table1[[#This Row],[Top_Reinforcement(mm2)]]+Table1[[#This Row],[Bottom_Reinforcement(mm2)]])*Table1[[#This Row],[Span_of_beam(m)]]*0.00785</f>
        <v>6.3106149999999994</v>
      </c>
      <c r="T325">
        <f>Table1[[#This Row],[Wt_of_Steel(Kg)]]*57</f>
        <v>359.70505499999996</v>
      </c>
      <c r="U325">
        <f>Table1[[#This Row],[Cost_of_Concrete]]+Table1[[#This Row],[Wt_of_Steel(Kg)]]</f>
        <v>1165.6856150000001</v>
      </c>
    </row>
    <row r="326" spans="1:21" x14ac:dyDescent="0.3">
      <c r="A326" s="1">
        <v>2.5</v>
      </c>
      <c r="B326" s="1">
        <v>1.1200000000000001</v>
      </c>
      <c r="C326" s="1">
        <v>1.2</v>
      </c>
      <c r="D326" s="1" t="s">
        <v>44</v>
      </c>
      <c r="E326" s="7">
        <v>2</v>
      </c>
      <c r="F326" s="1" t="s">
        <v>7</v>
      </c>
      <c r="G326" s="1">
        <v>2.5</v>
      </c>
      <c r="H326" s="7">
        <v>250</v>
      </c>
      <c r="I326" s="7">
        <v>350</v>
      </c>
      <c r="J326" s="1">
        <v>160.78</v>
      </c>
      <c r="K326" s="1">
        <v>160.78</v>
      </c>
      <c r="L326" s="7">
        <v>120</v>
      </c>
      <c r="M326" s="7" t="s">
        <v>52</v>
      </c>
      <c r="N326" s="7" t="s">
        <v>52</v>
      </c>
      <c r="O326" s="7" t="s">
        <v>52</v>
      </c>
      <c r="P326" s="7" t="s">
        <v>52</v>
      </c>
      <c r="Q326" s="1">
        <f>Table1[[#This Row],[Span_of_beam(m)]]*Table1[[#This Row],[Width_of_beam(mm)]]*Table1[[#This Row],[Depth_of_beam(mm)]]/1000000</f>
        <v>0.21875</v>
      </c>
      <c r="R326">
        <f>Table1[[#This Row],[Volume_(m3)]]*5300</f>
        <v>1159.375</v>
      </c>
      <c r="S326">
        <f>(Table1[[#This Row],[Top_Reinforcement(mm2)]]+Table1[[#This Row],[Bottom_Reinforcement(mm2)]])*Table1[[#This Row],[Span_of_beam(m)]]*0.00785</f>
        <v>6.3106149999999994</v>
      </c>
      <c r="T326">
        <f>Table1[[#This Row],[Wt_of_Steel(Kg)]]*57</f>
        <v>359.70505499999996</v>
      </c>
      <c r="U326">
        <f>Table1[[#This Row],[Cost_of_Concrete]]+Table1[[#This Row],[Wt_of_Steel(Kg)]]</f>
        <v>1165.6856150000001</v>
      </c>
    </row>
    <row r="327" spans="1:21" x14ac:dyDescent="0.3">
      <c r="A327" s="1">
        <v>2.5</v>
      </c>
      <c r="B327" s="1">
        <v>1.1200000000000001</v>
      </c>
      <c r="C327" s="1">
        <v>1.2</v>
      </c>
      <c r="D327" s="1" t="s">
        <v>44</v>
      </c>
      <c r="E327" s="7">
        <v>2</v>
      </c>
      <c r="F327" s="1" t="s">
        <v>8</v>
      </c>
      <c r="G327" s="1">
        <v>2.5</v>
      </c>
      <c r="H327" s="7">
        <v>250</v>
      </c>
      <c r="I327" s="7">
        <v>350</v>
      </c>
      <c r="J327" s="1">
        <v>160.78</v>
      </c>
      <c r="K327" s="1">
        <v>160.78</v>
      </c>
      <c r="L327" s="7">
        <v>120</v>
      </c>
      <c r="M327" s="7" t="s">
        <v>52</v>
      </c>
      <c r="N327" s="7" t="s">
        <v>52</v>
      </c>
      <c r="O327" s="7" t="s">
        <v>52</v>
      </c>
      <c r="P327" s="7" t="s">
        <v>52</v>
      </c>
      <c r="Q327" s="1">
        <f>Table1[[#This Row],[Span_of_beam(m)]]*Table1[[#This Row],[Width_of_beam(mm)]]*Table1[[#This Row],[Depth_of_beam(mm)]]/1000000</f>
        <v>0.21875</v>
      </c>
      <c r="R327">
        <f>Table1[[#This Row],[Volume_(m3)]]*5300</f>
        <v>1159.375</v>
      </c>
      <c r="S327">
        <f>(Table1[[#This Row],[Top_Reinforcement(mm2)]]+Table1[[#This Row],[Bottom_Reinforcement(mm2)]])*Table1[[#This Row],[Span_of_beam(m)]]*0.00785</f>
        <v>6.3106149999999994</v>
      </c>
      <c r="T327">
        <f>Table1[[#This Row],[Wt_of_Steel(Kg)]]*57</f>
        <v>359.70505499999996</v>
      </c>
      <c r="U327">
        <f>Table1[[#This Row],[Cost_of_Concrete]]+Table1[[#This Row],[Wt_of_Steel(Kg)]]</f>
        <v>1165.6856150000001</v>
      </c>
    </row>
    <row r="328" spans="1:21" x14ac:dyDescent="0.3">
      <c r="A328" s="7">
        <v>2.7</v>
      </c>
      <c r="B328" s="1">
        <v>1.1200000000000001</v>
      </c>
      <c r="C328" s="1">
        <v>1.2</v>
      </c>
      <c r="D328" s="1" t="s">
        <v>44</v>
      </c>
      <c r="E328" s="7">
        <v>2</v>
      </c>
      <c r="F328" s="1" t="s">
        <v>5</v>
      </c>
      <c r="G328" s="1">
        <v>2.7</v>
      </c>
      <c r="H328" s="7">
        <v>250</v>
      </c>
      <c r="I328" s="7">
        <v>350</v>
      </c>
      <c r="J328" s="1">
        <v>172.01</v>
      </c>
      <c r="K328" s="1">
        <v>172.01</v>
      </c>
      <c r="L328" s="7">
        <v>120</v>
      </c>
      <c r="M328" s="7" t="s">
        <v>52</v>
      </c>
      <c r="N328" s="7" t="s">
        <v>52</v>
      </c>
      <c r="O328" s="7" t="s">
        <v>52</v>
      </c>
      <c r="P328" s="7" t="s">
        <v>52</v>
      </c>
      <c r="Q328" s="1">
        <f>Table1[[#This Row],[Span_of_beam(m)]]*Table1[[#This Row],[Width_of_beam(mm)]]*Table1[[#This Row],[Depth_of_beam(mm)]]/1000000</f>
        <v>0.23624999999999999</v>
      </c>
      <c r="R328">
        <f>Table1[[#This Row],[Volume_(m3)]]*5300</f>
        <v>1252.125</v>
      </c>
      <c r="S328">
        <f>(Table1[[#This Row],[Top_Reinforcement(mm2)]]+Table1[[#This Row],[Bottom_Reinforcement(mm2)]])*Table1[[#This Row],[Span_of_beam(m)]]*0.00785</f>
        <v>7.2915038999999995</v>
      </c>
      <c r="T328">
        <f>Table1[[#This Row],[Wt_of_Steel(Kg)]]*57</f>
        <v>415.61572229999996</v>
      </c>
      <c r="U328">
        <f>Table1[[#This Row],[Cost_of_Concrete]]+Table1[[#This Row],[Wt_of_Steel(Kg)]]</f>
        <v>1259.4165039</v>
      </c>
    </row>
    <row r="329" spans="1:21" x14ac:dyDescent="0.3">
      <c r="A329" s="7">
        <v>2.7</v>
      </c>
      <c r="B329" s="1">
        <v>1.1200000000000001</v>
      </c>
      <c r="C329" s="1">
        <v>1.2</v>
      </c>
      <c r="D329" s="1" t="s">
        <v>44</v>
      </c>
      <c r="E329" s="7">
        <v>2</v>
      </c>
      <c r="F329" s="1" t="s">
        <v>6</v>
      </c>
      <c r="G329" s="1">
        <v>2.7</v>
      </c>
      <c r="H329" s="7">
        <v>250</v>
      </c>
      <c r="I329" s="7">
        <v>350</v>
      </c>
      <c r="J329" s="1">
        <v>172.01</v>
      </c>
      <c r="K329" s="1">
        <v>172.01</v>
      </c>
      <c r="L329" s="7">
        <v>120</v>
      </c>
      <c r="M329" s="7" t="s">
        <v>52</v>
      </c>
      <c r="N329" s="7" t="s">
        <v>52</v>
      </c>
      <c r="O329" s="7" t="s">
        <v>52</v>
      </c>
      <c r="P329" s="7" t="s">
        <v>52</v>
      </c>
      <c r="Q329" s="1">
        <f>Table1[[#This Row],[Span_of_beam(m)]]*Table1[[#This Row],[Width_of_beam(mm)]]*Table1[[#This Row],[Depth_of_beam(mm)]]/1000000</f>
        <v>0.23624999999999999</v>
      </c>
      <c r="R329">
        <f>Table1[[#This Row],[Volume_(m3)]]*5300</f>
        <v>1252.125</v>
      </c>
      <c r="S329">
        <f>(Table1[[#This Row],[Top_Reinforcement(mm2)]]+Table1[[#This Row],[Bottom_Reinforcement(mm2)]])*Table1[[#This Row],[Span_of_beam(m)]]*0.00785</f>
        <v>7.2915038999999995</v>
      </c>
      <c r="T329">
        <f>Table1[[#This Row],[Wt_of_Steel(Kg)]]*57</f>
        <v>415.61572229999996</v>
      </c>
      <c r="U329">
        <f>Table1[[#This Row],[Cost_of_Concrete]]+Table1[[#This Row],[Wt_of_Steel(Kg)]]</f>
        <v>1259.4165039</v>
      </c>
    </row>
    <row r="330" spans="1:21" x14ac:dyDescent="0.3">
      <c r="A330" s="7">
        <v>2.7</v>
      </c>
      <c r="B330" s="1">
        <v>1.1200000000000001</v>
      </c>
      <c r="C330" s="1">
        <v>1.2</v>
      </c>
      <c r="D330" s="1" t="s">
        <v>44</v>
      </c>
      <c r="E330" s="7">
        <v>2</v>
      </c>
      <c r="F330" s="1" t="s">
        <v>7</v>
      </c>
      <c r="G330" s="1">
        <v>2.7</v>
      </c>
      <c r="H330" s="7">
        <v>250</v>
      </c>
      <c r="I330" s="7">
        <v>350</v>
      </c>
      <c r="J330" s="1">
        <v>172.01</v>
      </c>
      <c r="K330" s="1">
        <v>172.01</v>
      </c>
      <c r="L330" s="7">
        <v>120</v>
      </c>
      <c r="M330" s="7" t="s">
        <v>52</v>
      </c>
      <c r="N330" s="7" t="s">
        <v>52</v>
      </c>
      <c r="O330" s="7" t="s">
        <v>52</v>
      </c>
      <c r="P330" s="7" t="s">
        <v>52</v>
      </c>
      <c r="Q330" s="1">
        <f>Table1[[#This Row],[Span_of_beam(m)]]*Table1[[#This Row],[Width_of_beam(mm)]]*Table1[[#This Row],[Depth_of_beam(mm)]]/1000000</f>
        <v>0.23624999999999999</v>
      </c>
      <c r="R330">
        <f>Table1[[#This Row],[Volume_(m3)]]*5300</f>
        <v>1252.125</v>
      </c>
      <c r="S330">
        <f>(Table1[[#This Row],[Top_Reinforcement(mm2)]]+Table1[[#This Row],[Bottom_Reinforcement(mm2)]])*Table1[[#This Row],[Span_of_beam(m)]]*0.00785</f>
        <v>7.2915038999999995</v>
      </c>
      <c r="T330">
        <f>Table1[[#This Row],[Wt_of_Steel(Kg)]]*57</f>
        <v>415.61572229999996</v>
      </c>
      <c r="U330">
        <f>Table1[[#This Row],[Cost_of_Concrete]]+Table1[[#This Row],[Wt_of_Steel(Kg)]]</f>
        <v>1259.4165039</v>
      </c>
    </row>
    <row r="331" spans="1:21" x14ac:dyDescent="0.3">
      <c r="A331" s="7">
        <v>2.7</v>
      </c>
      <c r="B331" s="1">
        <v>1.1200000000000001</v>
      </c>
      <c r="C331" s="1">
        <v>1.2</v>
      </c>
      <c r="D331" s="1" t="s">
        <v>44</v>
      </c>
      <c r="E331" s="7">
        <v>2</v>
      </c>
      <c r="F331" s="1" t="s">
        <v>8</v>
      </c>
      <c r="G331" s="1">
        <v>2.7</v>
      </c>
      <c r="H331" s="7">
        <v>250</v>
      </c>
      <c r="I331" s="7">
        <v>350</v>
      </c>
      <c r="J331" s="1">
        <v>172.01</v>
      </c>
      <c r="K331" s="1">
        <v>172.01</v>
      </c>
      <c r="L331" s="7">
        <v>120</v>
      </c>
      <c r="M331" s="7" t="s">
        <v>52</v>
      </c>
      <c r="N331" s="7" t="s">
        <v>52</v>
      </c>
      <c r="O331" s="7" t="s">
        <v>52</v>
      </c>
      <c r="P331" s="7" t="s">
        <v>52</v>
      </c>
      <c r="Q331" s="1">
        <f>Table1[[#This Row],[Span_of_beam(m)]]*Table1[[#This Row],[Width_of_beam(mm)]]*Table1[[#This Row],[Depth_of_beam(mm)]]/1000000</f>
        <v>0.23624999999999999</v>
      </c>
      <c r="R331">
        <f>Table1[[#This Row],[Volume_(m3)]]*5300</f>
        <v>1252.125</v>
      </c>
      <c r="S331">
        <f>(Table1[[#This Row],[Top_Reinforcement(mm2)]]+Table1[[#This Row],[Bottom_Reinforcement(mm2)]])*Table1[[#This Row],[Span_of_beam(m)]]*0.00785</f>
        <v>7.2915038999999995</v>
      </c>
      <c r="T331">
        <f>Table1[[#This Row],[Wt_of_Steel(Kg)]]*57</f>
        <v>415.61572229999996</v>
      </c>
      <c r="U331">
        <f>Table1[[#This Row],[Cost_of_Concrete]]+Table1[[#This Row],[Wt_of_Steel(Kg)]]</f>
        <v>1259.4165039</v>
      </c>
    </row>
    <row r="332" spans="1:21" x14ac:dyDescent="0.3">
      <c r="A332" s="7">
        <v>2.5</v>
      </c>
      <c r="B332" s="1">
        <v>3.2650000000000001</v>
      </c>
      <c r="C332" s="1">
        <v>3.51</v>
      </c>
      <c r="D332" s="1" t="s">
        <v>33</v>
      </c>
      <c r="E332" s="7">
        <v>2</v>
      </c>
      <c r="F332" s="1" t="s">
        <v>5</v>
      </c>
      <c r="G332" s="1">
        <v>2.5</v>
      </c>
      <c r="H332" s="7">
        <v>250</v>
      </c>
      <c r="I332" s="7">
        <v>450</v>
      </c>
      <c r="J332" s="7">
        <v>225.44</v>
      </c>
      <c r="K332" s="7">
        <v>211.99</v>
      </c>
      <c r="L332" s="7">
        <v>145</v>
      </c>
      <c r="M332" s="7" t="s">
        <v>11</v>
      </c>
      <c r="N332" s="7">
        <v>425</v>
      </c>
      <c r="O332" s="7" t="s">
        <v>11</v>
      </c>
      <c r="P332" s="7">
        <v>398</v>
      </c>
      <c r="Q332" s="1">
        <f>Table1[[#This Row],[Span_of_beam(m)]]*Table1[[#This Row],[Width_of_beam(mm)]]*Table1[[#This Row],[Depth_of_beam(mm)]]/1000000</f>
        <v>0.28125</v>
      </c>
      <c r="R332">
        <f>Table1[[#This Row],[Volume_(m3)]]*5300</f>
        <v>1490.625</v>
      </c>
      <c r="S332">
        <f>(Table1[[#This Row],[Top_Reinforcement(mm2)]]+Table1[[#This Row],[Bottom_Reinforcement(mm2)]])*Table1[[#This Row],[Span_of_beam(m)]]*0.00785</f>
        <v>8.5845637499999992</v>
      </c>
      <c r="T332">
        <f>Table1[[#This Row],[Wt_of_Steel(Kg)]]*57</f>
        <v>489.32013374999997</v>
      </c>
      <c r="U332">
        <f>Table1[[#This Row],[Cost_of_Concrete]]+Table1[[#This Row],[Wt_of_Steel(Kg)]]</f>
        <v>1499.2095637499999</v>
      </c>
    </row>
    <row r="333" spans="1:21" x14ac:dyDescent="0.3">
      <c r="A333" s="7">
        <v>2.5</v>
      </c>
      <c r="B333" s="1">
        <v>3.2650000000000001</v>
      </c>
      <c r="C333" s="1">
        <v>3.51</v>
      </c>
      <c r="D333" s="1" t="s">
        <v>33</v>
      </c>
      <c r="E333" s="7">
        <v>2</v>
      </c>
      <c r="F333" s="1" t="s">
        <v>6</v>
      </c>
      <c r="G333" s="1">
        <v>2.5</v>
      </c>
      <c r="H333" s="7">
        <v>250</v>
      </c>
      <c r="I333" s="7">
        <v>450</v>
      </c>
      <c r="J333" s="7">
        <v>227.73</v>
      </c>
      <c r="K333" s="7">
        <v>211.99</v>
      </c>
      <c r="L333" s="7">
        <v>145</v>
      </c>
      <c r="M333" s="7" t="s">
        <v>11</v>
      </c>
      <c r="N333" s="7">
        <v>425</v>
      </c>
      <c r="O333" s="7" t="s">
        <v>11</v>
      </c>
      <c r="P333" s="7">
        <v>398</v>
      </c>
      <c r="Q333" s="1">
        <f>Table1[[#This Row],[Span_of_beam(m)]]*Table1[[#This Row],[Width_of_beam(mm)]]*Table1[[#This Row],[Depth_of_beam(mm)]]/1000000</f>
        <v>0.28125</v>
      </c>
      <c r="R333">
        <f>Table1[[#This Row],[Volume_(m3)]]*5300</f>
        <v>1490.625</v>
      </c>
      <c r="S333">
        <f>(Table1[[#This Row],[Top_Reinforcement(mm2)]]+Table1[[#This Row],[Bottom_Reinforcement(mm2)]])*Table1[[#This Row],[Span_of_beam(m)]]*0.00785</f>
        <v>8.629505</v>
      </c>
      <c r="T333">
        <f>Table1[[#This Row],[Wt_of_Steel(Kg)]]*57</f>
        <v>491.88178499999998</v>
      </c>
      <c r="U333">
        <f>Table1[[#This Row],[Cost_of_Concrete]]+Table1[[#This Row],[Wt_of_Steel(Kg)]]</f>
        <v>1499.2545050000001</v>
      </c>
    </row>
    <row r="334" spans="1:21" x14ac:dyDescent="0.3">
      <c r="A334" s="7">
        <v>2.5</v>
      </c>
      <c r="B334" s="1">
        <v>3.2650000000000001</v>
      </c>
      <c r="C334" s="1">
        <v>3.51</v>
      </c>
      <c r="D334" s="1" t="s">
        <v>33</v>
      </c>
      <c r="E334" s="7">
        <v>2</v>
      </c>
      <c r="F334" s="1" t="s">
        <v>7</v>
      </c>
      <c r="G334" s="1">
        <v>2.5</v>
      </c>
      <c r="H334" s="7">
        <v>250</v>
      </c>
      <c r="I334" s="7">
        <v>450</v>
      </c>
      <c r="J334" s="7">
        <v>212.5</v>
      </c>
      <c r="K334" s="7">
        <v>211.99</v>
      </c>
      <c r="L334" s="7">
        <v>145</v>
      </c>
      <c r="M334" s="7" t="s">
        <v>11</v>
      </c>
      <c r="N334" s="7">
        <v>425</v>
      </c>
      <c r="O334" s="7" t="s">
        <v>11</v>
      </c>
      <c r="P334" s="7">
        <v>398</v>
      </c>
      <c r="Q334" s="1">
        <f>Table1[[#This Row],[Span_of_beam(m)]]*Table1[[#This Row],[Width_of_beam(mm)]]*Table1[[#This Row],[Depth_of_beam(mm)]]/1000000</f>
        <v>0.28125</v>
      </c>
      <c r="R334">
        <f>Table1[[#This Row],[Volume_(m3)]]*5300</f>
        <v>1490.625</v>
      </c>
      <c r="S334">
        <f>(Table1[[#This Row],[Top_Reinforcement(mm2)]]+Table1[[#This Row],[Bottom_Reinforcement(mm2)]])*Table1[[#This Row],[Span_of_beam(m)]]*0.00785</f>
        <v>8.3306162499999985</v>
      </c>
      <c r="T334">
        <f>Table1[[#This Row],[Wt_of_Steel(Kg)]]*57</f>
        <v>474.84512624999991</v>
      </c>
      <c r="U334">
        <f>Table1[[#This Row],[Cost_of_Concrete]]+Table1[[#This Row],[Wt_of_Steel(Kg)]]</f>
        <v>1498.95561625</v>
      </c>
    </row>
    <row r="335" spans="1:21" x14ac:dyDescent="0.3">
      <c r="A335" s="7">
        <v>2.5</v>
      </c>
      <c r="B335" s="1">
        <v>3.2650000000000001</v>
      </c>
      <c r="C335" s="1">
        <v>3.51</v>
      </c>
      <c r="D335" s="1" t="s">
        <v>33</v>
      </c>
      <c r="E335" s="7">
        <v>2</v>
      </c>
      <c r="F335" s="1" t="s">
        <v>8</v>
      </c>
      <c r="G335" s="1">
        <v>2.5</v>
      </c>
      <c r="H335" s="7">
        <v>250</v>
      </c>
      <c r="I335" s="7">
        <v>450</v>
      </c>
      <c r="J335" s="7">
        <v>211.99</v>
      </c>
      <c r="K335" s="7">
        <v>211.99</v>
      </c>
      <c r="L335" s="7">
        <v>145</v>
      </c>
      <c r="M335" s="7" t="s">
        <v>11</v>
      </c>
      <c r="N335" s="7">
        <v>425</v>
      </c>
      <c r="O335" s="7" t="s">
        <v>11</v>
      </c>
      <c r="P335" s="7">
        <v>398</v>
      </c>
      <c r="Q335" s="1">
        <f>Table1[[#This Row],[Span_of_beam(m)]]*Table1[[#This Row],[Width_of_beam(mm)]]*Table1[[#This Row],[Depth_of_beam(mm)]]/1000000</f>
        <v>0.28125</v>
      </c>
      <c r="R335">
        <f>Table1[[#This Row],[Volume_(m3)]]*5300</f>
        <v>1490.625</v>
      </c>
      <c r="S335">
        <f>(Table1[[#This Row],[Top_Reinforcement(mm2)]]+Table1[[#This Row],[Bottom_Reinforcement(mm2)]])*Table1[[#This Row],[Span_of_beam(m)]]*0.00785</f>
        <v>8.3206074999999995</v>
      </c>
      <c r="T335">
        <f>Table1[[#This Row],[Wt_of_Steel(Kg)]]*57</f>
        <v>474.27462749999995</v>
      </c>
      <c r="U335">
        <f>Table1[[#This Row],[Cost_of_Concrete]]+Table1[[#This Row],[Wt_of_Steel(Kg)]]</f>
        <v>1498.9456075000001</v>
      </c>
    </row>
    <row r="336" spans="1:21" x14ac:dyDescent="0.3">
      <c r="A336" s="7">
        <v>2.7</v>
      </c>
      <c r="B336" s="1">
        <v>3.2650000000000001</v>
      </c>
      <c r="C336" s="1">
        <v>3.51</v>
      </c>
      <c r="D336" s="1" t="s">
        <v>33</v>
      </c>
      <c r="E336" s="7">
        <v>2</v>
      </c>
      <c r="F336" s="1" t="s">
        <v>5</v>
      </c>
      <c r="G336" s="1">
        <v>2.7</v>
      </c>
      <c r="H336" s="7">
        <v>250</v>
      </c>
      <c r="I336" s="7">
        <v>450</v>
      </c>
      <c r="J336" s="7">
        <v>231.71</v>
      </c>
      <c r="K336" s="7">
        <v>211.99</v>
      </c>
      <c r="L336" s="7">
        <v>145</v>
      </c>
      <c r="M336" s="7" t="s">
        <v>11</v>
      </c>
      <c r="N336" s="7">
        <v>425</v>
      </c>
      <c r="O336" s="7" t="s">
        <v>11</v>
      </c>
      <c r="P336" s="7">
        <v>398</v>
      </c>
      <c r="Q336" s="1">
        <f>Table1[[#This Row],[Span_of_beam(m)]]*Table1[[#This Row],[Width_of_beam(mm)]]*Table1[[#This Row],[Depth_of_beam(mm)]]/1000000</f>
        <v>0.30375000000000002</v>
      </c>
      <c r="R336">
        <f>Table1[[#This Row],[Volume_(m3)]]*5300</f>
        <v>1609.875</v>
      </c>
      <c r="S336">
        <f>(Table1[[#This Row],[Top_Reinforcement(mm2)]]+Table1[[#This Row],[Bottom_Reinforcement(mm2)]])*Table1[[#This Row],[Span_of_beam(m)]]*0.00785</f>
        <v>9.4042215000000002</v>
      </c>
      <c r="T336">
        <f>Table1[[#This Row],[Wt_of_Steel(Kg)]]*57</f>
        <v>536.04062550000003</v>
      </c>
      <c r="U336">
        <f>Table1[[#This Row],[Cost_of_Concrete]]+Table1[[#This Row],[Wt_of_Steel(Kg)]]</f>
        <v>1619.2792214999999</v>
      </c>
    </row>
    <row r="337" spans="1:21" x14ac:dyDescent="0.3">
      <c r="A337" s="7">
        <v>2.7</v>
      </c>
      <c r="B337" s="1">
        <v>3.2650000000000001</v>
      </c>
      <c r="C337" s="1">
        <v>3.51</v>
      </c>
      <c r="D337" s="1" t="s">
        <v>33</v>
      </c>
      <c r="E337" s="7">
        <v>2</v>
      </c>
      <c r="F337" s="1" t="s">
        <v>6</v>
      </c>
      <c r="G337" s="1">
        <v>2.7</v>
      </c>
      <c r="H337" s="7">
        <v>250</v>
      </c>
      <c r="I337" s="7">
        <v>450</v>
      </c>
      <c r="J337" s="7">
        <v>235.13</v>
      </c>
      <c r="K337" s="7">
        <v>211.99</v>
      </c>
      <c r="L337" s="7">
        <v>145</v>
      </c>
      <c r="M337" s="7" t="s">
        <v>11</v>
      </c>
      <c r="N337" s="7">
        <v>425</v>
      </c>
      <c r="O337" s="7" t="s">
        <v>11</v>
      </c>
      <c r="P337" s="7">
        <v>398</v>
      </c>
      <c r="Q337" s="1">
        <f>Table1[[#This Row],[Span_of_beam(m)]]*Table1[[#This Row],[Width_of_beam(mm)]]*Table1[[#This Row],[Depth_of_beam(mm)]]/1000000</f>
        <v>0.30375000000000002</v>
      </c>
      <c r="R337">
        <f>Table1[[#This Row],[Volume_(m3)]]*5300</f>
        <v>1609.875</v>
      </c>
      <c r="S337">
        <f>(Table1[[#This Row],[Top_Reinforcement(mm2)]]+Table1[[#This Row],[Bottom_Reinforcement(mm2)]])*Table1[[#This Row],[Span_of_beam(m)]]*0.00785</f>
        <v>9.4767083999999997</v>
      </c>
      <c r="T337">
        <f>Table1[[#This Row],[Wt_of_Steel(Kg)]]*57</f>
        <v>540.17237879999993</v>
      </c>
      <c r="U337">
        <f>Table1[[#This Row],[Cost_of_Concrete]]+Table1[[#This Row],[Wt_of_Steel(Kg)]]</f>
        <v>1619.3517084</v>
      </c>
    </row>
    <row r="338" spans="1:21" x14ac:dyDescent="0.3">
      <c r="A338" s="7">
        <v>2.7</v>
      </c>
      <c r="B338" s="1">
        <v>3.2650000000000001</v>
      </c>
      <c r="C338" s="1">
        <v>3.51</v>
      </c>
      <c r="D338" s="1" t="s">
        <v>33</v>
      </c>
      <c r="E338" s="7">
        <v>2</v>
      </c>
      <c r="F338" s="1" t="s">
        <v>7</v>
      </c>
      <c r="G338" s="1">
        <v>2.7</v>
      </c>
      <c r="H338" s="7">
        <v>250</v>
      </c>
      <c r="I338" s="7">
        <v>450</v>
      </c>
      <c r="J338" s="7">
        <v>212.5</v>
      </c>
      <c r="K338" s="7">
        <v>211.99</v>
      </c>
      <c r="L338" s="7">
        <v>145</v>
      </c>
      <c r="M338" s="7" t="s">
        <v>11</v>
      </c>
      <c r="N338" s="7">
        <v>425</v>
      </c>
      <c r="O338" s="7" t="s">
        <v>11</v>
      </c>
      <c r="P338" s="7">
        <v>398</v>
      </c>
      <c r="Q338" s="1">
        <f>Table1[[#This Row],[Span_of_beam(m)]]*Table1[[#This Row],[Width_of_beam(mm)]]*Table1[[#This Row],[Depth_of_beam(mm)]]/1000000</f>
        <v>0.30375000000000002</v>
      </c>
      <c r="R338">
        <f>Table1[[#This Row],[Volume_(m3)]]*5300</f>
        <v>1609.875</v>
      </c>
      <c r="S338">
        <f>(Table1[[#This Row],[Top_Reinforcement(mm2)]]+Table1[[#This Row],[Bottom_Reinforcement(mm2)]])*Table1[[#This Row],[Span_of_beam(m)]]*0.00785</f>
        <v>8.9970655500000003</v>
      </c>
      <c r="T338">
        <f>Table1[[#This Row],[Wt_of_Steel(Kg)]]*57</f>
        <v>512.83273635</v>
      </c>
      <c r="U338">
        <f>Table1[[#This Row],[Cost_of_Concrete]]+Table1[[#This Row],[Wt_of_Steel(Kg)]]</f>
        <v>1618.8720655499999</v>
      </c>
    </row>
    <row r="339" spans="1:21" x14ac:dyDescent="0.3">
      <c r="A339" s="7">
        <v>2.7</v>
      </c>
      <c r="B339" s="1">
        <v>3.2650000000000001</v>
      </c>
      <c r="C339" s="1">
        <v>3.51</v>
      </c>
      <c r="D339" s="1" t="s">
        <v>33</v>
      </c>
      <c r="E339" s="7">
        <v>2</v>
      </c>
      <c r="F339" s="1" t="s">
        <v>8</v>
      </c>
      <c r="G339" s="1">
        <v>2.7</v>
      </c>
      <c r="H339" s="7">
        <v>250</v>
      </c>
      <c r="I339" s="7">
        <v>450</v>
      </c>
      <c r="J339" s="7">
        <v>211.99</v>
      </c>
      <c r="K339" s="7">
        <v>211.99</v>
      </c>
      <c r="L339" s="7">
        <v>145</v>
      </c>
      <c r="M339" s="7" t="s">
        <v>11</v>
      </c>
      <c r="N339" s="7">
        <v>425</v>
      </c>
      <c r="O339" s="7" t="s">
        <v>11</v>
      </c>
      <c r="P339" s="7">
        <v>398</v>
      </c>
      <c r="Q339" s="1">
        <f>Table1[[#This Row],[Span_of_beam(m)]]*Table1[[#This Row],[Width_of_beam(mm)]]*Table1[[#This Row],[Depth_of_beam(mm)]]/1000000</f>
        <v>0.30375000000000002</v>
      </c>
      <c r="R339">
        <f>Table1[[#This Row],[Volume_(m3)]]*5300</f>
        <v>1609.875</v>
      </c>
      <c r="S339">
        <f>(Table1[[#This Row],[Top_Reinforcement(mm2)]]+Table1[[#This Row],[Bottom_Reinforcement(mm2)]])*Table1[[#This Row],[Span_of_beam(m)]]*0.00785</f>
        <v>8.9862561000000003</v>
      </c>
      <c r="T339">
        <f>Table1[[#This Row],[Wt_of_Steel(Kg)]]*57</f>
        <v>512.21659769999997</v>
      </c>
      <c r="U339">
        <f>Table1[[#This Row],[Cost_of_Concrete]]+Table1[[#This Row],[Wt_of_Steel(Kg)]]</f>
        <v>1618.8612561</v>
      </c>
    </row>
    <row r="340" spans="1:21" x14ac:dyDescent="0.3">
      <c r="A340" s="7">
        <v>3</v>
      </c>
      <c r="B340" s="1">
        <v>3.2650000000000001</v>
      </c>
      <c r="C340" s="1">
        <v>3.51</v>
      </c>
      <c r="D340" s="1" t="s">
        <v>33</v>
      </c>
      <c r="E340" s="7">
        <v>2</v>
      </c>
      <c r="F340" s="1" t="s">
        <v>5</v>
      </c>
      <c r="G340" s="7">
        <v>3</v>
      </c>
      <c r="H340" s="7">
        <v>250</v>
      </c>
      <c r="I340" s="7">
        <v>450</v>
      </c>
      <c r="J340" s="7">
        <v>242.63</v>
      </c>
      <c r="K340" s="7">
        <v>211.99</v>
      </c>
      <c r="L340" s="7">
        <v>145</v>
      </c>
      <c r="M340" s="7" t="s">
        <v>11</v>
      </c>
      <c r="N340" s="7">
        <v>445</v>
      </c>
      <c r="O340" s="7" t="s">
        <v>11</v>
      </c>
      <c r="P340" s="7">
        <v>426</v>
      </c>
      <c r="Q340" s="1">
        <f>Table1[[#This Row],[Span_of_beam(m)]]*Table1[[#This Row],[Width_of_beam(mm)]]*Table1[[#This Row],[Depth_of_beam(mm)]]/1000000</f>
        <v>0.33750000000000002</v>
      </c>
      <c r="R340">
        <f>Table1[[#This Row],[Volume_(m3)]]*5300</f>
        <v>1788.7500000000002</v>
      </c>
      <c r="S340">
        <f>(Table1[[#This Row],[Top_Reinforcement(mm2)]]+Table1[[#This Row],[Bottom_Reinforcement(mm2)]])*Table1[[#This Row],[Span_of_beam(m)]]*0.00785</f>
        <v>10.706301</v>
      </c>
      <c r="T340">
        <f>Table1[[#This Row],[Wt_of_Steel(Kg)]]*57</f>
        <v>610.25915699999996</v>
      </c>
      <c r="U340">
        <f>Table1[[#This Row],[Cost_of_Concrete]]+Table1[[#This Row],[Wt_of_Steel(Kg)]]</f>
        <v>1799.4563010000002</v>
      </c>
    </row>
    <row r="341" spans="1:21" x14ac:dyDescent="0.3">
      <c r="A341" s="7">
        <v>3</v>
      </c>
      <c r="B341" s="1">
        <v>3.2650000000000001</v>
      </c>
      <c r="C341" s="1">
        <v>3.51</v>
      </c>
      <c r="D341" s="1" t="s">
        <v>33</v>
      </c>
      <c r="E341" s="7">
        <v>2</v>
      </c>
      <c r="F341" s="1" t="s">
        <v>6</v>
      </c>
      <c r="G341" s="7">
        <v>3</v>
      </c>
      <c r="H341" s="7">
        <v>250</v>
      </c>
      <c r="I341" s="7">
        <v>450</v>
      </c>
      <c r="J341" s="7">
        <v>247.28</v>
      </c>
      <c r="K341" s="7">
        <v>211.99</v>
      </c>
      <c r="L341" s="7">
        <v>145</v>
      </c>
      <c r="M341" s="7" t="s">
        <v>11</v>
      </c>
      <c r="N341" s="7">
        <v>445</v>
      </c>
      <c r="O341" s="7" t="s">
        <v>11</v>
      </c>
      <c r="P341" s="7">
        <v>426</v>
      </c>
      <c r="Q341" s="1">
        <f>Table1[[#This Row],[Span_of_beam(m)]]*Table1[[#This Row],[Width_of_beam(mm)]]*Table1[[#This Row],[Depth_of_beam(mm)]]/1000000</f>
        <v>0.33750000000000002</v>
      </c>
      <c r="R341">
        <f>Table1[[#This Row],[Volume_(m3)]]*5300</f>
        <v>1788.7500000000002</v>
      </c>
      <c r="S341">
        <f>(Table1[[#This Row],[Top_Reinforcement(mm2)]]+Table1[[#This Row],[Bottom_Reinforcement(mm2)]])*Table1[[#This Row],[Span_of_beam(m)]]*0.00785</f>
        <v>10.815808499999999</v>
      </c>
      <c r="T341">
        <f>Table1[[#This Row],[Wt_of_Steel(Kg)]]*57</f>
        <v>616.50108449999993</v>
      </c>
      <c r="U341">
        <f>Table1[[#This Row],[Cost_of_Concrete]]+Table1[[#This Row],[Wt_of_Steel(Kg)]]</f>
        <v>1799.5658085000002</v>
      </c>
    </row>
    <row r="342" spans="1:21" x14ac:dyDescent="0.3">
      <c r="A342" s="7">
        <v>3</v>
      </c>
      <c r="B342" s="1">
        <v>3.2650000000000001</v>
      </c>
      <c r="C342" s="1">
        <v>3.51</v>
      </c>
      <c r="D342" s="1" t="s">
        <v>33</v>
      </c>
      <c r="E342" s="7">
        <v>2</v>
      </c>
      <c r="F342" s="1" t="s">
        <v>7</v>
      </c>
      <c r="G342" s="7">
        <v>3</v>
      </c>
      <c r="H342" s="7">
        <v>250</v>
      </c>
      <c r="I342" s="7">
        <v>450</v>
      </c>
      <c r="J342" s="7">
        <v>224.62</v>
      </c>
      <c r="K342" s="7">
        <v>211.99</v>
      </c>
      <c r="L342" s="7">
        <v>145</v>
      </c>
      <c r="M342" s="7" t="s">
        <v>11</v>
      </c>
      <c r="N342" s="7">
        <v>445</v>
      </c>
      <c r="O342" s="7" t="s">
        <v>11</v>
      </c>
      <c r="P342" s="7">
        <v>426</v>
      </c>
      <c r="Q342" s="1">
        <f>Table1[[#This Row],[Span_of_beam(m)]]*Table1[[#This Row],[Width_of_beam(mm)]]*Table1[[#This Row],[Depth_of_beam(mm)]]/1000000</f>
        <v>0.33750000000000002</v>
      </c>
      <c r="R342">
        <f>Table1[[#This Row],[Volume_(m3)]]*5300</f>
        <v>1788.7500000000002</v>
      </c>
      <c r="S342">
        <f>(Table1[[#This Row],[Top_Reinforcement(mm2)]]+Table1[[#This Row],[Bottom_Reinforcement(mm2)]])*Table1[[#This Row],[Span_of_beam(m)]]*0.00785</f>
        <v>10.282165499999998</v>
      </c>
      <c r="T342">
        <f>Table1[[#This Row],[Wt_of_Steel(Kg)]]*57</f>
        <v>586.08343349999984</v>
      </c>
      <c r="U342">
        <f>Table1[[#This Row],[Cost_of_Concrete]]+Table1[[#This Row],[Wt_of_Steel(Kg)]]</f>
        <v>1799.0321655000002</v>
      </c>
    </row>
    <row r="343" spans="1:21" x14ac:dyDescent="0.3">
      <c r="A343" s="7">
        <v>3</v>
      </c>
      <c r="B343" s="1">
        <v>3.2650000000000001</v>
      </c>
      <c r="C343" s="1">
        <v>3.51</v>
      </c>
      <c r="D343" s="1" t="s">
        <v>33</v>
      </c>
      <c r="E343" s="7">
        <v>2</v>
      </c>
      <c r="F343" s="1" t="s">
        <v>8</v>
      </c>
      <c r="G343" s="7">
        <v>3</v>
      </c>
      <c r="H343" s="7">
        <v>250</v>
      </c>
      <c r="I343" s="7">
        <v>450</v>
      </c>
      <c r="J343" s="7">
        <v>211.99</v>
      </c>
      <c r="K343" s="7">
        <v>211.99</v>
      </c>
      <c r="L343" s="7">
        <v>145</v>
      </c>
      <c r="M343" s="7" t="s">
        <v>11</v>
      </c>
      <c r="N343" s="7">
        <v>445</v>
      </c>
      <c r="O343" s="7" t="s">
        <v>11</v>
      </c>
      <c r="P343" s="7">
        <v>426</v>
      </c>
      <c r="Q343" s="1">
        <f>Table1[[#This Row],[Span_of_beam(m)]]*Table1[[#This Row],[Width_of_beam(mm)]]*Table1[[#This Row],[Depth_of_beam(mm)]]/1000000</f>
        <v>0.33750000000000002</v>
      </c>
      <c r="R343">
        <f>Table1[[#This Row],[Volume_(m3)]]*5300</f>
        <v>1788.7500000000002</v>
      </c>
      <c r="S343">
        <f>(Table1[[#This Row],[Top_Reinforcement(mm2)]]+Table1[[#This Row],[Bottom_Reinforcement(mm2)]])*Table1[[#This Row],[Span_of_beam(m)]]*0.00785</f>
        <v>9.9847289999999997</v>
      </c>
      <c r="T343">
        <f>Table1[[#This Row],[Wt_of_Steel(Kg)]]*57</f>
        <v>569.12955299999999</v>
      </c>
      <c r="U343">
        <f>Table1[[#This Row],[Cost_of_Concrete]]+Table1[[#This Row],[Wt_of_Steel(Kg)]]</f>
        <v>1798.7347290000002</v>
      </c>
    </row>
    <row r="344" spans="1:21" x14ac:dyDescent="0.3">
      <c r="A344" s="7">
        <v>4</v>
      </c>
      <c r="B344" s="1">
        <v>3.2650000000000001</v>
      </c>
      <c r="C344" s="1">
        <v>3.51</v>
      </c>
      <c r="D344" s="1" t="s">
        <v>33</v>
      </c>
      <c r="E344" s="7">
        <v>2</v>
      </c>
      <c r="F344" s="1" t="s">
        <v>5</v>
      </c>
      <c r="G344" s="7">
        <v>3.5</v>
      </c>
      <c r="H344" s="7">
        <v>250</v>
      </c>
      <c r="I344" s="7">
        <v>450</v>
      </c>
      <c r="J344" s="7">
        <v>301.45</v>
      </c>
      <c r="K344" s="7">
        <v>211.99</v>
      </c>
      <c r="L344" s="7">
        <v>145</v>
      </c>
      <c r="M344" s="7" t="s">
        <v>11</v>
      </c>
      <c r="N344" s="1">
        <v>512</v>
      </c>
      <c r="O344" s="7" t="s">
        <v>11</v>
      </c>
      <c r="P344" s="7">
        <v>486</v>
      </c>
      <c r="Q344" s="1">
        <f>Table1[[#This Row],[Span_of_beam(m)]]*Table1[[#This Row],[Width_of_beam(mm)]]*Table1[[#This Row],[Depth_of_beam(mm)]]/1000000</f>
        <v>0.39374999999999999</v>
      </c>
      <c r="R344">
        <f>Table1[[#This Row],[Volume_(m3)]]*5300</f>
        <v>2086.875</v>
      </c>
      <c r="S344">
        <f>(Table1[[#This Row],[Top_Reinforcement(mm2)]]+Table1[[#This Row],[Bottom_Reinforcement(mm2)]])*Table1[[#This Row],[Span_of_beam(m)]]*0.00785</f>
        <v>14.106764</v>
      </c>
      <c r="T344">
        <f>Table1[[#This Row],[Wt_of_Steel(Kg)]]*57</f>
        <v>804.08554800000002</v>
      </c>
      <c r="U344">
        <f>Table1[[#This Row],[Cost_of_Concrete]]+Table1[[#This Row],[Wt_of_Steel(Kg)]]</f>
        <v>2100.9817640000001</v>
      </c>
    </row>
    <row r="345" spans="1:21" x14ac:dyDescent="0.3">
      <c r="A345" s="7">
        <v>4</v>
      </c>
      <c r="B345" s="1">
        <v>3.2650000000000001</v>
      </c>
      <c r="C345" s="1">
        <v>3.51</v>
      </c>
      <c r="D345" s="1" t="s">
        <v>33</v>
      </c>
      <c r="E345" s="7">
        <v>2</v>
      </c>
      <c r="F345" s="1" t="s">
        <v>6</v>
      </c>
      <c r="G345" s="7">
        <v>3.5</v>
      </c>
      <c r="H345" s="7">
        <v>250</v>
      </c>
      <c r="I345" s="7">
        <v>450</v>
      </c>
      <c r="J345" s="7">
        <v>305.64999999999998</v>
      </c>
      <c r="K345" s="7">
        <v>211.99</v>
      </c>
      <c r="L345" s="7">
        <v>145</v>
      </c>
      <c r="M345" s="7" t="s">
        <v>11</v>
      </c>
      <c r="N345" s="1">
        <v>512</v>
      </c>
      <c r="O345" s="7" t="s">
        <v>11</v>
      </c>
      <c r="P345" s="7">
        <v>486</v>
      </c>
      <c r="Q345" s="1">
        <f>Table1[[#This Row],[Span_of_beam(m)]]*Table1[[#This Row],[Width_of_beam(mm)]]*Table1[[#This Row],[Depth_of_beam(mm)]]/1000000</f>
        <v>0.39374999999999999</v>
      </c>
      <c r="R345">
        <f>Table1[[#This Row],[Volume_(m3)]]*5300</f>
        <v>2086.875</v>
      </c>
      <c r="S345">
        <f>(Table1[[#This Row],[Top_Reinforcement(mm2)]]+Table1[[#This Row],[Bottom_Reinforcement(mm2)]])*Table1[[#This Row],[Span_of_beam(m)]]*0.00785</f>
        <v>14.222159</v>
      </c>
      <c r="T345">
        <f>Table1[[#This Row],[Wt_of_Steel(Kg)]]*57</f>
        <v>810.66306299999997</v>
      </c>
      <c r="U345">
        <f>Table1[[#This Row],[Cost_of_Concrete]]+Table1[[#This Row],[Wt_of_Steel(Kg)]]</f>
        <v>2101.0971589999999</v>
      </c>
    </row>
    <row r="346" spans="1:21" x14ac:dyDescent="0.3">
      <c r="A346" s="7">
        <v>4</v>
      </c>
      <c r="B346" s="1">
        <v>3.2650000000000001</v>
      </c>
      <c r="C346" s="1">
        <v>3.51</v>
      </c>
      <c r="D346" s="1" t="s">
        <v>33</v>
      </c>
      <c r="E346" s="7">
        <v>2</v>
      </c>
      <c r="F346" s="1" t="s">
        <v>7</v>
      </c>
      <c r="G346" s="7">
        <v>3.5</v>
      </c>
      <c r="H346" s="7">
        <v>250</v>
      </c>
      <c r="I346" s="7">
        <v>450</v>
      </c>
      <c r="J346" s="7">
        <v>288.91000000000003</v>
      </c>
      <c r="K346" s="7">
        <v>211.99</v>
      </c>
      <c r="L346" s="7">
        <v>145</v>
      </c>
      <c r="M346" s="7" t="s">
        <v>11</v>
      </c>
      <c r="N346" s="1">
        <v>512</v>
      </c>
      <c r="O346" s="7" t="s">
        <v>11</v>
      </c>
      <c r="P346" s="7">
        <v>486</v>
      </c>
      <c r="Q346" s="1">
        <f>Table1[[#This Row],[Span_of_beam(m)]]*Table1[[#This Row],[Width_of_beam(mm)]]*Table1[[#This Row],[Depth_of_beam(mm)]]/1000000</f>
        <v>0.39374999999999999</v>
      </c>
      <c r="R346">
        <f>Table1[[#This Row],[Volume_(m3)]]*5300</f>
        <v>2086.875</v>
      </c>
      <c r="S346">
        <f>(Table1[[#This Row],[Top_Reinforcement(mm2)]]+Table1[[#This Row],[Bottom_Reinforcement(mm2)]])*Table1[[#This Row],[Span_of_beam(m)]]*0.00785</f>
        <v>13.7622275</v>
      </c>
      <c r="T346">
        <f>Table1[[#This Row],[Wt_of_Steel(Kg)]]*57</f>
        <v>784.44696750000003</v>
      </c>
      <c r="U346">
        <f>Table1[[#This Row],[Cost_of_Concrete]]+Table1[[#This Row],[Wt_of_Steel(Kg)]]</f>
        <v>2100.6372274999999</v>
      </c>
    </row>
    <row r="347" spans="1:21" x14ac:dyDescent="0.3">
      <c r="A347" s="7">
        <v>4</v>
      </c>
      <c r="B347" s="1">
        <v>3.2650000000000001</v>
      </c>
      <c r="C347" s="1">
        <v>3.51</v>
      </c>
      <c r="D347" s="1" t="s">
        <v>33</v>
      </c>
      <c r="E347" s="7">
        <v>2</v>
      </c>
      <c r="F347" s="1" t="s">
        <v>8</v>
      </c>
      <c r="G347" s="7">
        <v>3.5</v>
      </c>
      <c r="H347" s="7">
        <v>250</v>
      </c>
      <c r="I347" s="7">
        <v>450</v>
      </c>
      <c r="J347" s="7">
        <v>212.5</v>
      </c>
      <c r="K347" s="7">
        <v>211.99</v>
      </c>
      <c r="L347" s="7">
        <v>145</v>
      </c>
      <c r="M347" s="7" t="s">
        <v>11</v>
      </c>
      <c r="N347" s="1">
        <v>512</v>
      </c>
      <c r="O347" s="7" t="s">
        <v>11</v>
      </c>
      <c r="P347" s="7">
        <v>486</v>
      </c>
      <c r="Q347" s="1">
        <f>Table1[[#This Row],[Span_of_beam(m)]]*Table1[[#This Row],[Width_of_beam(mm)]]*Table1[[#This Row],[Depth_of_beam(mm)]]/1000000</f>
        <v>0.39374999999999999</v>
      </c>
      <c r="R347">
        <f>Table1[[#This Row],[Volume_(m3)]]*5300</f>
        <v>2086.875</v>
      </c>
      <c r="S347">
        <f>(Table1[[#This Row],[Top_Reinforcement(mm2)]]+Table1[[#This Row],[Bottom_Reinforcement(mm2)]])*Table1[[#This Row],[Span_of_beam(m)]]*0.00785</f>
        <v>11.66286275</v>
      </c>
      <c r="T347">
        <f>Table1[[#This Row],[Wt_of_Steel(Kg)]]*57</f>
        <v>664.78317675000005</v>
      </c>
      <c r="U347">
        <f>Table1[[#This Row],[Cost_of_Concrete]]+Table1[[#This Row],[Wt_of_Steel(Kg)]]</f>
        <v>2098.5378627499999</v>
      </c>
    </row>
    <row r="348" spans="1:21" x14ac:dyDescent="0.3">
      <c r="A348" s="7">
        <v>4</v>
      </c>
      <c r="B348" s="7">
        <v>3.0750000000000002</v>
      </c>
      <c r="C348" s="7">
        <v>3.0750000000000002</v>
      </c>
      <c r="D348" s="1" t="s">
        <v>33</v>
      </c>
      <c r="E348" s="7">
        <v>2</v>
      </c>
      <c r="F348" s="1" t="s">
        <v>5</v>
      </c>
      <c r="G348" s="7">
        <v>4</v>
      </c>
      <c r="H348" s="7">
        <v>250</v>
      </c>
      <c r="I348" s="7">
        <v>350</v>
      </c>
      <c r="J348" s="7">
        <v>646.4</v>
      </c>
      <c r="K348" s="7">
        <v>210.11</v>
      </c>
      <c r="L348" s="7">
        <v>120</v>
      </c>
      <c r="M348" s="7" t="s">
        <v>11</v>
      </c>
      <c r="N348" s="7">
        <v>698</v>
      </c>
      <c r="O348" s="7" t="s">
        <v>18</v>
      </c>
      <c r="P348" s="7">
        <v>780</v>
      </c>
      <c r="Q348" s="1">
        <f>Table1[[#This Row],[Span_of_beam(m)]]*Table1[[#This Row],[Width_of_beam(mm)]]*Table1[[#This Row],[Depth_of_beam(mm)]]/1000000</f>
        <v>0.35</v>
      </c>
      <c r="R348">
        <f>Table1[[#This Row],[Volume_(m3)]]*5300</f>
        <v>1854.9999999999998</v>
      </c>
      <c r="S348">
        <f>(Table1[[#This Row],[Top_Reinforcement(mm2)]]+Table1[[#This Row],[Bottom_Reinforcement(mm2)]])*Table1[[#This Row],[Span_of_beam(m)]]*0.00785</f>
        <v>26.894413999999998</v>
      </c>
      <c r="T348">
        <f>Table1[[#This Row],[Wt_of_Steel(Kg)]]*57</f>
        <v>1532.9815979999998</v>
      </c>
      <c r="U348">
        <f>Table1[[#This Row],[Cost_of_Concrete]]+Table1[[#This Row],[Wt_of_Steel(Kg)]]</f>
        <v>1881.8944139999999</v>
      </c>
    </row>
    <row r="349" spans="1:21" x14ac:dyDescent="0.3">
      <c r="A349" s="7">
        <v>4</v>
      </c>
      <c r="B349" s="7">
        <v>3.0750000000000002</v>
      </c>
      <c r="C349" s="7">
        <v>3.0750000000000002</v>
      </c>
      <c r="D349" s="1" t="s">
        <v>33</v>
      </c>
      <c r="E349" s="7">
        <v>2</v>
      </c>
      <c r="F349" s="1" t="s">
        <v>6</v>
      </c>
      <c r="G349" s="7">
        <v>4</v>
      </c>
      <c r="H349" s="7">
        <v>250</v>
      </c>
      <c r="I349" s="7">
        <v>350</v>
      </c>
      <c r="J349" s="7">
        <v>611.32000000000005</v>
      </c>
      <c r="K349" s="7">
        <v>206.94</v>
      </c>
      <c r="L349" s="7">
        <v>120</v>
      </c>
      <c r="M349" s="7" t="s">
        <v>11</v>
      </c>
      <c r="N349" s="7">
        <v>698</v>
      </c>
      <c r="O349" s="7" t="s">
        <v>18</v>
      </c>
      <c r="P349" s="7">
        <v>780</v>
      </c>
      <c r="Q349" s="1">
        <f>Table1[[#This Row],[Span_of_beam(m)]]*Table1[[#This Row],[Width_of_beam(mm)]]*Table1[[#This Row],[Depth_of_beam(mm)]]/1000000</f>
        <v>0.35</v>
      </c>
      <c r="R349">
        <f>Table1[[#This Row],[Volume_(m3)]]*5300</f>
        <v>1854.9999999999998</v>
      </c>
      <c r="S349">
        <f>(Table1[[#This Row],[Top_Reinforcement(mm2)]]+Table1[[#This Row],[Bottom_Reinforcement(mm2)]])*Table1[[#This Row],[Span_of_beam(m)]]*0.00785</f>
        <v>25.693363999999999</v>
      </c>
      <c r="T349">
        <f>Table1[[#This Row],[Wt_of_Steel(Kg)]]*57</f>
        <v>1464.5217479999999</v>
      </c>
      <c r="U349">
        <f>Table1[[#This Row],[Cost_of_Concrete]]+Table1[[#This Row],[Wt_of_Steel(Kg)]]</f>
        <v>1880.6933639999997</v>
      </c>
    </row>
    <row r="350" spans="1:21" x14ac:dyDescent="0.3">
      <c r="A350" s="7">
        <v>4</v>
      </c>
      <c r="B350" s="7">
        <v>3.0750000000000002</v>
      </c>
      <c r="C350" s="7">
        <v>3.0750000000000002</v>
      </c>
      <c r="D350" s="1" t="s">
        <v>33</v>
      </c>
      <c r="E350" s="7">
        <v>2</v>
      </c>
      <c r="F350" s="1" t="s">
        <v>7</v>
      </c>
      <c r="G350" s="7">
        <v>4</v>
      </c>
      <c r="H350" s="7">
        <v>250</v>
      </c>
      <c r="I350" s="7">
        <v>350</v>
      </c>
      <c r="J350" s="7">
        <v>508.39</v>
      </c>
      <c r="K350" s="7">
        <v>208.08</v>
      </c>
      <c r="L350" s="7">
        <v>120</v>
      </c>
      <c r="M350" s="7" t="s">
        <v>11</v>
      </c>
      <c r="N350" s="7">
        <v>698</v>
      </c>
      <c r="O350" s="7" t="s">
        <v>18</v>
      </c>
      <c r="P350" s="7">
        <v>780</v>
      </c>
      <c r="Q350" s="1">
        <f>Table1[[#This Row],[Span_of_beam(m)]]*Table1[[#This Row],[Width_of_beam(mm)]]*Table1[[#This Row],[Depth_of_beam(mm)]]/1000000</f>
        <v>0.35</v>
      </c>
      <c r="R350">
        <f>Table1[[#This Row],[Volume_(m3)]]*5300</f>
        <v>1854.9999999999998</v>
      </c>
      <c r="S350">
        <f>(Table1[[#This Row],[Top_Reinforcement(mm2)]]+Table1[[#This Row],[Bottom_Reinforcement(mm2)]])*Table1[[#This Row],[Span_of_beam(m)]]*0.00785</f>
        <v>22.497157999999999</v>
      </c>
      <c r="T350">
        <f>Table1[[#This Row],[Wt_of_Steel(Kg)]]*57</f>
        <v>1282.338006</v>
      </c>
      <c r="U350">
        <f>Table1[[#This Row],[Cost_of_Concrete]]+Table1[[#This Row],[Wt_of_Steel(Kg)]]</f>
        <v>1877.4971579999997</v>
      </c>
    </row>
    <row r="351" spans="1:21" x14ac:dyDescent="0.3">
      <c r="A351" s="7">
        <v>4</v>
      </c>
      <c r="B351" s="7">
        <v>3.0750000000000002</v>
      </c>
      <c r="C351" s="7">
        <v>3.0750000000000002</v>
      </c>
      <c r="D351" s="1" t="s">
        <v>33</v>
      </c>
      <c r="E351" s="7">
        <v>2</v>
      </c>
      <c r="F351" s="1" t="s">
        <v>8</v>
      </c>
      <c r="G351" s="7">
        <v>4</v>
      </c>
      <c r="H351" s="7">
        <v>250</v>
      </c>
      <c r="I351" s="7">
        <v>350</v>
      </c>
      <c r="J351" s="7">
        <v>349.69</v>
      </c>
      <c r="K351" s="7">
        <v>165.62</v>
      </c>
      <c r="L351" s="7">
        <v>120</v>
      </c>
      <c r="M351" s="7" t="s">
        <v>11</v>
      </c>
      <c r="N351" s="7">
        <v>698</v>
      </c>
      <c r="O351" s="7" t="s">
        <v>18</v>
      </c>
      <c r="P351" s="7">
        <v>780</v>
      </c>
      <c r="Q351" s="1">
        <f>Table1[[#This Row],[Span_of_beam(m)]]*Table1[[#This Row],[Width_of_beam(mm)]]*Table1[[#This Row],[Depth_of_beam(mm)]]/1000000</f>
        <v>0.35</v>
      </c>
      <c r="R351">
        <f>Table1[[#This Row],[Volume_(m3)]]*5300</f>
        <v>1854.9999999999998</v>
      </c>
      <c r="S351">
        <f>(Table1[[#This Row],[Top_Reinforcement(mm2)]]+Table1[[#This Row],[Bottom_Reinforcement(mm2)]])*Table1[[#This Row],[Span_of_beam(m)]]*0.00785</f>
        <v>16.180733999999998</v>
      </c>
      <c r="T351">
        <f>Table1[[#This Row],[Wt_of_Steel(Kg)]]*57</f>
        <v>922.30183799999986</v>
      </c>
      <c r="U351">
        <f>Table1[[#This Row],[Cost_of_Concrete]]+Table1[[#This Row],[Wt_of_Steel(Kg)]]</f>
        <v>1871.1807339999998</v>
      </c>
    </row>
    <row r="352" spans="1:21" x14ac:dyDescent="0.3">
      <c r="A352" s="7">
        <v>5</v>
      </c>
      <c r="B352" s="7">
        <v>3.0750000000000002</v>
      </c>
      <c r="C352" s="7">
        <v>3.0750000000000002</v>
      </c>
      <c r="D352" s="1" t="s">
        <v>33</v>
      </c>
      <c r="E352" s="7">
        <v>2</v>
      </c>
      <c r="F352" s="1" t="s">
        <v>5</v>
      </c>
      <c r="G352" s="7">
        <v>5</v>
      </c>
      <c r="H352" s="7">
        <v>250</v>
      </c>
      <c r="I352" s="7">
        <v>350</v>
      </c>
      <c r="J352" s="7">
        <v>1056.94</v>
      </c>
      <c r="K352" s="7">
        <v>460.08</v>
      </c>
      <c r="L352" s="7">
        <v>120</v>
      </c>
      <c r="M352" s="7" t="s">
        <v>11</v>
      </c>
      <c r="N352" s="7">
        <v>752</v>
      </c>
      <c r="O352" s="7" t="s">
        <v>11</v>
      </c>
      <c r="P352" s="7">
        <v>1273</v>
      </c>
      <c r="Q352" s="1">
        <f>Table1[[#This Row],[Span_of_beam(m)]]*Table1[[#This Row],[Width_of_beam(mm)]]*Table1[[#This Row],[Depth_of_beam(mm)]]/1000000</f>
        <v>0.4375</v>
      </c>
      <c r="R352">
        <f>Table1[[#This Row],[Volume_(m3)]]*5300</f>
        <v>2318.75</v>
      </c>
      <c r="S352">
        <f>(Table1[[#This Row],[Top_Reinforcement(mm2)]]+Table1[[#This Row],[Bottom_Reinforcement(mm2)]])*Table1[[#This Row],[Span_of_beam(m)]]*0.00785</f>
        <v>59.543034999999996</v>
      </c>
      <c r="T352">
        <f>Table1[[#This Row],[Wt_of_Steel(Kg)]]*57</f>
        <v>3393.9529949999996</v>
      </c>
      <c r="U352">
        <f>Table1[[#This Row],[Cost_of_Concrete]]+Table1[[#This Row],[Wt_of_Steel(Kg)]]</f>
        <v>2378.2930350000001</v>
      </c>
    </row>
    <row r="353" spans="1:21" x14ac:dyDescent="0.3">
      <c r="A353" s="7">
        <v>5</v>
      </c>
      <c r="B353" s="7">
        <v>3.0750000000000002</v>
      </c>
      <c r="C353" s="7">
        <v>3.0750000000000002</v>
      </c>
      <c r="D353" s="1" t="s">
        <v>33</v>
      </c>
      <c r="E353" s="7">
        <v>2</v>
      </c>
      <c r="F353" s="1" t="s">
        <v>6</v>
      </c>
      <c r="G353" s="7">
        <v>5</v>
      </c>
      <c r="H353" s="7">
        <v>250</v>
      </c>
      <c r="I353" s="7">
        <v>350</v>
      </c>
      <c r="J353" s="7">
        <v>1037.2</v>
      </c>
      <c r="K353" s="7">
        <v>460.08</v>
      </c>
      <c r="L353" s="7">
        <v>120</v>
      </c>
      <c r="M353" s="7" t="s">
        <v>11</v>
      </c>
      <c r="N353" s="7">
        <v>752</v>
      </c>
      <c r="O353" s="7" t="s">
        <v>11</v>
      </c>
      <c r="P353" s="7">
        <v>1273</v>
      </c>
      <c r="Q353" s="1">
        <f>Table1[[#This Row],[Span_of_beam(m)]]*Table1[[#This Row],[Width_of_beam(mm)]]*Table1[[#This Row],[Depth_of_beam(mm)]]/1000000</f>
        <v>0.4375</v>
      </c>
      <c r="R353">
        <f>Table1[[#This Row],[Volume_(m3)]]*5300</f>
        <v>2318.75</v>
      </c>
      <c r="S353">
        <f>(Table1[[#This Row],[Top_Reinforcement(mm2)]]+Table1[[#This Row],[Bottom_Reinforcement(mm2)]])*Table1[[#This Row],[Span_of_beam(m)]]*0.00785</f>
        <v>58.768239999999992</v>
      </c>
      <c r="T353">
        <f>Table1[[#This Row],[Wt_of_Steel(Kg)]]*57</f>
        <v>3349.7896799999994</v>
      </c>
      <c r="U353">
        <f>Table1[[#This Row],[Cost_of_Concrete]]+Table1[[#This Row],[Wt_of_Steel(Kg)]]</f>
        <v>2377.5182399999999</v>
      </c>
    </row>
    <row r="354" spans="1:21" x14ac:dyDescent="0.3">
      <c r="A354" s="7">
        <v>5</v>
      </c>
      <c r="B354" s="7">
        <v>3.0750000000000002</v>
      </c>
      <c r="C354" s="7">
        <v>3.0750000000000002</v>
      </c>
      <c r="D354" s="1" t="s">
        <v>33</v>
      </c>
      <c r="E354" s="7">
        <v>2</v>
      </c>
      <c r="F354" s="1" t="s">
        <v>7</v>
      </c>
      <c r="G354" s="7">
        <v>5</v>
      </c>
      <c r="H354" s="7">
        <v>250</v>
      </c>
      <c r="I354" s="7">
        <v>350</v>
      </c>
      <c r="J354" s="7">
        <v>924.59</v>
      </c>
      <c r="K354" s="7">
        <v>460.1</v>
      </c>
      <c r="L354" s="7">
        <v>120</v>
      </c>
      <c r="M354" s="7" t="s">
        <v>11</v>
      </c>
      <c r="N354" s="7">
        <v>752</v>
      </c>
      <c r="O354" s="7" t="s">
        <v>11</v>
      </c>
      <c r="P354" s="7">
        <v>1273</v>
      </c>
      <c r="Q354" s="1">
        <f>Table1[[#This Row],[Span_of_beam(m)]]*Table1[[#This Row],[Width_of_beam(mm)]]*Table1[[#This Row],[Depth_of_beam(mm)]]/1000000</f>
        <v>0.4375</v>
      </c>
      <c r="R354">
        <f>Table1[[#This Row],[Volume_(m3)]]*5300</f>
        <v>2318.75</v>
      </c>
      <c r="S354">
        <f>(Table1[[#This Row],[Top_Reinforcement(mm2)]]+Table1[[#This Row],[Bottom_Reinforcement(mm2)]])*Table1[[#This Row],[Span_of_beam(m)]]*0.00785</f>
        <v>54.349082500000002</v>
      </c>
      <c r="T354">
        <f>Table1[[#This Row],[Wt_of_Steel(Kg)]]*57</f>
        <v>3097.8977024999999</v>
      </c>
      <c r="U354">
        <f>Table1[[#This Row],[Cost_of_Concrete]]+Table1[[#This Row],[Wt_of_Steel(Kg)]]</f>
        <v>2373.0990824999999</v>
      </c>
    </row>
    <row r="355" spans="1:21" x14ac:dyDescent="0.3">
      <c r="A355" s="7">
        <v>5</v>
      </c>
      <c r="B355" s="7">
        <v>3.0750000000000002</v>
      </c>
      <c r="C355" s="7">
        <v>3.0750000000000002</v>
      </c>
      <c r="D355" s="1" t="s">
        <v>33</v>
      </c>
      <c r="E355" s="7">
        <v>2</v>
      </c>
      <c r="F355" s="1" t="s">
        <v>8</v>
      </c>
      <c r="G355" s="7">
        <v>5</v>
      </c>
      <c r="H355" s="7">
        <v>250</v>
      </c>
      <c r="I355" s="7">
        <v>350</v>
      </c>
      <c r="J355" s="7">
        <v>705.11</v>
      </c>
      <c r="K355" s="7">
        <v>377.1</v>
      </c>
      <c r="L355" s="7">
        <v>120</v>
      </c>
      <c r="M355" s="7" t="s">
        <v>11</v>
      </c>
      <c r="N355" s="7">
        <v>752</v>
      </c>
      <c r="O355" s="7" t="s">
        <v>11</v>
      </c>
      <c r="P355" s="7">
        <v>1273</v>
      </c>
      <c r="Q355" s="1">
        <f>Table1[[#This Row],[Span_of_beam(m)]]*Table1[[#This Row],[Width_of_beam(mm)]]*Table1[[#This Row],[Depth_of_beam(mm)]]/1000000</f>
        <v>0.4375</v>
      </c>
      <c r="R355">
        <f>Table1[[#This Row],[Volume_(m3)]]*5300</f>
        <v>2318.75</v>
      </c>
      <c r="S355">
        <f>(Table1[[#This Row],[Top_Reinforcement(mm2)]]+Table1[[#This Row],[Bottom_Reinforcement(mm2)]])*Table1[[#This Row],[Span_of_beam(m)]]*0.00785</f>
        <v>42.4767425</v>
      </c>
      <c r="T355">
        <f>Table1[[#This Row],[Wt_of_Steel(Kg)]]*57</f>
        <v>2421.1743225</v>
      </c>
      <c r="U355">
        <f>Table1[[#This Row],[Cost_of_Concrete]]+Table1[[#This Row],[Wt_of_Steel(Kg)]]</f>
        <v>2361.2267425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CEBC-C446-485F-9064-8A2A3EFE6D80}">
  <dimension ref="D2:K29"/>
  <sheetViews>
    <sheetView workbookViewId="0">
      <selection activeCell="D3" sqref="D3:K18"/>
    </sheetView>
  </sheetViews>
  <sheetFormatPr defaultRowHeight="14.4" x14ac:dyDescent="0.3"/>
  <cols>
    <col min="4" max="4" width="37.44140625" customWidth="1"/>
    <col min="5" max="5" width="40.33203125" customWidth="1"/>
    <col min="6" max="6" width="18.88671875" customWidth="1"/>
    <col min="7" max="7" width="29.44140625" customWidth="1"/>
    <col min="8" max="8" width="33.109375" customWidth="1"/>
    <col min="9" max="9" width="32.44140625" customWidth="1"/>
    <col min="10" max="10" width="14.33203125" customWidth="1"/>
    <col min="11" max="11" width="14.109375" customWidth="1"/>
  </cols>
  <sheetData>
    <row r="2" spans="4:11" x14ac:dyDescent="0.3">
      <c r="D2" s="1" t="s">
        <v>4</v>
      </c>
      <c r="E2" s="1" t="s">
        <v>19</v>
      </c>
      <c r="F2" s="1" t="s">
        <v>20</v>
      </c>
      <c r="G2" s="1" t="s">
        <v>34</v>
      </c>
      <c r="H2" s="1" t="s">
        <v>35</v>
      </c>
      <c r="I2" s="1" t="s">
        <v>36</v>
      </c>
      <c r="J2" s="1" t="s">
        <v>21</v>
      </c>
      <c r="K2" s="1" t="s">
        <v>22</v>
      </c>
    </row>
    <row r="21" spans="4:5" x14ac:dyDescent="0.3">
      <c r="D21" t="s">
        <v>24</v>
      </c>
      <c r="E21" t="s">
        <v>23</v>
      </c>
    </row>
    <row r="22" spans="4:5" x14ac:dyDescent="0.3">
      <c r="D22" s="2" t="s">
        <v>25</v>
      </c>
    </row>
    <row r="23" spans="4:5" x14ac:dyDescent="0.3">
      <c r="D23" s="2" t="s">
        <v>26</v>
      </c>
    </row>
    <row r="24" spans="4:5" x14ac:dyDescent="0.3">
      <c r="D24" s="2" t="s">
        <v>27</v>
      </c>
    </row>
    <row r="25" spans="4:5" x14ac:dyDescent="0.3">
      <c r="D25" s="2" t="s">
        <v>28</v>
      </c>
    </row>
    <row r="26" spans="4:5" x14ac:dyDescent="0.3">
      <c r="D26" s="2" t="s">
        <v>29</v>
      </c>
    </row>
    <row r="27" spans="4:5" x14ac:dyDescent="0.3">
      <c r="D27" s="2" t="s">
        <v>30</v>
      </c>
    </row>
    <row r="28" spans="4:5" x14ac:dyDescent="0.3">
      <c r="D28" s="2" t="s">
        <v>31</v>
      </c>
    </row>
    <row r="29" spans="4:5" x14ac:dyDescent="0.3">
      <c r="D29" s="2" t="s">
        <v>32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a m F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A m p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Y V X K I p H u A 4 A A A A R A A A A E w A c A E Z v c m 1 1 b G F z L 1 N l Y 3 R p b 2 4 x L m 0 g o h g A K K A U A A A A A A A A A A A A A A A A A A A A A A A A A A A A K 0 5 N L s n M z 1 M I h t C G 1 g B Q S w E C L Q A U A A I A C A A J q Y V X A + r q L a U A A A D 3 A A A A E g A A A A A A A A A A A A A A A A A A A A A A Q 2 9 u Z m l n L 1 B h Y 2 t h Z 2 U u e G 1 s U E s B A i 0 A F A A C A A g A C a m F V w / K 6 a u k A A A A 6 Q A A A B M A A A A A A A A A A A A A A A A A 8 Q A A A F t D b 2 5 0 Z W 5 0 X 1 R 5 c G V z X S 5 4 b W x Q S w E C L Q A U A A I A C A A J q Y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c i Y n R k 9 i 0 i n D a H Q Y 3 X m c Q A A A A A C A A A A A A A Q Z g A A A A E A A C A A A A A p p K a D d h X a 7 6 v H p Y h I 5 l C q 9 + m c T E d 6 M + y x b 1 Z 5 8 d 2 x 2 Q A A A A A O g A A A A A I A A C A A A A B 8 P w 0 N x B G J K i D d v I N 9 W B q q l p q G c Q b s v h T n J B z y + l V M W l A A A A B Q u c e J I 8 b h 1 W e u 1 Q Q S / w B i 0 8 f k p S H u w 7 y x 6 K G u i l u 6 s w U V m t S j k m i e L 6 S L K O t d 8 h 1 S y j k z N 0 J j Q D e Z 0 W l V m v I D 4 / E l p P F s a e X B 6 z I b p o i p I E A A A A D O 1 w X X O T i y 4 0 N E l a v v c M d B a m S 8 Y E l E 7 q l b 7 U s F Q Y u F n S 6 g y / J 4 o d 7 T z j a 3 L z 7 g 0 X W m h I F f K a k c 3 Q M x y 0 K R N L M 4 < / D a t a M a s h u p > 
</file>

<file path=customXml/itemProps1.xml><?xml version="1.0" encoding="utf-8"?>
<ds:datastoreItem xmlns:ds="http://schemas.openxmlformats.org/officeDocument/2006/customXml" ds:itemID="{ABA2B583-371B-4EFC-AB30-166AE413B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Mishra</dc:creator>
  <cp:lastModifiedBy>sambhunath biswal2</cp:lastModifiedBy>
  <dcterms:created xsi:type="dcterms:W3CDTF">2023-12-05T15:32:49Z</dcterms:created>
  <dcterms:modified xsi:type="dcterms:W3CDTF">2024-03-16T16:16:21Z</dcterms:modified>
</cp:coreProperties>
</file>