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VLookup-7\"/>
    </mc:Choice>
  </mc:AlternateContent>
  <xr:revisionPtr revIDLastSave="0" documentId="13_ncr:1_{BA8F4B42-C384-4952-9D7C-5C42BA726B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/>
  <c r="K5" i="1" a="1"/>
  <c r="K5" i="1"/>
  <c r="K6" i="1" a="1"/>
  <c r="K6" i="1" s="1"/>
  <c r="K7" i="1" a="1"/>
  <c r="K7" i="1" s="1"/>
  <c r="K8" i="1" a="1"/>
  <c r="K8" i="1"/>
  <c r="K9" i="1" a="1"/>
  <c r="K9" i="1"/>
  <c r="K10" i="1" a="1"/>
  <c r="K10" i="1" s="1"/>
  <c r="K11" i="1" a="1"/>
  <c r="K11" i="1" s="1"/>
  <c r="K12" i="1" a="1"/>
  <c r="K12" i="1"/>
  <c r="K13" i="1" a="1"/>
  <c r="K13" i="1"/>
  <c r="K14" i="1" a="1"/>
  <c r="K14" i="1" s="1"/>
  <c r="K15" i="1" a="1"/>
  <c r="K15" i="1" s="1"/>
  <c r="K16" i="1" a="1"/>
  <c r="K16" i="1"/>
  <c r="K17" i="1" a="1"/>
  <c r="K17" i="1"/>
  <c r="K18" i="1" a="1"/>
  <c r="K18" i="1" s="1"/>
  <c r="K19" i="1" a="1"/>
  <c r="K19" i="1" s="1"/>
  <c r="K20" i="1" a="1"/>
  <c r="K20" i="1"/>
  <c r="K21" i="1" a="1"/>
  <c r="K21" i="1"/>
  <c r="K22" i="1" a="1"/>
  <c r="K22" i="1" s="1"/>
  <c r="K23" i="1" a="1"/>
  <c r="K23" i="1" s="1"/>
  <c r="K24" i="1" a="1"/>
  <c r="K24" i="1"/>
  <c r="K25" i="1" a="1"/>
  <c r="K25" i="1"/>
  <c r="K26" i="1" a="1"/>
  <c r="K26" i="1" s="1"/>
  <c r="K27" i="1" a="1"/>
  <c r="K27" i="1" s="1"/>
  <c r="K28" i="1" a="1"/>
  <c r="K28" i="1"/>
  <c r="K29" i="1" a="1"/>
  <c r="K29" i="1"/>
  <c r="K30" i="1" a="1"/>
  <c r="K30" i="1" s="1"/>
  <c r="K31" i="1" a="1"/>
  <c r="K31" i="1" s="1"/>
  <c r="K32" i="1" a="1"/>
  <c r="K32" i="1"/>
  <c r="K33" i="1" a="1"/>
  <c r="K33" i="1"/>
  <c r="K34" i="1" a="1"/>
  <c r="K34" i="1" s="1"/>
  <c r="K35" i="1" a="1"/>
  <c r="K35" i="1" s="1"/>
  <c r="K36" i="1" a="1"/>
  <c r="K36" i="1"/>
  <c r="K37" i="1" a="1"/>
  <c r="K37" i="1"/>
  <c r="K38" i="1" a="1"/>
  <c r="K38" i="1" s="1"/>
  <c r="K39" i="1" a="1"/>
  <c r="K39" i="1" s="1"/>
  <c r="K40" i="1" a="1"/>
  <c r="K40" i="1"/>
  <c r="K41" i="1" a="1"/>
  <c r="K41" i="1"/>
  <c r="K42" i="1" a="1"/>
  <c r="K42" i="1" s="1"/>
  <c r="J2" i="1" a="1"/>
  <c r="J2" i="1" s="1"/>
  <c r="J3" i="1" a="1"/>
  <c r="J3" i="1" s="1"/>
  <c r="J4" i="1" a="1"/>
  <c r="J4" i="1" s="1"/>
  <c r="J5" i="1" a="1"/>
  <c r="J5" i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/>
  <c r="J18" i="1" a="1"/>
  <c r="J18" i="1" s="1"/>
  <c r="J19" i="1" a="1"/>
  <c r="J19" i="1" s="1"/>
  <c r="J20" i="1" a="1"/>
  <c r="J20" i="1" s="1"/>
  <c r="J21" i="1" a="1"/>
  <c r="J21" i="1"/>
  <c r="J22" i="1" a="1"/>
  <c r="J22" i="1" s="1"/>
  <c r="J23" i="1" a="1"/>
  <c r="J23" i="1" s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F15" i="1"/>
  <c r="F28" i="1"/>
  <c r="F5" i="1"/>
  <c r="F4" i="1"/>
  <c r="F2" i="1"/>
  <c r="F42" i="1"/>
  <c r="F6" i="1"/>
  <c r="F10" i="1"/>
  <c r="F32" i="1"/>
  <c r="F37" i="1"/>
  <c r="F12" i="1"/>
  <c r="F8" i="1"/>
  <c r="F17" i="1"/>
  <c r="F34" i="1"/>
  <c r="F41" i="1"/>
  <c r="F36" i="1"/>
  <c r="F29" i="1"/>
  <c r="F35" i="1"/>
  <c r="F25" i="1"/>
  <c r="F11" i="1"/>
  <c r="F22" i="1"/>
  <c r="F38" i="1"/>
  <c r="F33" i="1"/>
  <c r="F9" i="1"/>
  <c r="F39" i="1"/>
  <c r="F31" i="1"/>
  <c r="F20" i="1"/>
  <c r="F16" i="1"/>
  <c r="F23" i="1"/>
  <c r="F13" i="1"/>
  <c r="F26" i="1"/>
  <c r="F14" i="1"/>
  <c r="F27" i="1"/>
  <c r="F3" i="1"/>
  <c r="F40" i="1"/>
  <c r="F24" i="1"/>
  <c r="F21" i="1"/>
  <c r="F18" i="1"/>
  <c r="F30" i="1"/>
  <c r="F7" i="1"/>
  <c r="F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<sst xmlns="http://schemas.openxmlformats.org/spreadsheetml/2006/main" count="257" uniqueCount="137">
  <si>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</si>
  <si>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</si>
  <si>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</si>
  <si>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</si>
  <si>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</si>
  <si>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</si>
  <si>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</si>
  <si>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</si>
  <si>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</si>
  <si>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</si>
  <si>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</si>
  <si>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</si>
  <si>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</si>
  <si>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</si>
  <si>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</si>
  <si>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</si>
  <si>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</si>
  <si>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</si>
  <si>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</si>
  <si>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</si>
  <si>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</si>
  <si>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</si>
  <si>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</si>
  <si>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</si>
  <si>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</si>
  <si>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</si>
  <si>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</si>
  <si>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</si>
  <si>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</si>
  <si>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</si>
  <si>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</si>
  <si>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</si>
  <si>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</si>
  <si>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</si>
  <si>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</si>
  <si>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</si>
  <si>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</si>
  <si>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</si>
  <si>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</si>
  <si>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</si>
  <si>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</si>
  <si>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</si>
  <si>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</si>
  <si>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</si>
  <si>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</si>
  <si>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</si>
  <si>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</si>
  <si>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</si>
  <si>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</si>
  <si>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</si>
  <si>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</si>
  <si>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</si>
  <si>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</si>
  <si>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</si>
  <si>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</si>
  <si>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</si>
  <si>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</si>
  <si>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</si>
  <si>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</si>
  <si>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</si>
  <si>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</si>
  <si>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</si>
  <si>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</si>
  <si>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</si>
  <si>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</si>
  <si>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</si>
  <si>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</si>
  <si>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</si>
  <si>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</si>
  <si>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</si>
  <si>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</si>
  <si>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</si>
  <si>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</si>
  <si>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</si>
  <si>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</si>
  <si>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</si>
  <si>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</si>
  <si>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</si>
  <si>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</si>
  <si>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</si>
  <si>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</si>
  <si>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</si>
  <si>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</si>
  <si>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</si>
  <si>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</si>
  <si>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</si>
  <si>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</si>
  <si>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</si>
  <si>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</si>
  <si>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</si>
  <si>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</si>
  <si>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</si>
  <si>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</si>
  <si>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</si>
  <si>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</si>
  <si>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</si>
  <si>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>Doctor Strange in the Multiverse of Madness</t>
  </si>
  <si>
    <t>Sholay</t>
  </si>
  <si>
    <t>Dilwale Dulhania Le Jayenge</t>
  </si>
  <si>
    <t>Kabhi Khushi Kabhie Gham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</si>
  <si>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</si>
  <si>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</si>
  <si>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</si>
  <si>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</si>
  <si>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</si>
  <si>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</si>
  <si>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</si>
  <si>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</si>
  <si>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</si>
  <si>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</si>
  <si>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</si>
  <si>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</si>
  <si>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Pather Panchali</t>
  </si>
  <si>
    <t>Taare Zameen Par</t>
  </si>
  <si>
    <t>Munna Bhai M.B.B.S.</t>
  </si>
  <si>
    <t>PK</t>
  </si>
  <si>
    <t>Sanju</t>
  </si>
  <si>
    <t>RRR</t>
  </si>
  <si>
    <t>The Kashmir Files</t>
  </si>
  <si>
    <t>Bajrangi Bhaijaan</t>
  </si>
  <si>
    <t>Race 3</t>
  </si>
  <si>
    <t>Shershaah</t>
  </si>
  <si>
    <t>K.G.F: Chapter 2</t>
  </si>
  <si>
    <t>Thor: The Dark World</t>
  </si>
  <si>
    <t>Thor: Ragnarok</t>
  </si>
  <si>
    <t>Thor: Love and Thunder</t>
  </si>
  <si>
    <t>3 Idiots</t>
  </si>
  <si>
    <t>Bajirao Mastani</t>
  </si>
  <si>
    <t>The Shawshank Redemption</t>
  </si>
  <si>
    <t>Avengers: Endgame</t>
  </si>
  <si>
    <t>Avengers: Infinity War</t>
  </si>
  <si>
    <t>Pushpa: The Rise - Part 1</t>
  </si>
  <si>
    <t>Baahubali: The Beginning</t>
  </si>
  <si>
    <t>Captain America: The First Avenger</t>
  </si>
  <si>
    <t>Captain America: The Winter Soldier</t>
  </si>
  <si>
    <t>Budget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</si>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</sst>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2" totalsRowShown="0" headerRowDxfId="9">
  <tableColumns count="11">
    <tableColumn id="1" xr3:uid="{5E453F0D-B27C-433C-BF11-BA3FE1A6822E}" name="movie_id"/>
    <tableColumn id="8" xr3:uid="{D560AE76-93B5-4E0F-B489-5434777A5E54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>
      <calculatedColumnFormula>TRIM(Movies[[#This Row],[studio]])</calculatedColumnFormula>
    </tableColumn>
    <tableColumn id="12" xr3:uid="{B6D07247-F1B5-4567-81E4-BB200111D2BB}" name="language_id"/>
    <tableColumn id="7" xr3:uid="{70C8CD53-1FFB-4649-B796-093E6560F8C9}" name="Budget" dataDxfId="8">
      <calculatedColumnFormula array="1">VLOOKUP(Movies[[#This Row],[movie_id]:[movie_id]],Financials[#All],2,FALSE)</calculatedColumnFormula>
    </tableColumn>
    <tableColumn id="10" xr3:uid="{162AD3B1-1868-4849-8E16-1400FACBBD24}" name="revenue" dataDxfId="7">
      <calculatedColumnFormula array="1">VLOOKUP(Movies[[#This Row],[movie_id]:[movie_id]],Financials[#All],3,FALSE)</calculatedColumnFormula>
    </tableColumn>
    <tableColumn id="2" xr3:uid="{BE48400E-1045-4509-9093-4721BE2A4EAD}" name="unit" dataDxfId="6">
      <calculatedColumnFormula array="1">VLOOKUP(Movies[[#This Row],[movie_id]:[movie_id]],Financials[#All],4,FALSE)</calculatedColumnFormula>
    </tableColumn>
    <tableColumn id="9" xr3:uid="{8A217EF5-0B3B-46B1-B80A-FE0B3EBD1873}" name="Currency" dataDxfId="5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D1" zoomScale="120" zoomScaleNormal="175" workbookViewId="0">
      <selection activeCell="J2" sqref="J2"/>
    </sheetView>
  </sheetViews>
  <sheetFormatPr defaultRowHeight="14.5" x14ac:dyDescent="0.35"/>
  <cols>
    <col min="1" max="1" width="44.81640625" bestFit="1" customWidth="1"/>
    <col min="2" max="2" width="44.81640625" customWidth="1"/>
    <col min="3" max="3" width="10.54296875" bestFit="1" customWidth="1"/>
    <col min="4" max="4" width="14.7265625" customWidth="1"/>
    <col min="5" max="5" width="12.453125" customWidth="1"/>
    <col min="6" max="6" width="26.453125" bestFit="1" customWidth="1"/>
    <col min="7" max="7" width="16.6328125" customWidth="1"/>
  </cols>
  <sheetData>
    <row r="1" spans="1:11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135</v>
      </c>
      <c r="I1" s="1" t="s">
        <v>9</v>
      </c>
      <c r="J1" s="1" t="s">
        <v>10</v>
      </c>
      <c r="K1" s="1" t="s">
        <v>136</v>
      </c>
    </row>
    <row r="2" spans="1:11" x14ac:dyDescent="0.35">
      <c r="A2">
        <v>101</v>
      </c>
      <c r="B2" t="s">
        <v>122</v>
      </c>
      <c r="C2" t="s">
        <v>6</v>
      </c>
      <c r="D2">
        <v>2022</v>
      </c>
      <c r="E2">
        <v>8.4</v>
      </c>
      <c r="F2" t="str">
        <f ca="1">TRIM(Movies[[#This Row],[studio]])</f>
        <v>Hombale Films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35">
      <c r="A3">
        <v>102</v>
      </c>
      <c r="B3" t="s">
        <v>96</v>
      </c>
      <c r="C3" t="s">
        <v>7</v>
      </c>
      <c r="D3">
        <v>2022</v>
      </c>
      <c r="E3">
        <v>7</v>
      </c>
      <c r="F3" t="str">
        <f ca="1">TRIM(Movies[[#This Row],[studio]])</f>
        <v>Marvel Studios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</row>
    <row r="4" spans="1:11" x14ac:dyDescent="0.35">
      <c r="A4">
        <v>103</v>
      </c>
      <c r="B4" t="s">
        <v>123</v>
      </c>
      <c r="C4" t="s">
        <v>7</v>
      </c>
      <c r="D4">
        <v>2013</v>
      </c>
      <c r="E4">
        <v>6.8</v>
      </c>
      <c r="F4" t="str">
        <f ca="1">TRIM(Movies[[#This Row],[studio]])</f>
        <v>Marvel Studios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</row>
    <row r="5" spans="1:11" x14ac:dyDescent="0.35">
      <c r="A5">
        <v>104</v>
      </c>
      <c r="B5" t="s">
        <v>124</v>
      </c>
      <c r="C5" t="s">
        <v>7</v>
      </c>
      <c r="D5">
        <v>2017</v>
      </c>
      <c r="E5">
        <v>7.9</v>
      </c>
      <c r="F5" t="str">
        <f ca="1">TRIM(Movies[[#This Row],[studio]])</f>
        <v>Marvel Studios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</row>
    <row r="6" spans="1:11" x14ac:dyDescent="0.35">
      <c r="A6">
        <v>105</v>
      </c>
      <c r="B6" t="s">
        <v>125</v>
      </c>
      <c r="C6" t="s">
        <v>7</v>
      </c>
      <c r="D6">
        <v>2022</v>
      </c>
      <c r="E6">
        <v>6.8</v>
      </c>
      <c r="F6" t="str">
        <f ca="1">TRIM(Movies[[#This Row],[studio]])</f>
        <v>Marvel Studios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</row>
    <row r="7" spans="1:11" x14ac:dyDescent="0.35">
      <c r="A7">
        <v>106</v>
      </c>
      <c r="B7" t="s">
        <v>97</v>
      </c>
      <c r="C7" t="s">
        <v>6</v>
      </c>
      <c r="D7">
        <v>1975</v>
      </c>
      <c r="E7">
        <v>8.1</v>
      </c>
      <c r="F7" t="str">
        <f ca="1">TRIM(Movies[[#This Row],[studio]])</f>
        <v>United Producers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</row>
    <row r="8" spans="1:11" x14ac:dyDescent="0.35">
      <c r="A8">
        <v>107</v>
      </c>
      <c r="B8" t="s">
        <v>98</v>
      </c>
      <c r="C8" t="s">
        <v>6</v>
      </c>
      <c r="D8">
        <v>1995</v>
      </c>
      <c r="E8">
        <v>8</v>
      </c>
      <c r="F8" t="str">
        <f ca="1">TRIM(Movies[[#This Row],[studio]])</f>
        <v>Yash Raj Films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</row>
    <row r="9" spans="1:11" x14ac:dyDescent="0.35">
      <c r="A9">
        <v>108</v>
      </c>
      <c r="B9" t="s">
        <v>126</v>
      </c>
      <c r="C9" t="s">
        <v>6</v>
      </c>
      <c r="D9">
        <v>2009</v>
      </c>
      <c r="E9">
        <v>8.4</v>
      </c>
      <c r="F9" t="str">
        <f ca="1">TRIM(Movies[[#This Row],[studio]])</f>
        <v>Vinod Chopra Films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</row>
    <row r="10" spans="1:11" x14ac:dyDescent="0.35">
      <c r="A10">
        <v>109</v>
      </c>
      <c r="B10" t="s">
        <v>99</v>
      </c>
      <c r="C10" t="s">
        <v>6</v>
      </c>
      <c r="D10">
        <v>2001</v>
      </c>
      <c r="E10">
        <v>7.4</v>
      </c>
      <c r="F10" t="str">
        <f ca="1">TRIM(Movies[[#This Row],[studio]])</f>
        <v>Dharma Productions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</row>
    <row r="11" spans="1:11" x14ac:dyDescent="0.35">
      <c r="A11">
        <v>110</v>
      </c>
      <c r="B11" t="s">
        <v>127</v>
      </c>
      <c r="C11" t="s">
        <v>6</v>
      </c>
      <c r="D11">
        <v>2015</v>
      </c>
      <c r="E11">
        <v>7.2</v>
      </c>
      <c r="F11" t="str">
        <f ca="1">TRIM(Movies[[#This Row],[studio]])</f>
        <v/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</row>
    <row r="12" spans="1:11" x14ac:dyDescent="0.35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tr">
        <f ca="1">TRIM(Movies[[#This Row],[studio]])</f>
        <v>Castle Rock Entertainment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</row>
    <row r="13" spans="1:11" x14ac:dyDescent="0.35">
      <c r="A13">
        <v>112</v>
      </c>
      <c r="B13" t="s">
        <v>100</v>
      </c>
      <c r="C13" t="s">
        <v>7</v>
      </c>
      <c r="D13">
        <v>2010</v>
      </c>
      <c r="E13">
        <v>8.8000000000000007</v>
      </c>
      <c r="F13" t="str">
        <f ca="1">TRIM(Movies[[#This Row],[studio]])</f>
        <v>Warner Bros. Pictures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</row>
    <row r="14" spans="1:11" x14ac:dyDescent="0.35">
      <c r="A14">
        <v>113</v>
      </c>
      <c r="B14" t="s">
        <v>101</v>
      </c>
      <c r="C14" t="s">
        <v>7</v>
      </c>
      <c r="D14">
        <v>2014</v>
      </c>
      <c r="E14">
        <v>8.6</v>
      </c>
      <c r="F14" t="str">
        <f ca="1">TRIM(Movies[[#This Row],[studio]])</f>
        <v>Warner Bros. Pictures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</row>
    <row r="15" spans="1:11" x14ac:dyDescent="0.35">
      <c r="A15">
        <v>115</v>
      </c>
      <c r="B15" t="s">
        <v>102</v>
      </c>
      <c r="C15" t="s">
        <v>7</v>
      </c>
      <c r="D15">
        <v>2006</v>
      </c>
      <c r="E15">
        <v>8</v>
      </c>
      <c r="F15" t="str">
        <f ca="1">TRIM(Movies[[#This Row],[studio]])</f>
        <v>Columbia Pictures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</row>
    <row r="16" spans="1:11" x14ac:dyDescent="0.35">
      <c r="A16">
        <v>116</v>
      </c>
      <c r="B16" t="s">
        <v>103</v>
      </c>
      <c r="C16" t="s">
        <v>7</v>
      </c>
      <c r="D16">
        <v>2000</v>
      </c>
      <c r="E16">
        <v>8.5</v>
      </c>
      <c r="F16" t="str">
        <f ca="1">TRIM(Movies[[#This Row],[studio]])</f>
        <v>Universal Pictures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</row>
    <row r="17" spans="1:11" x14ac:dyDescent="0.35">
      <c r="A17">
        <v>117</v>
      </c>
      <c r="B17" t="s">
        <v>104</v>
      </c>
      <c r="C17" t="s">
        <v>7</v>
      </c>
      <c r="D17">
        <v>1997</v>
      </c>
      <c r="E17">
        <v>7.9</v>
      </c>
      <c r="F17" t="str">
        <f ca="1">TRIM(Movies[[#This Row],[studio]])</f>
        <v>Paramount Pictures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</row>
    <row r="18" spans="1:11" x14ac:dyDescent="0.35">
      <c r="A18">
        <v>118</v>
      </c>
      <c r="B18" t="s">
        <v>105</v>
      </c>
      <c r="C18" t="s">
        <v>7</v>
      </c>
      <c r="D18">
        <v>1946</v>
      </c>
      <c r="E18">
        <v>8.6</v>
      </c>
      <c r="F18" t="str">
        <f ca="1">TRIM(Movies[[#This Row],[studio]])</f>
        <v>Liberty Films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</row>
    <row r="19" spans="1:11" x14ac:dyDescent="0.35">
      <c r="A19">
        <v>119</v>
      </c>
      <c r="B19" t="s">
        <v>106</v>
      </c>
      <c r="C19" t="s">
        <v>7</v>
      </c>
      <c r="D19">
        <v>2009</v>
      </c>
      <c r="E19">
        <v>7.8</v>
      </c>
      <c r="F19" t="str">
        <f ca="1">TRIM(Movies[[#This Row],[studio]])</f>
        <v>20th Century Fox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</row>
    <row r="20" spans="1:11" x14ac:dyDescent="0.35">
      <c r="A20">
        <v>120</v>
      </c>
      <c r="B20" t="s">
        <v>107</v>
      </c>
      <c r="C20" t="s">
        <v>7</v>
      </c>
      <c r="D20">
        <v>1972</v>
      </c>
      <c r="E20">
        <v>9.1999999999999993</v>
      </c>
      <c r="F20" t="str">
        <f ca="1">TRIM(Movies[[#This Row],[studio]])</f>
        <v>Paramount Pictures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</row>
    <row r="21" spans="1:11" x14ac:dyDescent="0.35">
      <c r="A21">
        <v>121</v>
      </c>
      <c r="B21" t="s">
        <v>108</v>
      </c>
      <c r="C21" t="s">
        <v>7</v>
      </c>
      <c r="D21">
        <v>2008</v>
      </c>
      <c r="E21">
        <v>9</v>
      </c>
      <c r="F21" t="str">
        <f ca="1">TRIM(Movies[[#This Row],[studio]])</f>
        <v>Syncopy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</row>
    <row r="22" spans="1:11" x14ac:dyDescent="0.35">
      <c r="A22">
        <v>122</v>
      </c>
      <c r="B22" t="s">
        <v>109</v>
      </c>
      <c r="C22" t="s">
        <v>7</v>
      </c>
      <c r="D22">
        <v>1993</v>
      </c>
      <c r="E22">
        <v>9</v>
      </c>
      <c r="F22" t="str">
        <f ca="1">TRIM(Movies[[#This Row],[studio]])</f>
        <v>Universal Pictures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</row>
    <row r="23" spans="1:11" x14ac:dyDescent="0.35">
      <c r="A23">
        <v>123</v>
      </c>
      <c r="B23" t="s">
        <v>110</v>
      </c>
      <c r="C23" t="s">
        <v>7</v>
      </c>
      <c r="D23">
        <v>1993</v>
      </c>
      <c r="E23">
        <v>8.1999999999999993</v>
      </c>
      <c r="F23" t="str">
        <f ca="1">TRIM(Movies[[#This Row],[studio]])</f>
        <v>Universal Pictures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</row>
    <row r="24" spans="1:11" x14ac:dyDescent="0.35">
      <c r="A24">
        <v>124</v>
      </c>
      <c r="B24" t="s">
        <v>111</v>
      </c>
      <c r="C24" t="s">
        <v>7</v>
      </c>
      <c r="D24">
        <v>2019</v>
      </c>
      <c r="E24">
        <v>8.5</v>
      </c>
      <c r="F24" t="str">
        <f ca="1">TRIM(Movies[[#This Row],[studio]])</f>
        <v/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</row>
    <row r="25" spans="1:11" x14ac:dyDescent="0.35">
      <c r="A25">
        <v>125</v>
      </c>
      <c r="B25" t="s">
        <v>129</v>
      </c>
      <c r="C25" t="s">
        <v>7</v>
      </c>
      <c r="D25">
        <v>2019</v>
      </c>
      <c r="E25">
        <v>8.4</v>
      </c>
      <c r="F25" t="str">
        <f ca="1">TRIM(Movies[[#This Row],[studio]])</f>
        <v>Marvel Studios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</row>
    <row r="26" spans="1:11" x14ac:dyDescent="0.35">
      <c r="A26">
        <v>126</v>
      </c>
      <c r="B26" t="s">
        <v>130</v>
      </c>
      <c r="C26" t="s">
        <v>7</v>
      </c>
      <c r="D26">
        <v>2018</v>
      </c>
      <c r="E26">
        <v>8.4</v>
      </c>
      <c r="F26" t="str">
        <f ca="1">TRIM(Movies[[#This Row],[studio]])</f>
        <v>Marvel Studios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</row>
    <row r="27" spans="1:11" x14ac:dyDescent="0.35">
      <c r="A27">
        <v>127</v>
      </c>
      <c r="B27" t="s">
        <v>112</v>
      </c>
      <c r="C27" t="s">
        <v>6</v>
      </c>
      <c r="D27">
        <v>1955</v>
      </c>
      <c r="E27">
        <v>8.3000000000000007</v>
      </c>
      <c r="F27" t="str">
        <f ca="1">TRIM(Movies[[#This Row],[studio]])</f>
        <v>Government of West Bengal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</row>
    <row r="28" spans="1:11" x14ac:dyDescent="0.35">
      <c r="A28">
        <v>128</v>
      </c>
      <c r="B28" t="s">
        <v>113</v>
      </c>
      <c r="C28" t="s">
        <v>6</v>
      </c>
      <c r="D28">
        <v>2007</v>
      </c>
      <c r="E28">
        <v>8.3000000000000007</v>
      </c>
      <c r="F28" t="str">
        <f ca="1">TRIM(Movies[[#This Row],[studio]])</f>
        <v/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</row>
    <row r="29" spans="1:11" x14ac:dyDescent="0.35">
      <c r="A29">
        <v>129</v>
      </c>
      <c r="B29" t="s">
        <v>114</v>
      </c>
      <c r="C29" t="s">
        <v>6</v>
      </c>
      <c r="D29">
        <v>2003</v>
      </c>
      <c r="E29">
        <v>8.1</v>
      </c>
      <c r="F29" t="str">
        <f ca="1">TRIM(Movies[[#This Row],[studio]])</f>
        <v>Vinod Chopra Productions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</row>
    <row r="30" spans="1:11" x14ac:dyDescent="0.35">
      <c r="A30">
        <v>130</v>
      </c>
      <c r="B30" t="s">
        <v>115</v>
      </c>
      <c r="C30" t="s">
        <v>6</v>
      </c>
      <c r="D30">
        <v>2014</v>
      </c>
      <c r="E30">
        <v>8.1</v>
      </c>
      <c r="F30" t="str">
        <f ca="1">TRIM(Movies[[#This Row],[studio]])</f>
        <v>Vinod Chopra Films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</row>
    <row r="31" spans="1:11" x14ac:dyDescent="0.35">
      <c r="A31">
        <v>131</v>
      </c>
      <c r="B31" t="s">
        <v>116</v>
      </c>
      <c r="C31" t="s">
        <v>6</v>
      </c>
      <c r="D31">
        <v>2018</v>
      </c>
      <c r="E31" t="s">
        <v>94</v>
      </c>
      <c r="F31" t="str">
        <f ca="1">TRIM(Movies[[#This Row],[studio]])</f>
        <v>Vinod Chopra Films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</row>
    <row r="32" spans="1:11" x14ac:dyDescent="0.35">
      <c r="A32">
        <v>132</v>
      </c>
      <c r="B32" t="s">
        <v>131</v>
      </c>
      <c r="C32" t="s">
        <v>6</v>
      </c>
      <c r="D32">
        <v>2021</v>
      </c>
      <c r="E32">
        <v>7.6</v>
      </c>
      <c r="F32" t="str">
        <f ca="1">TRIM(Movies[[#This Row],[studio]])</f>
        <v>Mythri Movie Makers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</row>
    <row r="33" spans="1:11" x14ac:dyDescent="0.35">
      <c r="A33">
        <v>133</v>
      </c>
      <c r="B33" t="s">
        <v>117</v>
      </c>
      <c r="C33" t="s">
        <v>6</v>
      </c>
      <c r="D33">
        <v>2022</v>
      </c>
      <c r="E33">
        <v>8</v>
      </c>
      <c r="F33" t="str">
        <f ca="1">TRIM(Movies[[#This Row],[studio]])</f>
        <v>DVV Entertainment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</row>
    <row r="34" spans="1:11" x14ac:dyDescent="0.35">
      <c r="A34">
        <v>134</v>
      </c>
      <c r="B34" t="s">
        <v>132</v>
      </c>
      <c r="C34" t="s">
        <v>6</v>
      </c>
      <c r="D34">
        <v>2015</v>
      </c>
      <c r="E34">
        <v>8</v>
      </c>
      <c r="F34" t="str">
        <f ca="1">TRIM(Movies[[#This Row],[studio]])</f>
        <v>Arka Media Works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</row>
    <row r="35" spans="1:11" x14ac:dyDescent="0.35">
      <c r="A35">
        <v>135</v>
      </c>
      <c r="B35" t="s">
        <v>118</v>
      </c>
      <c r="C35" t="s">
        <v>6</v>
      </c>
      <c r="D35">
        <v>2022</v>
      </c>
      <c r="E35">
        <v>8.3000000000000007</v>
      </c>
      <c r="F35" t="str">
        <f ca="1">TRIM(Movies[[#This Row],[studio]])</f>
        <v>Zee Studios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</row>
    <row r="36" spans="1:11" x14ac:dyDescent="0.35">
      <c r="A36">
        <v>136</v>
      </c>
      <c r="B36" t="s">
        <v>119</v>
      </c>
      <c r="C36" t="s">
        <v>6</v>
      </c>
      <c r="D36">
        <v>2015</v>
      </c>
      <c r="E36">
        <v>8.1</v>
      </c>
      <c r="F36" t="str">
        <f ca="1">TRIM(Movies[[#This Row],[studio]])</f>
        <v>Salman Khan Films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</row>
    <row r="37" spans="1:11" x14ac:dyDescent="0.35">
      <c r="A37">
        <v>137</v>
      </c>
      <c r="B37" t="s">
        <v>133</v>
      </c>
      <c r="C37" t="s">
        <v>7</v>
      </c>
      <c r="D37">
        <v>2011</v>
      </c>
      <c r="E37">
        <v>6.9</v>
      </c>
      <c r="F37" t="str">
        <f ca="1">TRIM(Movies[[#This Row],[studio]])</f>
        <v>Marvel Studios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</row>
    <row r="38" spans="1:11" x14ac:dyDescent="0.35">
      <c r="A38">
        <v>138</v>
      </c>
      <c r="B38" t="s">
        <v>134</v>
      </c>
      <c r="C38" t="s">
        <v>7</v>
      </c>
      <c r="D38">
        <v>2014</v>
      </c>
      <c r="E38">
        <v>7.8</v>
      </c>
      <c r="F38" t="str">
        <f ca="1">TRIM(Movies[[#This Row],[studio]])</f>
        <v>Marvel Studios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</row>
    <row r="39" spans="1:11" x14ac:dyDescent="0.35">
      <c r="A39">
        <v>139</v>
      </c>
      <c r="B39" t="s">
        <v>120</v>
      </c>
      <c r="C39" t="s">
        <v>6</v>
      </c>
      <c r="D39">
        <v>2018</v>
      </c>
      <c r="E39">
        <v>1.9</v>
      </c>
      <c r="F39" t="str">
        <f ca="1">TRIM(Movies[[#This Row],[studio]])</f>
        <v>Salman Khan Films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</row>
    <row r="40" spans="1:11" x14ac:dyDescent="0.35">
      <c r="A40">
        <v>140</v>
      </c>
      <c r="B40" t="s">
        <v>121</v>
      </c>
      <c r="C40" t="s">
        <v>6</v>
      </c>
      <c r="D40">
        <v>2021</v>
      </c>
      <c r="E40">
        <v>8.4</v>
      </c>
      <c r="F40" t="str">
        <f ca="1">TRIM(Movies[[#This Row],[studio]])</f>
        <v>Dharma Productions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</row>
    <row r="41" spans="1:11" x14ac:dyDescent="0.35">
      <c r="F41">
        <f ca="1">TRIM(Movies[[#This Row],[studio]])</f>
        <v>0</v>
      </c>
      <c r="H41" t="e" cm="1">
        <f t="array" ref="H41">VLOOKUP(Movies[[#This Row],[movie_id]:[movie_id]],Financials[#All],2,FALSE)</f>
        <v>#N/A</v>
      </c>
      <c r="I41" t="e" cm="1">
        <f t="array" ref="I41">VLOOKUP(Movies[[#This Row],[movie_id]:[movie_id]],Financials[#All],3,FALSE)</f>
        <v>#N/A</v>
      </c>
      <c r="J41" t="e" cm="1">
        <f t="array" ref="J41">VLOOKUP(Movies[[#This Row],[movie_id]:[movie_id]],Financials[#All],4,FALSE)</f>
        <v>#N/A</v>
      </c>
      <c r="K41" t="e" cm="1">
        <f t="array" ref="K41">VLOOKUP(Movies[[#This Row],[movie_id]:[movie_id]],Financials[#All],5,FALSE)</f>
        <v>#N/A</v>
      </c>
    </row>
    <row r="42" spans="1:11" x14ac:dyDescent="0.35">
      <c r="F42">
        <f ca="1">TRIM(Movies[[#This Row],[studio]])</f>
        <v>0</v>
      </c>
      <c r="H42" t="e" cm="1">
        <f t="array" ref="H42">VLOOKUP(Movies[[#This Row],[movie_id]:[movie_id]],Financials[#All],2,FALSE)</f>
        <v>#N/A</v>
      </c>
      <c r="I42" t="e" cm="1">
        <f t="array" ref="I42">VLOOKUP(Movies[[#This Row],[movie_id]:[movie_id]],Financials[#All],3,FALSE)</f>
        <v>#N/A</v>
      </c>
      <c r="J42" t="e" cm="1">
        <f t="array" ref="J42">VLOOKUP(Movies[[#This Row],[movie_id]:[movie_id]],Financials[#All],4,FALSE)</f>
        <v>#N/A</v>
      </c>
      <c r="K42" t="e" cm="1">
        <f t="array" ref="K42">VLOOKUP(Movies[[#This Row],[movie_id]:[movie_id]],Financials[#All],5,FALSE)</f>
        <v>#N/A</v>
      </c>
    </row>
  </sheetData>
  <phoneticPr fontId="2" type="noConversion"/>
  <conditionalFormatting sqref="A1:B1048576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5" x14ac:dyDescent="0.35"/>
  <cols>
    <col min="1" max="1" width="9.81640625" customWidth="1"/>
    <col min="5" max="5" width="9.453125" customWidth="1"/>
  </cols>
  <sheetData>
    <row r="1" spans="1:5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>
        <v>101</v>
      </c>
      <c r="B2">
        <v>1</v>
      </c>
      <c r="C2">
        <v>12.5</v>
      </c>
      <c r="D2" t="s">
        <v>12</v>
      </c>
      <c r="E2" t="s">
        <v>13</v>
      </c>
    </row>
    <row r="3" spans="1:5" x14ac:dyDescent="0.35">
      <c r="A3">
        <v>102</v>
      </c>
      <c r="B3">
        <v>200</v>
      </c>
      <c r="C3">
        <v>954.8</v>
      </c>
      <c r="D3" t="s">
        <v>14</v>
      </c>
      <c r="E3" t="s">
        <v>15</v>
      </c>
    </row>
    <row r="4" spans="1:5" x14ac:dyDescent="0.35">
      <c r="A4">
        <v>103</v>
      </c>
      <c r="B4">
        <v>165</v>
      </c>
      <c r="C4">
        <v>644.79999999999995</v>
      </c>
      <c r="D4" t="s">
        <v>14</v>
      </c>
      <c r="E4" t="s">
        <v>15</v>
      </c>
    </row>
    <row r="5" spans="1:5" x14ac:dyDescent="0.35">
      <c r="A5">
        <v>104</v>
      </c>
      <c r="B5">
        <v>180</v>
      </c>
      <c r="C5">
        <v>854</v>
      </c>
      <c r="D5" t="s">
        <v>14</v>
      </c>
      <c r="E5" t="s">
        <v>15</v>
      </c>
    </row>
    <row r="6" spans="1:5" x14ac:dyDescent="0.35">
      <c r="A6">
        <v>105</v>
      </c>
      <c r="B6">
        <v>250</v>
      </c>
      <c r="C6">
        <v>670</v>
      </c>
      <c r="D6" t="s">
        <v>14</v>
      </c>
      <c r="E6" t="s">
        <v>15</v>
      </c>
    </row>
    <row r="7" spans="1:5" x14ac:dyDescent="0.35">
      <c r="A7">
        <v>107</v>
      </c>
      <c r="B7">
        <v>400</v>
      </c>
      <c r="C7">
        <v>2000</v>
      </c>
      <c r="D7" t="s">
        <v>14</v>
      </c>
      <c r="E7" t="s">
        <v>13</v>
      </c>
    </row>
    <row r="8" spans="1:5" x14ac:dyDescent="0.35">
      <c r="A8">
        <v>108</v>
      </c>
      <c r="B8">
        <v>550</v>
      </c>
      <c r="C8">
        <v>4000</v>
      </c>
      <c r="D8" t="s">
        <v>14</v>
      </c>
      <c r="E8" t="s">
        <v>13</v>
      </c>
    </row>
    <row r="9" spans="1:5" x14ac:dyDescent="0.35">
      <c r="A9">
        <v>109</v>
      </c>
      <c r="B9">
        <v>390</v>
      </c>
      <c r="C9">
        <v>1360</v>
      </c>
      <c r="D9" t="s">
        <v>14</v>
      </c>
      <c r="E9" t="s">
        <v>13</v>
      </c>
    </row>
    <row r="10" spans="1:5" x14ac:dyDescent="0.35">
      <c r="A10">
        <v>110</v>
      </c>
      <c r="B10">
        <v>1.4</v>
      </c>
      <c r="C10">
        <v>3.5</v>
      </c>
      <c r="D10" t="s">
        <v>12</v>
      </c>
      <c r="E10" t="s">
        <v>13</v>
      </c>
    </row>
    <row r="11" spans="1:5" x14ac:dyDescent="0.35">
      <c r="A11">
        <v>111</v>
      </c>
      <c r="B11">
        <v>25</v>
      </c>
      <c r="C11">
        <v>73.3</v>
      </c>
      <c r="D11" t="s">
        <v>14</v>
      </c>
      <c r="E11" t="s">
        <v>15</v>
      </c>
    </row>
    <row r="12" spans="1:5" x14ac:dyDescent="0.35">
      <c r="A12">
        <v>113</v>
      </c>
      <c r="B12">
        <v>165</v>
      </c>
      <c r="C12">
        <v>701.8</v>
      </c>
      <c r="D12" t="s">
        <v>14</v>
      </c>
      <c r="E12" t="s">
        <v>15</v>
      </c>
    </row>
    <row r="13" spans="1:5" x14ac:dyDescent="0.35">
      <c r="A13">
        <v>114</v>
      </c>
      <c r="B13">
        <v>205</v>
      </c>
      <c r="C13">
        <v>365.3</v>
      </c>
      <c r="D13" t="s">
        <v>14</v>
      </c>
      <c r="E13" t="s">
        <v>15</v>
      </c>
    </row>
    <row r="14" spans="1:5" x14ac:dyDescent="0.35">
      <c r="A14">
        <v>115</v>
      </c>
      <c r="B14">
        <v>55</v>
      </c>
      <c r="C14">
        <v>307.10000000000002</v>
      </c>
      <c r="D14" t="s">
        <v>14</v>
      </c>
      <c r="E14" t="s">
        <v>15</v>
      </c>
    </row>
    <row r="15" spans="1:5" x14ac:dyDescent="0.35">
      <c r="A15">
        <v>116</v>
      </c>
      <c r="B15">
        <v>103</v>
      </c>
      <c r="C15">
        <v>460.5</v>
      </c>
      <c r="D15" t="s">
        <v>14</v>
      </c>
      <c r="E15" t="s">
        <v>15</v>
      </c>
    </row>
    <row r="16" spans="1:5" x14ac:dyDescent="0.35">
      <c r="A16">
        <v>117</v>
      </c>
      <c r="B16">
        <v>200</v>
      </c>
      <c r="C16">
        <v>2202</v>
      </c>
      <c r="D16" t="s">
        <v>14</v>
      </c>
      <c r="E16" t="s">
        <v>15</v>
      </c>
    </row>
    <row r="17" spans="1:5" x14ac:dyDescent="0.35">
      <c r="A17">
        <v>118</v>
      </c>
      <c r="B17">
        <v>3.18</v>
      </c>
      <c r="C17">
        <v>3.3</v>
      </c>
      <c r="D17" t="s">
        <v>14</v>
      </c>
      <c r="E17" t="s">
        <v>15</v>
      </c>
    </row>
    <row r="18" spans="1:5" x14ac:dyDescent="0.35">
      <c r="A18">
        <v>119</v>
      </c>
      <c r="B18">
        <v>237</v>
      </c>
      <c r="C18">
        <v>2847</v>
      </c>
      <c r="D18" t="s">
        <v>14</v>
      </c>
      <c r="E18" t="s">
        <v>15</v>
      </c>
    </row>
    <row r="19" spans="1:5" x14ac:dyDescent="0.35">
      <c r="A19">
        <v>120</v>
      </c>
      <c r="B19">
        <v>7.2</v>
      </c>
      <c r="C19">
        <v>291</v>
      </c>
      <c r="D19" t="s">
        <v>14</v>
      </c>
      <c r="E19" t="s">
        <v>15</v>
      </c>
    </row>
    <row r="20" spans="1:5" x14ac:dyDescent="0.35">
      <c r="A20">
        <v>121</v>
      </c>
      <c r="B20">
        <v>185</v>
      </c>
      <c r="C20">
        <v>1006</v>
      </c>
      <c r="D20" t="s">
        <v>14</v>
      </c>
      <c r="E20" t="s">
        <v>15</v>
      </c>
    </row>
    <row r="21" spans="1:5" x14ac:dyDescent="0.35">
      <c r="A21">
        <v>122</v>
      </c>
      <c r="B21">
        <v>22</v>
      </c>
      <c r="C21">
        <v>322.2</v>
      </c>
      <c r="D21" t="s">
        <v>14</v>
      </c>
      <c r="E21" t="s">
        <v>15</v>
      </c>
    </row>
    <row r="22" spans="1:5" x14ac:dyDescent="0.35">
      <c r="A22">
        <v>123</v>
      </c>
      <c r="B22">
        <v>63</v>
      </c>
      <c r="C22">
        <v>1046</v>
      </c>
      <c r="D22" t="s">
        <v>14</v>
      </c>
      <c r="E22" t="s">
        <v>15</v>
      </c>
    </row>
    <row r="23" spans="1:5" x14ac:dyDescent="0.35">
      <c r="A23">
        <v>124</v>
      </c>
      <c r="B23">
        <v>15.5</v>
      </c>
      <c r="C23">
        <v>263.10000000000002</v>
      </c>
      <c r="D23" t="s">
        <v>14</v>
      </c>
      <c r="E23" t="s">
        <v>15</v>
      </c>
    </row>
    <row r="24" spans="1:5" x14ac:dyDescent="0.35">
      <c r="A24">
        <v>125</v>
      </c>
      <c r="B24">
        <v>400</v>
      </c>
      <c r="C24">
        <v>2798</v>
      </c>
      <c r="D24" t="s">
        <v>14</v>
      </c>
      <c r="E24" t="s">
        <v>15</v>
      </c>
    </row>
    <row r="25" spans="1:5" x14ac:dyDescent="0.35">
      <c r="A25">
        <v>126</v>
      </c>
      <c r="B25">
        <v>400</v>
      </c>
      <c r="C25">
        <v>2048</v>
      </c>
      <c r="D25" t="s">
        <v>14</v>
      </c>
      <c r="E25" t="s">
        <v>15</v>
      </c>
    </row>
    <row r="26" spans="1:5" x14ac:dyDescent="0.35">
      <c r="A26">
        <v>127</v>
      </c>
      <c r="B26">
        <v>70</v>
      </c>
      <c r="C26">
        <v>100</v>
      </c>
      <c r="D26" t="s">
        <v>14</v>
      </c>
      <c r="E26" t="s">
        <v>13</v>
      </c>
    </row>
    <row r="27" spans="1:5" x14ac:dyDescent="0.35">
      <c r="A27">
        <v>128</v>
      </c>
      <c r="B27">
        <v>120</v>
      </c>
      <c r="C27">
        <v>1350</v>
      </c>
      <c r="D27" t="s">
        <v>14</v>
      </c>
      <c r="E27" t="s">
        <v>13</v>
      </c>
    </row>
    <row r="28" spans="1:5" x14ac:dyDescent="0.35">
      <c r="A28">
        <v>129</v>
      </c>
      <c r="B28">
        <v>100</v>
      </c>
      <c r="C28">
        <v>410</v>
      </c>
      <c r="D28" t="s">
        <v>14</v>
      </c>
      <c r="E28" t="s">
        <v>13</v>
      </c>
    </row>
    <row r="29" spans="1:5" x14ac:dyDescent="0.35">
      <c r="A29">
        <v>130</v>
      </c>
      <c r="B29">
        <v>850</v>
      </c>
      <c r="C29">
        <v>8540</v>
      </c>
      <c r="D29" t="s">
        <v>14</v>
      </c>
      <c r="E29" t="s">
        <v>13</v>
      </c>
    </row>
    <row r="30" spans="1:5" x14ac:dyDescent="0.35">
      <c r="A30">
        <v>131</v>
      </c>
      <c r="B30">
        <v>1</v>
      </c>
      <c r="C30">
        <v>5.9</v>
      </c>
      <c r="D30" t="s">
        <v>12</v>
      </c>
      <c r="E30" t="s">
        <v>13</v>
      </c>
    </row>
    <row r="31" spans="1:5" x14ac:dyDescent="0.35">
      <c r="A31">
        <v>132</v>
      </c>
      <c r="B31">
        <v>2</v>
      </c>
      <c r="C31">
        <v>3.6</v>
      </c>
      <c r="D31" t="s">
        <v>12</v>
      </c>
      <c r="E31" t="s">
        <v>13</v>
      </c>
    </row>
    <row r="32" spans="1:5" x14ac:dyDescent="0.35">
      <c r="A32">
        <v>133</v>
      </c>
      <c r="B32">
        <v>5.5</v>
      </c>
      <c r="C32">
        <v>12</v>
      </c>
      <c r="D32" t="s">
        <v>12</v>
      </c>
      <c r="E32" t="s">
        <v>13</v>
      </c>
    </row>
    <row r="33" spans="1:5" x14ac:dyDescent="0.35">
      <c r="A33">
        <v>134</v>
      </c>
      <c r="B33">
        <v>1.8</v>
      </c>
      <c r="C33">
        <v>6.5</v>
      </c>
      <c r="D33" t="s">
        <v>12</v>
      </c>
      <c r="E33" t="s">
        <v>13</v>
      </c>
    </row>
    <row r="34" spans="1:5" x14ac:dyDescent="0.35">
      <c r="A34">
        <v>135</v>
      </c>
      <c r="B34">
        <v>250</v>
      </c>
      <c r="C34">
        <v>3409</v>
      </c>
      <c r="D34" t="s">
        <v>14</v>
      </c>
      <c r="E34" t="s">
        <v>13</v>
      </c>
    </row>
    <row r="35" spans="1:5" x14ac:dyDescent="0.35">
      <c r="A35">
        <v>136</v>
      </c>
      <c r="B35">
        <v>900</v>
      </c>
      <c r="C35">
        <v>11690</v>
      </c>
      <c r="D35" t="s">
        <v>14</v>
      </c>
      <c r="E35" t="s">
        <v>13</v>
      </c>
    </row>
    <row r="36" spans="1:5" x14ac:dyDescent="0.35">
      <c r="A36">
        <v>137</v>
      </c>
      <c r="B36">
        <v>216.7</v>
      </c>
      <c r="C36">
        <v>370.6</v>
      </c>
      <c r="D36" t="s">
        <v>14</v>
      </c>
      <c r="E36" t="s">
        <v>15</v>
      </c>
    </row>
    <row r="37" spans="1:5" x14ac:dyDescent="0.35">
      <c r="A37">
        <v>138</v>
      </c>
      <c r="B37">
        <v>177</v>
      </c>
      <c r="C37">
        <v>714.4</v>
      </c>
      <c r="D37" t="s">
        <v>14</v>
      </c>
      <c r="E37" t="s">
        <v>15</v>
      </c>
    </row>
    <row r="38" spans="1:5" x14ac:dyDescent="0.35">
      <c r="A38">
        <v>139</v>
      </c>
      <c r="B38">
        <v>1.8</v>
      </c>
      <c r="C38">
        <v>3.1</v>
      </c>
      <c r="D38" t="s">
        <v>12</v>
      </c>
      <c r="E38" t="s">
        <v>13</v>
      </c>
    </row>
    <row r="39" spans="1:5" x14ac:dyDescent="0.35">
      <c r="A39">
        <v>140</v>
      </c>
      <c r="B39">
        <v>500</v>
      </c>
      <c r="C39">
        <v>950</v>
      </c>
      <c r="D39" t="s">
        <v>14</v>
      </c>
      <c r="E39" t="s">
        <v>13</v>
      </c>
    </row>
    <row r="40" spans="1:5" x14ac:dyDescent="0.35">
      <c r="A40">
        <v>406</v>
      </c>
      <c r="B40">
        <v>30</v>
      </c>
      <c r="C40">
        <v>350</v>
      </c>
      <c r="D40" t="s">
        <v>14</v>
      </c>
      <c r="E40" t="s">
        <v>13</v>
      </c>
    </row>
    <row r="41" spans="1:5" x14ac:dyDescent="0.35">
      <c r="A41">
        <v>412</v>
      </c>
      <c r="B41">
        <v>160</v>
      </c>
      <c r="C41">
        <v>836.8</v>
      </c>
      <c r="D41" t="s">
        <v>14</v>
      </c>
      <c r="E4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5" x14ac:dyDescent="0.35"/>
  <cols>
    <col min="2" max="2" width="26.453125" customWidth="1"/>
    <col min="3" max="3" width="10.81640625" customWidth="1"/>
  </cols>
  <sheetData>
    <row r="1" spans="1:3" x14ac:dyDescent="0.35">
      <c r="A1" s="2" t="s">
        <v>16</v>
      </c>
      <c r="B1" s="2" t="s">
        <v>17</v>
      </c>
      <c r="C1" s="2" t="s">
        <v>18</v>
      </c>
    </row>
    <row r="2" spans="1:3" x14ac:dyDescent="0.35">
      <c r="A2">
        <v>50</v>
      </c>
      <c r="B2" t="s">
        <v>19</v>
      </c>
      <c r="C2">
        <v>1986</v>
      </c>
    </row>
    <row r="3" spans="1:3" x14ac:dyDescent="0.35">
      <c r="A3">
        <v>51</v>
      </c>
      <c r="B3" t="s">
        <v>20</v>
      </c>
      <c r="C3">
        <v>1959</v>
      </c>
    </row>
    <row r="4" spans="1:3" x14ac:dyDescent="0.35">
      <c r="A4">
        <v>52</v>
      </c>
      <c r="B4" t="s">
        <v>21</v>
      </c>
      <c r="C4">
        <v>1976</v>
      </c>
    </row>
    <row r="5" spans="1:3" x14ac:dyDescent="0.35">
      <c r="A5">
        <v>53</v>
      </c>
      <c r="B5" t="s">
        <v>22</v>
      </c>
      <c r="C5">
        <v>1989</v>
      </c>
    </row>
    <row r="6" spans="1:3" x14ac:dyDescent="0.35">
      <c r="A6">
        <v>54</v>
      </c>
      <c r="B6" t="s">
        <v>23</v>
      </c>
      <c r="C6">
        <v>1983</v>
      </c>
    </row>
    <row r="7" spans="1:3" x14ac:dyDescent="0.35">
      <c r="A7">
        <v>55</v>
      </c>
      <c r="B7" t="s">
        <v>24</v>
      </c>
      <c r="C7">
        <v>1981</v>
      </c>
    </row>
    <row r="8" spans="1:3" x14ac:dyDescent="0.35">
      <c r="A8">
        <v>56</v>
      </c>
      <c r="B8" t="s">
        <v>25</v>
      </c>
      <c r="C8">
        <v>1981</v>
      </c>
    </row>
    <row r="9" spans="1:3" x14ac:dyDescent="0.35">
      <c r="A9">
        <v>57</v>
      </c>
      <c r="B9" t="s">
        <v>26</v>
      </c>
      <c r="C9">
        <v>1942</v>
      </c>
    </row>
    <row r="10" spans="1:3" x14ac:dyDescent="0.35">
      <c r="A10">
        <v>58</v>
      </c>
      <c r="B10" t="s">
        <v>27</v>
      </c>
      <c r="C10">
        <v>1948</v>
      </c>
    </row>
    <row r="11" spans="1:3" x14ac:dyDescent="0.35">
      <c r="A11">
        <v>59</v>
      </c>
      <c r="B11" t="s">
        <v>28</v>
      </c>
      <c r="C11">
        <v>1965</v>
      </c>
    </row>
    <row r="12" spans="1:3" x14ac:dyDescent="0.35">
      <c r="A12">
        <v>60</v>
      </c>
      <c r="B12" t="s">
        <v>29</v>
      </c>
      <c r="C12">
        <v>1974</v>
      </c>
    </row>
    <row r="13" spans="1:3" x14ac:dyDescent="0.35">
      <c r="A13">
        <v>61</v>
      </c>
      <c r="B13" t="s">
        <v>30</v>
      </c>
      <c r="C13">
        <v>1965</v>
      </c>
    </row>
    <row r="14" spans="1:3" x14ac:dyDescent="0.35">
      <c r="A14">
        <v>62</v>
      </c>
      <c r="B14" t="s">
        <v>31</v>
      </c>
      <c r="C14">
        <v>1970</v>
      </c>
    </row>
    <row r="15" spans="1:3" x14ac:dyDescent="0.35">
      <c r="A15">
        <v>63</v>
      </c>
      <c r="B15" t="s">
        <v>32</v>
      </c>
      <c r="C15">
        <v>1979</v>
      </c>
    </row>
    <row r="16" spans="1:3" x14ac:dyDescent="0.35">
      <c r="A16">
        <v>64</v>
      </c>
      <c r="B16" t="s">
        <v>33</v>
      </c>
      <c r="C16">
        <v>1974</v>
      </c>
    </row>
    <row r="17" spans="1:3" x14ac:dyDescent="0.35">
      <c r="A17">
        <v>65</v>
      </c>
      <c r="B17" t="s">
        <v>34</v>
      </c>
      <c r="C17">
        <v>1985</v>
      </c>
    </row>
    <row r="18" spans="1:3" x14ac:dyDescent="0.35">
      <c r="A18">
        <v>66</v>
      </c>
      <c r="B18" t="s">
        <v>35</v>
      </c>
      <c r="C18">
        <v>1986</v>
      </c>
    </row>
    <row r="19" spans="1:3" x14ac:dyDescent="0.35">
      <c r="A19">
        <v>67</v>
      </c>
      <c r="B19" t="s">
        <v>36</v>
      </c>
      <c r="C19">
        <v>1958</v>
      </c>
    </row>
    <row r="20" spans="1:3" x14ac:dyDescent="0.35">
      <c r="A20">
        <v>68</v>
      </c>
      <c r="B20" t="s">
        <v>37</v>
      </c>
      <c r="C20">
        <v>1937</v>
      </c>
    </row>
    <row r="21" spans="1:3" x14ac:dyDescent="0.35">
      <c r="A21">
        <v>69</v>
      </c>
      <c r="B21" t="s">
        <v>38</v>
      </c>
      <c r="C21">
        <v>1974</v>
      </c>
    </row>
    <row r="22" spans="1:3" x14ac:dyDescent="0.35">
      <c r="A22">
        <v>70</v>
      </c>
      <c r="B22" t="s">
        <v>39</v>
      </c>
      <c r="C22">
        <v>1959</v>
      </c>
    </row>
    <row r="23" spans="1:3" x14ac:dyDescent="0.35">
      <c r="A23">
        <v>71</v>
      </c>
      <c r="B23" t="s">
        <v>40</v>
      </c>
      <c r="C23">
        <v>1969</v>
      </c>
    </row>
    <row r="24" spans="1:3" x14ac:dyDescent="0.35">
      <c r="A24">
        <v>72</v>
      </c>
      <c r="B24" t="s">
        <v>41</v>
      </c>
      <c r="C24">
        <v>1982</v>
      </c>
    </row>
    <row r="25" spans="1:3" x14ac:dyDescent="0.35">
      <c r="A25">
        <v>73</v>
      </c>
      <c r="B25" t="s">
        <v>42</v>
      </c>
      <c r="C25">
        <v>1984</v>
      </c>
    </row>
    <row r="26" spans="1:3" x14ac:dyDescent="0.35">
      <c r="A26">
        <v>74</v>
      </c>
      <c r="B26" t="s">
        <v>43</v>
      </c>
      <c r="C26">
        <v>1986</v>
      </c>
    </row>
    <row r="27" spans="1:3" x14ac:dyDescent="0.35">
      <c r="A27">
        <v>75</v>
      </c>
      <c r="B27" t="s">
        <v>44</v>
      </c>
      <c r="C27">
        <v>1968</v>
      </c>
    </row>
    <row r="28" spans="1:3" x14ac:dyDescent="0.35">
      <c r="A28">
        <v>76</v>
      </c>
      <c r="B28" t="s">
        <v>45</v>
      </c>
      <c r="C28">
        <v>1972</v>
      </c>
    </row>
    <row r="29" spans="1:3" x14ac:dyDescent="0.35">
      <c r="A29">
        <v>77</v>
      </c>
      <c r="B29" t="s">
        <v>46</v>
      </c>
      <c r="C29">
        <v>1964</v>
      </c>
    </row>
    <row r="30" spans="1:3" x14ac:dyDescent="0.35">
      <c r="A30">
        <v>78</v>
      </c>
      <c r="B30" t="s">
        <v>47</v>
      </c>
      <c r="C30">
        <v>1974</v>
      </c>
    </row>
    <row r="31" spans="1:3" x14ac:dyDescent="0.35">
      <c r="A31">
        <v>79</v>
      </c>
      <c r="B31" t="s">
        <v>48</v>
      </c>
      <c r="C31">
        <v>1975</v>
      </c>
    </row>
    <row r="32" spans="1:3" x14ac:dyDescent="0.35">
      <c r="A32">
        <v>80</v>
      </c>
      <c r="B32" t="s">
        <v>49</v>
      </c>
      <c r="C32">
        <v>1908</v>
      </c>
    </row>
    <row r="33" spans="1:3" x14ac:dyDescent="0.35">
      <c r="A33">
        <v>81</v>
      </c>
      <c r="B33" t="s">
        <v>50</v>
      </c>
      <c r="C33">
        <v>1921</v>
      </c>
    </row>
    <row r="34" spans="1:3" x14ac:dyDescent="0.35">
      <c r="A34">
        <v>82</v>
      </c>
      <c r="B34" t="s">
        <v>51</v>
      </c>
      <c r="C34">
        <v>1976</v>
      </c>
    </row>
    <row r="35" spans="1:3" x14ac:dyDescent="0.35">
      <c r="A35">
        <v>83</v>
      </c>
      <c r="B35" t="s">
        <v>52</v>
      </c>
      <c r="C35">
        <v>1978</v>
      </c>
    </row>
    <row r="36" spans="1:3" x14ac:dyDescent="0.35">
      <c r="A36">
        <v>84</v>
      </c>
      <c r="B36" t="s">
        <v>53</v>
      </c>
      <c r="C36">
        <v>1924</v>
      </c>
    </row>
    <row r="37" spans="1:3" x14ac:dyDescent="0.35">
      <c r="A37">
        <v>85</v>
      </c>
      <c r="B37" t="s">
        <v>54</v>
      </c>
      <c r="C37">
        <v>1940</v>
      </c>
    </row>
    <row r="38" spans="1:3" x14ac:dyDescent="0.35">
      <c r="A38">
        <v>86</v>
      </c>
      <c r="B38" t="s">
        <v>55</v>
      </c>
      <c r="C38">
        <v>1974</v>
      </c>
    </row>
    <row r="39" spans="1:3" x14ac:dyDescent="0.35">
      <c r="A39">
        <v>87</v>
      </c>
      <c r="B39" t="s">
        <v>56</v>
      </c>
      <c r="C39">
        <v>1979</v>
      </c>
    </row>
    <row r="40" spans="1:3" x14ac:dyDescent="0.35">
      <c r="A40">
        <v>88</v>
      </c>
      <c r="B40" t="s">
        <v>57</v>
      </c>
      <c r="C40">
        <v>1952</v>
      </c>
    </row>
    <row r="41" spans="1:3" x14ac:dyDescent="0.35">
      <c r="A41">
        <v>89</v>
      </c>
      <c r="B41" t="s">
        <v>58</v>
      </c>
      <c r="C41">
        <v>1943</v>
      </c>
    </row>
    <row r="42" spans="1:3" x14ac:dyDescent="0.35">
      <c r="A42">
        <v>90</v>
      </c>
      <c r="B42" t="s">
        <v>59</v>
      </c>
      <c r="C42">
        <v>1947</v>
      </c>
    </row>
    <row r="43" spans="1:3" x14ac:dyDescent="0.35">
      <c r="A43">
        <v>91</v>
      </c>
      <c r="B43" t="s">
        <v>60</v>
      </c>
      <c r="C43">
        <v>1967</v>
      </c>
    </row>
    <row r="44" spans="1:3" x14ac:dyDescent="0.35">
      <c r="A44">
        <v>92</v>
      </c>
      <c r="B44" t="s">
        <v>61</v>
      </c>
      <c r="C44">
        <v>1967</v>
      </c>
    </row>
    <row r="45" spans="1:3" x14ac:dyDescent="0.35">
      <c r="A45">
        <v>93</v>
      </c>
      <c r="B45" t="s">
        <v>62</v>
      </c>
      <c r="C45">
        <v>1975</v>
      </c>
    </row>
    <row r="46" spans="1:3" x14ac:dyDescent="0.35">
      <c r="A46">
        <v>94</v>
      </c>
      <c r="B46" t="s">
        <v>63</v>
      </c>
      <c r="C46">
        <v>1965</v>
      </c>
    </row>
    <row r="47" spans="1:3" x14ac:dyDescent="0.35">
      <c r="A47">
        <v>95</v>
      </c>
      <c r="B47" t="s">
        <v>64</v>
      </c>
      <c r="C47">
        <v>1981</v>
      </c>
    </row>
    <row r="48" spans="1:3" x14ac:dyDescent="0.35">
      <c r="A48">
        <v>150</v>
      </c>
      <c r="B48" t="s">
        <v>65</v>
      </c>
      <c r="C48">
        <v>1905</v>
      </c>
    </row>
    <row r="49" spans="1:3" x14ac:dyDescent="0.35">
      <c r="A49">
        <v>151</v>
      </c>
      <c r="B49" t="s">
        <v>66</v>
      </c>
      <c r="C49">
        <v>1919</v>
      </c>
    </row>
    <row r="50" spans="1:3" x14ac:dyDescent="0.35">
      <c r="A50">
        <v>152</v>
      </c>
      <c r="B50" t="s">
        <v>67</v>
      </c>
      <c r="C50">
        <v>1997</v>
      </c>
    </row>
    <row r="51" spans="1:3" x14ac:dyDescent="0.35">
      <c r="A51">
        <v>153</v>
      </c>
      <c r="B51" t="s">
        <v>68</v>
      </c>
      <c r="C51">
        <v>1929</v>
      </c>
    </row>
    <row r="52" spans="1:3" x14ac:dyDescent="0.35">
      <c r="A52">
        <v>154</v>
      </c>
      <c r="B52" t="s">
        <v>69</v>
      </c>
      <c r="C52">
        <v>1988</v>
      </c>
    </row>
    <row r="53" spans="1:3" x14ac:dyDescent="0.35">
      <c r="A53">
        <v>155</v>
      </c>
      <c r="B53" t="s">
        <v>70</v>
      </c>
      <c r="C53">
        <v>1982</v>
      </c>
    </row>
    <row r="54" spans="1:3" x14ac:dyDescent="0.35">
      <c r="A54">
        <v>156</v>
      </c>
      <c r="B54" t="s">
        <v>71</v>
      </c>
      <c r="C54">
        <v>1982</v>
      </c>
    </row>
    <row r="55" spans="1:3" x14ac:dyDescent="0.35">
      <c r="A55">
        <v>157</v>
      </c>
      <c r="B55" t="s">
        <v>72</v>
      </c>
      <c r="C55">
        <v>1982</v>
      </c>
    </row>
    <row r="56" spans="1:3" x14ac:dyDescent="0.35">
      <c r="A56">
        <v>158</v>
      </c>
      <c r="B56" t="s">
        <v>73</v>
      </c>
      <c r="C56">
        <v>1983</v>
      </c>
    </row>
    <row r="57" spans="1:3" x14ac:dyDescent="0.35">
      <c r="A57">
        <v>159</v>
      </c>
      <c r="B57" t="s">
        <v>74</v>
      </c>
      <c r="C57">
        <v>1985</v>
      </c>
    </row>
    <row r="58" spans="1:3" x14ac:dyDescent="0.35">
      <c r="A58">
        <v>160</v>
      </c>
      <c r="B58" t="s">
        <v>75</v>
      </c>
      <c r="C58">
        <v>1979</v>
      </c>
    </row>
    <row r="59" spans="1:3" x14ac:dyDescent="0.35">
      <c r="A59">
        <v>161</v>
      </c>
      <c r="B59" t="s">
        <v>76</v>
      </c>
      <c r="C59">
        <v>1984</v>
      </c>
    </row>
    <row r="60" spans="1:3" x14ac:dyDescent="0.35">
      <c r="A60">
        <v>162</v>
      </c>
      <c r="B60" t="s">
        <v>77</v>
      </c>
      <c r="C60">
        <v>1950</v>
      </c>
    </row>
    <row r="61" spans="1:3" x14ac:dyDescent="0.35">
      <c r="A61">
        <v>163</v>
      </c>
      <c r="B61" t="s">
        <v>78</v>
      </c>
      <c r="C61">
        <v>1955</v>
      </c>
    </row>
    <row r="62" spans="1:3" x14ac:dyDescent="0.35">
      <c r="A62">
        <v>164</v>
      </c>
      <c r="B62" t="s">
        <v>79</v>
      </c>
      <c r="C62">
        <v>1965</v>
      </c>
    </row>
    <row r="63" spans="1:3" x14ac:dyDescent="0.35">
      <c r="A63">
        <v>165</v>
      </c>
      <c r="B63" t="s">
        <v>80</v>
      </c>
      <c r="C63">
        <v>1967</v>
      </c>
    </row>
    <row r="64" spans="1:3" x14ac:dyDescent="0.35">
      <c r="A64">
        <v>166</v>
      </c>
      <c r="B64" t="s">
        <v>81</v>
      </c>
      <c r="C64">
        <v>1946</v>
      </c>
    </row>
    <row r="65" spans="1:3" x14ac:dyDescent="0.35">
      <c r="A65">
        <v>167</v>
      </c>
      <c r="B65" t="s">
        <v>82</v>
      </c>
      <c r="C65">
        <v>1982</v>
      </c>
    </row>
    <row r="66" spans="1:3" x14ac:dyDescent="0.35">
      <c r="A66">
        <v>168</v>
      </c>
      <c r="B66" t="s">
        <v>83</v>
      </c>
      <c r="C66">
        <v>1956</v>
      </c>
    </row>
    <row r="67" spans="1:3" x14ac:dyDescent="0.35">
      <c r="A67">
        <v>169</v>
      </c>
      <c r="B67" t="s">
        <v>84</v>
      </c>
      <c r="C67">
        <v>1985</v>
      </c>
    </row>
    <row r="68" spans="1:3" x14ac:dyDescent="0.35">
      <c r="A68">
        <v>170</v>
      </c>
      <c r="B68" t="s">
        <v>85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16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17</v>
      </c>
    </row>
    <row r="2" spans="1:2" x14ac:dyDescent="0.35">
      <c r="A2">
        <v>1</v>
      </c>
      <c r="B2" t="s">
        <v>86</v>
      </c>
    </row>
    <row r="3" spans="1:2" x14ac:dyDescent="0.35">
      <c r="A3">
        <v>2</v>
      </c>
      <c r="B3" t="s">
        <v>87</v>
      </c>
    </row>
    <row r="4" spans="1:2" x14ac:dyDescent="0.35">
      <c r="A4">
        <v>3</v>
      </c>
      <c r="B4" t="s">
        <v>88</v>
      </c>
    </row>
    <row r="5" spans="1:2" x14ac:dyDescent="0.35">
      <c r="A5">
        <v>4</v>
      </c>
      <c r="B5" t="s">
        <v>89</v>
      </c>
    </row>
    <row r="6" spans="1:2" x14ac:dyDescent="0.35">
      <c r="A6">
        <v>5</v>
      </c>
      <c r="B6" t="s">
        <v>90</v>
      </c>
    </row>
    <row r="7" spans="1:2" x14ac:dyDescent="0.35">
      <c r="A7">
        <v>6</v>
      </c>
      <c r="B7" t="s">
        <v>91</v>
      </c>
    </row>
    <row r="8" spans="1:2" x14ac:dyDescent="0.35">
      <c r="A8">
        <v>7</v>
      </c>
      <c r="B8" t="s">
        <v>92</v>
      </c>
    </row>
    <row r="9" spans="1:2" x14ac:dyDescent="0.35">
      <c r="A9">
        <v>8</v>
      </c>
      <c r="B9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2024-05-26T09:48:12Z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