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uraj\Desktop\Projects\Maketing Analysis\"/>
    </mc:Choice>
  </mc:AlternateContent>
  <xr:revisionPtr revIDLastSave="0" documentId="13_ncr:1_{8D9A9A82-9046-4CDB-B7DE-7B7B5A31077D}" xr6:coauthVersionLast="47" xr6:coauthVersionMax="47" xr10:uidLastSave="{00000000-0000-0000-0000-000000000000}"/>
  <bookViews>
    <workbookView xWindow="-108" yWindow="-108" windowWidth="23256" windowHeight="12456"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 r="N10" i="2" s="1"/>
  <c r="H10" i="3"/>
  <c r="F10" i="3"/>
  <c r="N10" i="3"/>
  <c r="D10" i="3"/>
  <c r="E12" i="1"/>
  <c r="G12" i="1" s="1"/>
  <c r="I12" i="1" s="1"/>
  <c r="E11" i="1"/>
  <c r="G11" i="1" s="1"/>
  <c r="I11" i="1" s="1"/>
  <c r="E10" i="1"/>
  <c r="G10" i="1" s="1"/>
  <c r="I10" i="1" s="1"/>
  <c r="D11" i="1"/>
  <c r="M12" i="3"/>
  <c r="D12" i="3"/>
  <c r="M11" i="3"/>
  <c r="D11" i="3"/>
  <c r="M10" i="3"/>
  <c r="M12" i="2"/>
  <c r="D12" i="2"/>
  <c r="N12" i="2" s="1"/>
  <c r="M11" i="2"/>
  <c r="D11" i="2"/>
  <c r="N11" i="2" s="1"/>
  <c r="M10" i="2"/>
  <c r="M10" i="1"/>
  <c r="M11" i="1"/>
  <c r="M12" i="1"/>
  <c r="D10" i="1"/>
  <c r="F10" i="1" s="1"/>
  <c r="H10" i="1" s="1"/>
  <c r="D12" i="1"/>
  <c r="N11" i="3" l="1"/>
  <c r="N12" i="3"/>
  <c r="N11" i="1"/>
  <c r="N12" i="1"/>
  <c r="N10" i="1"/>
  <c r="F11" i="3"/>
  <c r="O11" i="3" s="1"/>
  <c r="F12" i="3"/>
  <c r="O12" i="3" s="1"/>
  <c r="F11" i="2"/>
  <c r="F12" i="2"/>
  <c r="F10" i="2"/>
  <c r="F12" i="1"/>
  <c r="H12" i="1" s="1"/>
  <c r="P12" i="1" s="1"/>
  <c r="F11" i="1"/>
  <c r="P10" i="1"/>
  <c r="O12" i="1" l="1"/>
  <c r="O10" i="1"/>
  <c r="H12" i="3"/>
  <c r="P12" i="3" s="1"/>
  <c r="O10" i="3"/>
  <c r="P10" i="3"/>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<sst xmlns="http://schemas.openxmlformats.org/spreadsheetml/2006/main" count="78" uniqueCount="38">
  <si>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</si>
  <si>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</si>
  <si>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</si>
  <si>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</si>
  <si>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</si>
  <si>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</si>
  <si>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</si>
  <si>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</si>
  <si>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</si>
  <si>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</si>
  <si>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</si>
  <si>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</si>
  <si>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</si>
  <si>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Potential revenue per video ($USD) (Excel)</t>
  </si>
  <si>
    <t>Potential revenue per video ($USD) (SQL)</t>
  </si>
  <si>
    <t xml:space="preserve">Avg Views per Vid </t>
  </si>
  <si>
    <t>Difference 
(Excel vs SQL)</t>
  </si>
  <si>
    <t>Potential revenue per video ($USD)</t>
  </si>
  <si>
    <t xml:space="preserve">Net profit </t>
  </si>
  <si>
    <t>Recommendations</t>
  </si>
  <si>
    <t>Total Videos Analysis</t>
  </si>
  <si>
    <t>Total Views Analysis</t>
  </si>
  <si>
    <t>Campaign type</t>
  </si>
  <si>
    <t>Product placement</t>
  </si>
  <si>
    <t>Influencer marketing</t>
  </si>
  <si>
    <t>MrBeast</t>
  </si>
  <si>
    <t>T-Series</t>
  </si>
  <si>
    <t>Cocomelon - Nursery Rhymes</t>
  </si>
  <si>
    <t>Based on the viewershp and views per subscriber, Cocomelon - Nursery Rhymes appears to be the best option to advance with because there's a higher return on investment but Cocomelon - Nursery Rhymes is a kids channel, therefore MrBeast will be a better option than other channels.</t>
  </si>
  <si>
    <t>10-video series sponsorship ($5k per vid)</t>
  </si>
  <si>
    <t>Zee TV</t>
  </si>
  <si>
    <t>Colours TV</t>
  </si>
  <si>
    <t>SET India</t>
  </si>
  <si>
    <t>None of the channel have a positive net profit, the return on investment does not yied a high return. 
However, each of these channels are among some of the most consistent uploaders, averaging a resonable number of views per video, so it may be worth negotiating with the board on a higher budget for this 10-video series campaign to establish a good long-term relationship with these channels, as their consistent upload rate would inevitably increase their potential reach over time.</t>
  </si>
  <si>
    <t xml:space="preserve">T-Series </t>
  </si>
  <si>
    <t xml:space="preserve">SET India </t>
  </si>
  <si>
    <t xml:space="preserve">Cocomelon - Nursery Rhymes </t>
  </si>
  <si>
    <t>Cocomelon - Nursery Rhymes  generates the best ROI based on this deal structure, but it's hard to ignore the net profit the other YouTuber channels generate from this too. It may be worth  reaching out to their teams of other youtube channels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</si>
</sst>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3"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8"/>
      <color theme="1"/>
      <name val="Calibri"/>
      <family val="2"/>
    </font>
    <font>
      <sz val="11"/>
      <color theme="1"/>
      <name val="Calibri"/>
      <family val="2"/>
    </font>
    <font>
      <b/>
      <sz val="11"/>
      <color theme="1"/>
      <name val="Calibri"/>
      <family val="2"/>
    </font>
    <font>
      <b/>
      <sz val="16"/>
      <color theme="1"/>
      <name val="Calibri"/>
      <family val="2"/>
    </font>
    <font>
      <sz val="11"/>
      <color rgb="FF9C5700"/>
      <name val="Calibri"/>
      <family val="2"/>
    </font>
    <font>
      <sz val="11"/>
      <color rgb="FF9C0006"/>
      <name val="Calibri"/>
      <family val="2"/>
    </font>
    <font>
      <sz val="11"/>
      <color rgb="FF006100"/>
      <name val="Calibri"/>
      <family val="2"/>
    </font>
    <font>
      <b/>
      <sz val="11"/>
      <color rgb="FF006100"/>
      <name val="Calibri"/>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2">
    <xf numFmtId="0" fontId="0" fillId="0" borderId="0" xfId="0"/>
    <xf numFmtId="0" fontId="5" fillId="6" borderId="0" xfId="0" applyFont="1" applyFill="1" applyAlignment="1">
      <alignment horizontal="center"/>
    </xf>
    <xf numFmtId="0" fontId="6" fillId="0" borderId="0" xfId="0" applyFont="1"/>
    <xf numFmtId="0" fontId="7" fillId="0" borderId="0" xfId="0" applyFont="1"/>
    <xf numFmtId="0" fontId="6" fillId="5" borderId="1" xfId="5" applyFont="1" applyBorder="1"/>
    <xf numFmtId="0" fontId="6" fillId="0" borderId="1" xfId="0" applyFont="1" applyBorder="1"/>
    <xf numFmtId="165" fontId="6" fillId="0" borderId="1" xfId="1" applyNumberFormat="1" applyFont="1" applyBorder="1"/>
    <xf numFmtId="0" fontId="6" fillId="0" borderId="1" xfId="0" applyFont="1" applyBorder="1" applyAlignment="1">
      <alignment horizontal="right"/>
    </xf>
    <xf numFmtId="0" fontId="8" fillId="7" borderId="1" xfId="0" applyFont="1" applyFill="1" applyBorder="1" applyAlignment="1">
      <alignment horizontal="center" wrapText="1"/>
    </xf>
    <xf numFmtId="0" fontId="8" fillId="7" borderId="1" xfId="0" applyFont="1" applyFill="1" applyBorder="1" applyAlignment="1">
      <alignment horizontal="center"/>
    </xf>
    <xf numFmtId="0" fontId="6" fillId="0" borderId="1" xfId="0" applyFont="1" applyBorder="1" applyAlignment="1">
      <alignment horizontal="center" wrapText="1"/>
    </xf>
    <xf numFmtId="165" fontId="9" fillId="4" borderId="1" xfId="1" applyNumberFormat="1" applyFont="1" applyFill="1" applyBorder="1" applyAlignment="1">
      <alignment horizontal="center" wrapText="1"/>
    </xf>
    <xf numFmtId="0" fontId="9" fillId="4" borderId="1" xfId="4" applyFont="1" applyBorder="1" applyAlignment="1">
      <alignment horizontal="center" wrapText="1"/>
    </xf>
    <xf numFmtId="0" fontId="10" fillId="3" borderId="1" xfId="3" applyFont="1" applyBorder="1" applyAlignment="1">
      <alignment horizontal="center" wrapText="1"/>
    </xf>
    <xf numFmtId="0" fontId="11" fillId="2" borderId="1" xfId="2" applyFont="1" applyBorder="1" applyAlignment="1">
      <alignment horizontal="center" wrapText="1"/>
    </xf>
    <xf numFmtId="0" fontId="6" fillId="5" borderId="1" xfId="5" applyFont="1" applyBorder="1" applyAlignment="1">
      <alignment horizontal="center" wrapText="1"/>
    </xf>
    <xf numFmtId="165" fontId="6" fillId="0" borderId="0" xfId="0" applyNumberFormat="1" applyFont="1"/>
    <xf numFmtId="165" fontId="12" fillId="2" borderId="1" xfId="2" applyNumberFormat="1" applyFont="1" applyBorder="1"/>
    <xf numFmtId="165" fontId="6" fillId="0" borderId="0" xfId="1" applyNumberFormat="1" applyFont="1"/>
    <xf numFmtId="0" fontId="6" fillId="0" borderId="0" xfId="0" applyFont="1" applyAlignment="1">
      <alignment horizontal="center" wrapText="1"/>
    </xf>
    <xf numFmtId="0" fontId="6" fillId="0" borderId="1" xfId="1" applyNumberFormat="1" applyFont="1" applyBorder="1"/>
    <xf numFmtId="0" fontId="6" fillId="8" borderId="1" xfId="1" applyNumberFormat="1" applyFont="1" applyFill="1" applyBorder="1"/>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77" zoomScaleNormal="130" workbookViewId="0">
      <selection activeCell="A12" sqref="A12"/>
    </sheetView>
  </sheetViews>
  <sheetFormatPr defaultRowHeight="14.4" x14ac:dyDescent="0.3"/>
  <cols>
    <col min="1" max="1" width="25.77734375" style="2" customWidth="1"/>
    <col min="2" max="2" width="17.21875" style="2" customWidth="1"/>
    <col min="3" max="3" width="17.44140625" style="2" customWidth="1"/>
    <col min="4" max="4" width="26.6640625" style="2" customWidth="1"/>
    <col min="5" max="5" width="24.44140625" style="2" customWidth="1"/>
    <col min="6" max="6" width="22.6640625" style="2" customWidth="1"/>
    <col min="7" max="7" width="20.33203125" style="2" customWidth="1"/>
    <col min="8" max="8" width="13.109375" style="2" customWidth="1"/>
    <col min="9" max="9" width="12.77734375" style="2" bestFit="1" customWidth="1"/>
    <col min="10" max="12" width="8.88671875" style="2"/>
    <col min="13" max="14" width="18.44140625" style="2" customWidth="1"/>
    <col min="15" max="15" width="22.33203125" style="2" customWidth="1"/>
    <col min="16" max="16" width="12.44140625" style="2" customWidth="1"/>
    <col min="17" max="16384" width="8.88671875" style="2"/>
  </cols>
  <sheetData>
    <row r="1" spans="1:16" ht="23.4" x14ac:dyDescent="0.45">
      <c r="A1" s="1" t="s">
        <v>0</v>
      </c>
      <c r="B1" s="1"/>
      <c r="C1" s="1"/>
      <c r="D1" s="1"/>
    </row>
    <row r="4" spans="1:16" x14ac:dyDescent="0.3">
      <c r="A4" s="3" t="s">
        <v>1</v>
      </c>
      <c r="C4" s="4" t="s">
        <v>10</v>
      </c>
      <c r="D4" s="5">
        <v>1E-3</v>
      </c>
    </row>
    <row r="5" spans="1:16" x14ac:dyDescent="0.3">
      <c r="C5" s="4" t="s">
        <v>11</v>
      </c>
      <c r="D5" s="5">
        <v>5</v>
      </c>
    </row>
    <row r="6" spans="1:16" x14ac:dyDescent="0.3">
      <c r="C6" s="4" t="s">
        <v>12</v>
      </c>
      <c r="D6" s="6">
        <v>50000</v>
      </c>
    </row>
    <row r="7" spans="1:16" x14ac:dyDescent="0.3">
      <c r="C7" s="4" t="s">
        <v>22</v>
      </c>
      <c r="D7" s="7" t="s">
        <v>23</v>
      </c>
    </row>
    <row r="8" spans="1:16" ht="40.049999999999997" customHeight="1" x14ac:dyDescent="0.4">
      <c r="M8" s="8" t="s">
        <v>16</v>
      </c>
      <c r="N8" s="9"/>
      <c r="O8" s="9"/>
      <c r="P8" s="9"/>
    </row>
    <row r="9" spans="1:16" ht="40.5" customHeight="1" x14ac:dyDescent="0.3">
      <c r="A9" s="10" t="s">
        <v>2</v>
      </c>
      <c r="B9" s="11" t="s">
        <v>3</v>
      </c>
      <c r="C9" s="12" t="s">
        <v>4</v>
      </c>
      <c r="D9" s="13" t="s">
        <v>6</v>
      </c>
      <c r="E9" s="13" t="s">
        <v>7</v>
      </c>
      <c r="F9" s="14" t="s">
        <v>13</v>
      </c>
      <c r="G9" s="14" t="s">
        <v>14</v>
      </c>
      <c r="H9" s="15" t="s">
        <v>8</v>
      </c>
      <c r="I9" s="15" t="s">
        <v>9</v>
      </c>
      <c r="M9" s="11" t="s">
        <v>15</v>
      </c>
      <c r="N9" s="13" t="s">
        <v>5</v>
      </c>
      <c r="O9" s="14" t="s">
        <v>17</v>
      </c>
      <c r="P9" s="15" t="s">
        <v>18</v>
      </c>
    </row>
    <row r="10" spans="1:16" x14ac:dyDescent="0.3">
      <c r="A10" s="5" t="s">
        <v>25</v>
      </c>
      <c r="B10" s="6">
        <v>65900000</v>
      </c>
      <c r="C10" s="6">
        <v>65900000</v>
      </c>
      <c r="D10" s="6">
        <f>B10*$D$4</f>
        <v>65900</v>
      </c>
      <c r="E10" s="6">
        <f>C10*$D$4</f>
        <v>65900</v>
      </c>
      <c r="F10" s="6">
        <f>D10*$D$5</f>
        <v>329500</v>
      </c>
      <c r="G10" s="6">
        <f>E10*$D$5</f>
        <v>329500</v>
      </c>
      <c r="H10" s="6">
        <f>F10-$D$6</f>
        <v>279500</v>
      </c>
      <c r="I10" s="6">
        <f>G10-$D$6</f>
        <v>279500</v>
      </c>
      <c r="M10" s="16">
        <f>B10-C10</f>
        <v>0</v>
      </c>
      <c r="N10" s="16">
        <f>D10-E10</f>
        <v>0</v>
      </c>
      <c r="O10" s="16">
        <f>F10-G10</f>
        <v>0</v>
      </c>
      <c r="P10" s="16">
        <f>H10-I10</f>
        <v>0</v>
      </c>
    </row>
    <row r="11" spans="1:16" x14ac:dyDescent="0.3">
      <c r="A11" s="5" t="s">
        <v>26</v>
      </c>
      <c r="B11" s="6">
        <v>12180000</v>
      </c>
      <c r="C11" s="6">
        <v>12180000</v>
      </c>
      <c r="D11" s="6">
        <f>B11*$D$4</f>
        <v>12180</v>
      </c>
      <c r="E11" s="6">
        <f>C11*$D$4</f>
        <v>12180</v>
      </c>
      <c r="F11" s="6">
        <f t="shared" ref="F11:G12" si="0">D11*$D$5</f>
        <v>60900</v>
      </c>
      <c r="G11" s="6">
        <f t="shared" si="0"/>
        <v>60900</v>
      </c>
      <c r="H11" s="6">
        <f t="shared" ref="H11:I12" si="1">F11-$D$6</f>
        <v>10900</v>
      </c>
      <c r="I11" s="6">
        <f t="shared" si="1"/>
        <v>10900</v>
      </c>
      <c r="M11" s="16">
        <f t="shared" ref="M11:M12" si="2">B11-C11</f>
        <v>0</v>
      </c>
      <c r="N11" s="16">
        <f t="shared" ref="N11:N12" si="3">D11-E11</f>
        <v>0</v>
      </c>
      <c r="O11" s="16">
        <f t="shared" ref="O11:O12" si="4">F11-G11</f>
        <v>0</v>
      </c>
      <c r="P11" s="16">
        <f>H11-I11</f>
        <v>0</v>
      </c>
    </row>
    <row r="12" spans="1:16" x14ac:dyDescent="0.3">
      <c r="A12" s="5" t="s">
        <v>27</v>
      </c>
      <c r="B12" s="6">
        <v>153550000</v>
      </c>
      <c r="C12" s="6">
        <v>153550000</v>
      </c>
      <c r="D12" s="6">
        <f t="shared" ref="D11:E12" si="5">B12*$D$4</f>
        <v>153550</v>
      </c>
      <c r="E12" s="6">
        <f t="shared" si="5"/>
        <v>153550</v>
      </c>
      <c r="F12" s="6">
        <f t="shared" si="0"/>
        <v>767750</v>
      </c>
      <c r="G12" s="6">
        <f t="shared" si="0"/>
        <v>767750</v>
      </c>
      <c r="H12" s="17">
        <f t="shared" si="1"/>
        <v>717750</v>
      </c>
      <c r="I12" s="17">
        <f t="shared" si="1"/>
        <v>717750</v>
      </c>
      <c r="M12" s="16">
        <f t="shared" si="2"/>
        <v>0</v>
      </c>
      <c r="N12" s="16">
        <f t="shared" si="3"/>
        <v>0</v>
      </c>
      <c r="O12" s="16">
        <f t="shared" si="4"/>
        <v>0</v>
      </c>
      <c r="P12" s="16">
        <f t="shared" ref="P12" si="6">H12-I12</f>
        <v>0</v>
      </c>
    </row>
    <row r="13" spans="1:16" x14ac:dyDescent="0.3">
      <c r="B13" s="18"/>
      <c r="C13" s="18"/>
    </row>
    <row r="14" spans="1:16" x14ac:dyDescent="0.3">
      <c r="C14" s="16"/>
    </row>
    <row r="15" spans="1:16" x14ac:dyDescent="0.3">
      <c r="C15" s="16"/>
    </row>
    <row r="16" spans="1:16" x14ac:dyDescent="0.3">
      <c r="C16" s="16"/>
    </row>
    <row r="17" spans="1:4" x14ac:dyDescent="0.3">
      <c r="A17" s="3" t="s">
        <v>19</v>
      </c>
    </row>
    <row r="19" spans="1:4" ht="43.05" customHeight="1" x14ac:dyDescent="0.3">
      <c r="A19" s="19" t="s">
        <v>28</v>
      </c>
      <c r="B19" s="19"/>
      <c r="C19" s="19"/>
      <c r="D19" s="19"/>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70" zoomScaleNormal="70" workbookViewId="0">
      <selection activeCell="A19" sqref="A19:D19"/>
    </sheetView>
  </sheetViews>
  <sheetFormatPr defaultRowHeight="14.4" x14ac:dyDescent="0.3"/>
  <cols>
    <col min="1" max="1" width="22.21875" style="2" customWidth="1"/>
    <col min="2" max="2" width="17.21875" style="2" customWidth="1"/>
    <col min="3" max="3" width="17.44140625" style="2" customWidth="1"/>
    <col min="4" max="4" width="35.109375" style="2" customWidth="1"/>
    <col min="5" max="5" width="24.44140625" style="2" customWidth="1"/>
    <col min="6" max="6" width="22.6640625" style="2" customWidth="1"/>
    <col min="7" max="7" width="20.33203125" style="2" customWidth="1"/>
    <col min="8" max="8" width="13.109375" style="2" customWidth="1"/>
    <col min="9" max="9" width="12.77734375" style="2" bestFit="1" customWidth="1"/>
    <col min="10" max="12" width="8.88671875" style="2"/>
    <col min="13" max="14" width="18.44140625" style="2" customWidth="1"/>
    <col min="15" max="15" width="22.33203125" style="2" customWidth="1"/>
    <col min="16" max="16" width="12.44140625" style="2" customWidth="1"/>
    <col min="17" max="16384" width="8.88671875" style="2"/>
  </cols>
  <sheetData>
    <row r="1" spans="1:16" ht="23.4" x14ac:dyDescent="0.45">
      <c r="A1" s="1" t="s">
        <v>20</v>
      </c>
      <c r="B1" s="1"/>
      <c r="C1" s="1"/>
      <c r="D1" s="1"/>
    </row>
    <row r="4" spans="1:16" x14ac:dyDescent="0.3">
      <c r="A4" s="3" t="s">
        <v>1</v>
      </c>
      <c r="C4" s="4" t="s">
        <v>10</v>
      </c>
      <c r="D4" s="5">
        <v>1E-3</v>
      </c>
    </row>
    <row r="5" spans="1:16" x14ac:dyDescent="0.3">
      <c r="C5" s="4" t="s">
        <v>11</v>
      </c>
      <c r="D5" s="5">
        <v>5</v>
      </c>
    </row>
    <row r="6" spans="1:16" x14ac:dyDescent="0.3">
      <c r="C6" s="4" t="s">
        <v>12</v>
      </c>
      <c r="D6" s="6">
        <v>50000</v>
      </c>
    </row>
    <row r="7" spans="1:16" x14ac:dyDescent="0.3">
      <c r="C7" s="4" t="s">
        <v>22</v>
      </c>
      <c r="D7" s="7" t="s">
        <v>29</v>
      </c>
    </row>
    <row r="8" spans="1:16" ht="40.049999999999997" customHeight="1" x14ac:dyDescent="0.4">
      <c r="M8" s="8" t="s">
        <v>16</v>
      </c>
      <c r="N8" s="9"/>
      <c r="O8" s="9"/>
      <c r="P8" s="9"/>
    </row>
    <row r="9" spans="1:16" ht="40.5" customHeight="1" x14ac:dyDescent="0.3">
      <c r="A9" s="10" t="s">
        <v>2</v>
      </c>
      <c r="B9" s="11" t="s">
        <v>3</v>
      </c>
      <c r="C9" s="12" t="s">
        <v>4</v>
      </c>
      <c r="D9" s="13" t="s">
        <v>6</v>
      </c>
      <c r="E9" s="13" t="s">
        <v>7</v>
      </c>
      <c r="F9" s="14" t="s">
        <v>13</v>
      </c>
      <c r="G9" s="14" t="s">
        <v>14</v>
      </c>
      <c r="H9" s="15" t="s">
        <v>8</v>
      </c>
      <c r="I9" s="15" t="s">
        <v>9</v>
      </c>
      <c r="M9" s="11" t="s">
        <v>15</v>
      </c>
      <c r="N9" s="13" t="s">
        <v>5</v>
      </c>
      <c r="O9" s="14" t="s">
        <v>17</v>
      </c>
      <c r="P9" s="15" t="s">
        <v>18</v>
      </c>
    </row>
    <row r="10" spans="1:16" x14ac:dyDescent="0.3">
      <c r="A10" s="5" t="s">
        <v>30</v>
      </c>
      <c r="B10" s="6">
        <v>510000</v>
      </c>
      <c r="C10" s="6">
        <v>510000</v>
      </c>
      <c r="D10" s="6">
        <f>B10*$D$4</f>
        <v>510</v>
      </c>
      <c r="E10" s="6">
        <v>510</v>
      </c>
      <c r="F10" s="6">
        <f>D10*$D$5</f>
        <v>2550</v>
      </c>
      <c r="G10" s="6">
        <v>2550</v>
      </c>
      <c r="H10" s="20">
        <f t="shared" ref="H10:I12" si="0">F10-$D$6</f>
        <v>-47450</v>
      </c>
      <c r="I10" s="20">
        <v>-47450</v>
      </c>
      <c r="M10" s="16">
        <f>B10-C10</f>
        <v>0</v>
      </c>
      <c r="N10" s="16">
        <f>D10-E10</f>
        <v>0</v>
      </c>
      <c r="O10" s="16">
        <f>F10-G10</f>
        <v>0</v>
      </c>
      <c r="P10" s="16">
        <f>H10-I10</f>
        <v>0</v>
      </c>
    </row>
    <row r="11" spans="1:16" x14ac:dyDescent="0.3">
      <c r="A11" s="5" t="s">
        <v>31</v>
      </c>
      <c r="B11" s="6">
        <v>460000</v>
      </c>
      <c r="C11" s="6">
        <v>460000</v>
      </c>
      <c r="D11" s="6">
        <f t="shared" ref="D11:E12" si="1">B11*$D$4</f>
        <v>460</v>
      </c>
      <c r="E11" s="6">
        <v>460</v>
      </c>
      <c r="F11" s="6">
        <f t="shared" ref="F11:G12" si="2">D11*$D$5</f>
        <v>2300</v>
      </c>
      <c r="G11" s="6">
        <v>2300</v>
      </c>
      <c r="H11" s="20">
        <f t="shared" si="0"/>
        <v>-47700</v>
      </c>
      <c r="I11" s="20">
        <v>-47700</v>
      </c>
      <c r="M11" s="16">
        <f t="shared" ref="M11:M12" si="3">B11-C11</f>
        <v>0</v>
      </c>
      <c r="N11" s="16">
        <f t="shared" ref="N11:N12" si="4">D11-E11</f>
        <v>0</v>
      </c>
      <c r="O11" s="16">
        <f>F11-G11</f>
        <v>0</v>
      </c>
      <c r="P11" s="16">
        <f>H11-I11</f>
        <v>0</v>
      </c>
    </row>
    <row r="12" spans="1:16" x14ac:dyDescent="0.3">
      <c r="A12" s="5" t="s">
        <v>32</v>
      </c>
      <c r="B12" s="6">
        <v>1180000</v>
      </c>
      <c r="C12" s="6">
        <v>1180000</v>
      </c>
      <c r="D12" s="6">
        <f t="shared" si="1"/>
        <v>1180</v>
      </c>
      <c r="E12" s="6">
        <v>1180</v>
      </c>
      <c r="F12" s="6">
        <f t="shared" si="2"/>
        <v>5900</v>
      </c>
      <c r="G12" s="6">
        <v>5900</v>
      </c>
      <c r="H12" s="20">
        <f t="shared" si="0"/>
        <v>-44100</v>
      </c>
      <c r="I12" s="20">
        <v>-44100</v>
      </c>
      <c r="M12" s="16">
        <f t="shared" si="3"/>
        <v>0</v>
      </c>
      <c r="N12" s="16">
        <f t="shared" si="4"/>
        <v>0</v>
      </c>
      <c r="O12" s="16">
        <f>F12-G12</f>
        <v>0</v>
      </c>
      <c r="P12" s="16">
        <f t="shared" ref="P12" si="5">H12-I12</f>
        <v>0</v>
      </c>
    </row>
    <row r="13" spans="1:16" x14ac:dyDescent="0.3">
      <c r="B13" s="18"/>
      <c r="C13" s="18"/>
    </row>
    <row r="14" spans="1:16" x14ac:dyDescent="0.3">
      <c r="C14" s="16"/>
    </row>
    <row r="15" spans="1:16" x14ac:dyDescent="0.3">
      <c r="C15" s="16"/>
    </row>
    <row r="16" spans="1:16" x14ac:dyDescent="0.3">
      <c r="C16" s="16"/>
    </row>
    <row r="17" spans="1:4" x14ac:dyDescent="0.3">
      <c r="A17" s="3" t="s">
        <v>19</v>
      </c>
    </row>
    <row r="19" spans="1:4" ht="115.95" customHeight="1" x14ac:dyDescent="0.3">
      <c r="A19" s="19" t="s">
        <v>33</v>
      </c>
      <c r="B19" s="19"/>
      <c r="C19" s="19"/>
      <c r="D19" s="19"/>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zoomScale="89" zoomScaleNormal="130" workbookViewId="0">
      <selection activeCell="A19" sqref="A19:D19"/>
    </sheetView>
  </sheetViews>
  <sheetFormatPr defaultRowHeight="14.4" x14ac:dyDescent="0.3"/>
  <cols>
    <col min="1" max="1" width="24.44140625" style="2" customWidth="1"/>
    <col min="2" max="2" width="17.21875" style="2" customWidth="1"/>
    <col min="3" max="3" width="17.44140625" style="2" customWidth="1"/>
    <col min="4" max="4" width="26.6640625" style="2" customWidth="1"/>
    <col min="5" max="5" width="24.44140625" style="2" customWidth="1"/>
    <col min="6" max="6" width="22.6640625" style="2" customWidth="1"/>
    <col min="7" max="7" width="20.33203125" style="2" customWidth="1"/>
    <col min="8" max="8" width="13.109375" style="2" customWidth="1"/>
    <col min="9" max="9" width="12.77734375" style="2" bestFit="1" customWidth="1"/>
    <col min="10" max="12" width="8.88671875" style="2"/>
    <col min="13" max="14" width="18.44140625" style="2" customWidth="1"/>
    <col min="15" max="15" width="22.33203125" style="2" customWidth="1"/>
    <col min="16" max="16" width="12.44140625" style="2" customWidth="1"/>
    <col min="17" max="16384" width="8.88671875" style="2"/>
  </cols>
  <sheetData>
    <row r="1" spans="1:16" ht="23.4" x14ac:dyDescent="0.45">
      <c r="A1" s="1" t="s">
        <v>21</v>
      </c>
      <c r="B1" s="1"/>
      <c r="C1" s="1"/>
      <c r="D1" s="1"/>
    </row>
    <row r="4" spans="1:16" x14ac:dyDescent="0.3">
      <c r="A4" s="3" t="s">
        <v>1</v>
      </c>
      <c r="C4" s="4" t="s">
        <v>10</v>
      </c>
      <c r="D4" s="5">
        <v>1E-3</v>
      </c>
    </row>
    <row r="5" spans="1:16" x14ac:dyDescent="0.3">
      <c r="C5" s="4" t="s">
        <v>11</v>
      </c>
      <c r="D5" s="5">
        <v>5</v>
      </c>
    </row>
    <row r="6" spans="1:16" x14ac:dyDescent="0.3">
      <c r="C6" s="4" t="s">
        <v>12</v>
      </c>
      <c r="D6" s="6">
        <v>130000</v>
      </c>
    </row>
    <row r="7" spans="1:16" x14ac:dyDescent="0.3">
      <c r="C7" s="4" t="s">
        <v>22</v>
      </c>
      <c r="D7" s="7" t="s">
        <v>24</v>
      </c>
    </row>
    <row r="8" spans="1:16" ht="40.049999999999997" customHeight="1" x14ac:dyDescent="0.4">
      <c r="M8" s="8" t="s">
        <v>16</v>
      </c>
      <c r="N8" s="9"/>
      <c r="O8" s="9"/>
      <c r="P8" s="9"/>
    </row>
    <row r="9" spans="1:16" ht="40.5" customHeight="1" x14ac:dyDescent="0.3">
      <c r="A9" s="10" t="s">
        <v>2</v>
      </c>
      <c r="B9" s="11" t="s">
        <v>3</v>
      </c>
      <c r="C9" s="12" t="s">
        <v>4</v>
      </c>
      <c r="D9" s="13" t="s">
        <v>6</v>
      </c>
      <c r="E9" s="13" t="s">
        <v>7</v>
      </c>
      <c r="F9" s="14" t="s">
        <v>13</v>
      </c>
      <c r="G9" s="14" t="s">
        <v>14</v>
      </c>
      <c r="H9" s="15" t="s">
        <v>8</v>
      </c>
      <c r="I9" s="15" t="s">
        <v>9</v>
      </c>
      <c r="M9" s="11" t="s">
        <v>15</v>
      </c>
      <c r="N9" s="13" t="s">
        <v>5</v>
      </c>
      <c r="O9" s="14" t="s">
        <v>17</v>
      </c>
      <c r="P9" s="15" t="s">
        <v>18</v>
      </c>
    </row>
    <row r="10" spans="1:16" x14ac:dyDescent="0.3">
      <c r="A10" s="5" t="s">
        <v>34</v>
      </c>
      <c r="B10" s="6">
        <v>12180000</v>
      </c>
      <c r="C10" s="6">
        <v>12180000</v>
      </c>
      <c r="D10" s="6">
        <f>B10*$D$4</f>
        <v>12180</v>
      </c>
      <c r="E10" s="6">
        <v>12180</v>
      </c>
      <c r="F10" s="6">
        <f>D10*$D$5</f>
        <v>60900</v>
      </c>
      <c r="G10" s="6">
        <v>60900</v>
      </c>
      <c r="H10" s="20">
        <f>F10-$D$6</f>
        <v>-69100</v>
      </c>
      <c r="I10" s="20">
        <v>-69100</v>
      </c>
      <c r="M10" s="16">
        <f>B10-C10</f>
        <v>0</v>
      </c>
      <c r="N10" s="16">
        <f>D10-E10</f>
        <v>0</v>
      </c>
      <c r="O10" s="16">
        <f>F10-G10</f>
        <v>0</v>
      </c>
      <c r="P10" s="16">
        <f>H10-I10</f>
        <v>0</v>
      </c>
    </row>
    <row r="11" spans="1:16" x14ac:dyDescent="0.3">
      <c r="A11" s="5" t="s">
        <v>36</v>
      </c>
      <c r="B11" s="6">
        <v>153550000</v>
      </c>
      <c r="C11" s="6">
        <v>153550000</v>
      </c>
      <c r="D11" s="6">
        <f t="shared" ref="D11:D12" si="0">B11*$D$4</f>
        <v>153550</v>
      </c>
      <c r="E11" s="6">
        <v>153550</v>
      </c>
      <c r="F11" s="6">
        <f t="shared" ref="F11:F12" si="1">D11*$D$5</f>
        <v>767750</v>
      </c>
      <c r="G11" s="6">
        <v>767750</v>
      </c>
      <c r="H11" s="21">
        <f t="shared" ref="H11:H12" si="2">F11-$D$6</f>
        <v>637750</v>
      </c>
      <c r="I11" s="21">
        <v>637750</v>
      </c>
      <c r="M11" s="16">
        <f t="shared" ref="M11:M12" si="3">B11-C11</f>
        <v>0</v>
      </c>
      <c r="N11" s="16">
        <f t="shared" ref="N11:N12" si="4">D11-E11</f>
        <v>0</v>
      </c>
      <c r="O11" s="16">
        <f t="shared" ref="O11:O12" si="5">F11-G11</f>
        <v>0</v>
      </c>
      <c r="P11" s="16">
        <f>H11-I11</f>
        <v>0</v>
      </c>
    </row>
    <row r="12" spans="1:16" x14ac:dyDescent="0.3">
      <c r="A12" s="5" t="s">
        <v>35</v>
      </c>
      <c r="B12" s="6">
        <v>1180000</v>
      </c>
      <c r="C12" s="6">
        <v>1180000</v>
      </c>
      <c r="D12" s="6">
        <f t="shared" si="0"/>
        <v>1180</v>
      </c>
      <c r="E12" s="6">
        <v>1180</v>
      </c>
      <c r="F12" s="6">
        <f t="shared" si="1"/>
        <v>5900</v>
      </c>
      <c r="G12" s="6">
        <v>5900</v>
      </c>
      <c r="H12" s="20">
        <f t="shared" si="2"/>
        <v>-124100</v>
      </c>
      <c r="I12" s="20">
        <v>-124100</v>
      </c>
      <c r="M12" s="16">
        <f t="shared" si="3"/>
        <v>0</v>
      </c>
      <c r="N12" s="16">
        <f t="shared" si="4"/>
        <v>0</v>
      </c>
      <c r="O12" s="16">
        <f t="shared" si="5"/>
        <v>0</v>
      </c>
      <c r="P12" s="16">
        <f t="shared" ref="P12" si="6">H12-I12</f>
        <v>0</v>
      </c>
    </row>
    <row r="13" spans="1:16" x14ac:dyDescent="0.3">
      <c r="B13" s="18"/>
      <c r="C13" s="18"/>
    </row>
    <row r="14" spans="1:16" x14ac:dyDescent="0.3">
      <c r="C14" s="16"/>
    </row>
    <row r="15" spans="1:16" x14ac:dyDescent="0.3">
      <c r="C15" s="16"/>
    </row>
    <row r="16" spans="1:16" x14ac:dyDescent="0.3">
      <c r="C16" s="16"/>
    </row>
    <row r="17" spans="1:4" x14ac:dyDescent="0.3">
      <c r="A17" s="3" t="s">
        <v>19</v>
      </c>
    </row>
    <row r="19" spans="1:4" ht="64.05" customHeight="1" x14ac:dyDescent="0.3">
      <c r="A19" s="19" t="s">
        <v>37</v>
      </c>
      <c r="B19" s="19"/>
      <c r="C19" s="19"/>
      <c r="D19" s="19"/>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Suraj Patil</cp:lastModifiedBy>
  <dcterms:created xsi:type="dcterms:W3CDTF">2024-05-01T13:04:19Z</dcterms:created>
  <dcterms:modified xsi:type="dcterms:W3CDTF">2024-06-27T17:38:40Z</dcterms:modified>
</cp:coreProperties>
</file>