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0490" windowHeight="7455" tabRatio="952" firstSheet="6" activeTab="10" autoFilterDateGrouping="1"/>
  </bookViews>
  <sheets>
    <sheet name="Market wise KH-24 sales" sheetId="1" state="visible" r:id="rId1"/>
    <sheet name="Season highlights" sheetId="2" state="visible" r:id="rId2"/>
    <sheet name="Chanel Analysis" sheetId="3" state="visible" r:id="rId3"/>
    <sheet name="Territory Non Rasi Distributors" sheetId="4" state="visible" r:id="rId4"/>
    <sheet name="Top 10 Rasi Distributors" sheetId="5" state="visible" r:id="rId5"/>
    <sheet name="Competitor Overview KH-24 Hybri" sheetId="6" state="visible" r:id="rId6"/>
    <sheet name="Competiotor over view Company" sheetId="7" state="visible" r:id="rId7"/>
    <sheet name="Market wise sales &amp;plan KH-24" sheetId="8" state="visible" r:id="rId8"/>
    <sheet name="Hybrid wise sales &amp; plan KH-24" sheetId="9" state="visible" r:id="rId9"/>
    <sheet name="Outstanding status" sheetId="10" state="visible" r:id="rId10"/>
    <sheet name="Way forward Kh-25" sheetId="11" state="visible" r:id="rId11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33">
    <font>
      <name val="Calibri"/>
      <family val="2"/>
      <color theme="1"/>
      <sz val="11"/>
      <scheme val="minor"/>
    </font>
    <font>
      <name val="Calibri"/>
      <family val="2"/>
      <b val="1"/>
      <color rgb="FF000000"/>
      <sz val="16"/>
    </font>
    <font>
      <name val="Calibri"/>
      <family val="2"/>
      <color rgb="FF000000"/>
      <sz val="11"/>
    </font>
    <font>
      <name val="Calibri"/>
      <family val="2"/>
      <b val="1"/>
      <color rgb="FF000000"/>
      <sz val="14"/>
    </font>
    <font>
      <name val="Calibri"/>
      <family val="2"/>
      <color theme="1"/>
      <sz val="18"/>
      <scheme val="minor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sz val="14"/>
      <scheme val="minor"/>
    </font>
    <font>
      <name val="Calibri"/>
      <family val="2"/>
      <sz val="11"/>
      <scheme val="minor"/>
    </font>
    <font>
      <name val="Calibri"/>
      <family val="2"/>
      <color rgb="FF000000"/>
      <sz val="16"/>
      <scheme val="minor"/>
    </font>
    <font>
      <name val="Calibri"/>
      <family val="2"/>
      <color rgb="FF000000"/>
      <sz val="18"/>
    </font>
    <font>
      <name val="Calibri"/>
      <b val="1"/>
      <color rgb="FF000000"/>
      <sz val="16"/>
      <scheme val="minor"/>
    </font>
    <font>
      <name val="Calibri"/>
      <b val="1"/>
      <sz val="16"/>
      <scheme val="minor"/>
    </font>
    <font>
      <name val="Calibri"/>
      <b val="1"/>
      <color theme="1"/>
      <sz val="16"/>
      <scheme val="minor"/>
    </font>
    <font>
      <name val="Calibri"/>
      <b val="1"/>
      <i val="1"/>
      <color rgb="FF000000"/>
      <sz val="16"/>
      <scheme val="minor"/>
    </font>
    <font>
      <name val="Arial"/>
      <family val="2"/>
      <sz val="16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000000"/>
      <sz val="18"/>
    </font>
    <font>
      <name val="Calibri"/>
      <family val="2"/>
      <color rgb="FF000000"/>
      <sz val="14"/>
    </font>
    <font>
      <name val="Calibri"/>
      <family val="2"/>
      <sz val="14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4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sz val="12"/>
      <scheme val="minor"/>
    </font>
    <font>
      <name val="Calibri"/>
      <family val="2"/>
      <sz val="18"/>
    </font>
    <font>
      <name val="Calibri"/>
      <family val="2"/>
      <b val="1"/>
      <color theme="1"/>
      <sz val="18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rgb="FFFF0000"/>
      <sz val="14"/>
    </font>
    <font>
      <name val="Calibri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sz val="14"/>
      <scheme val="minor"/>
    </font>
    <font>
      <name val="Calibri"/>
      <family val="2"/>
      <b val="1"/>
      <sz val="14"/>
    </font>
  </fonts>
  <fills count="12">
    <fill>
      <patternFill/>
    </fill>
    <fill>
      <patternFill patternType="gray125"/>
    </fill>
    <fill>
      <patternFill patternType="solid">
        <fgColor rgb="FFB4C7E7"/>
        <bgColor indexed="64"/>
      </patternFill>
    </fill>
    <fill>
      <patternFill patternType="solid">
        <fgColor rgb="FFCFD5EA"/>
        <bgColor indexed="64"/>
      </patternFill>
    </fill>
    <fill>
      <patternFill patternType="solid">
        <fgColor rgb="FFE9EBF5"/>
        <bgColor indexed="64"/>
      </patternFill>
    </fill>
    <fill>
      <patternFill patternType="solid">
        <fgColor rgb="FF9DC3E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9EBF5"/>
        <bgColor rgb="FF000000"/>
      </patternFill>
    </fill>
    <fill>
      <patternFill patternType="solid">
        <fgColor rgb="FFCFD5EA"/>
        <bgColor rgb="FF000000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7999816888943144"/>
        <bgColor rgb="FF000000"/>
      </patternFill>
    </fill>
  </fills>
  <borders count="2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404040"/>
      </left>
      <right style="medium">
        <color rgb="FF404040"/>
      </right>
      <top style="medium">
        <color rgb="FF404040"/>
      </top>
      <bottom style="medium">
        <color rgb="FF404040"/>
      </bottom>
      <diagonal/>
    </border>
    <border>
      <left style="medium">
        <color rgb="FF404040"/>
      </left>
      <right style="medium">
        <color rgb="FF404040"/>
      </right>
      <top style="medium">
        <color rgb="FF404040"/>
      </top>
      <bottom/>
      <diagonal/>
    </border>
    <border>
      <left style="medium">
        <color rgb="FF404040"/>
      </left>
      <right style="medium">
        <color rgb="FF404040"/>
      </right>
      <top/>
      <bottom style="medium">
        <color rgb="FF404040"/>
      </bottom>
      <diagonal/>
    </border>
    <border>
      <left style="medium">
        <color rgb="FF404040"/>
      </left>
      <right/>
      <top style="medium">
        <color rgb="FF404040"/>
      </top>
      <bottom style="medium">
        <color rgb="FF404040"/>
      </bottom>
      <diagonal/>
    </border>
    <border>
      <left/>
      <right style="medium">
        <color rgb="FF404040"/>
      </right>
      <top style="medium">
        <color rgb="FF404040"/>
      </top>
      <bottom style="medium">
        <color rgb="FF40404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404040"/>
      </left>
      <right/>
      <top/>
      <bottom/>
      <diagonal/>
    </border>
    <border>
      <left style="medium">
        <color rgb="FF404040"/>
      </left>
      <right style="medium">
        <color rgb="FF404040"/>
      </right>
      <top/>
      <bottom/>
      <diagonal/>
    </border>
    <border>
      <left/>
      <right/>
      <top style="medium">
        <color rgb="FF404040"/>
      </top>
      <bottom/>
      <diagonal/>
    </border>
    <border>
      <left/>
      <right style="medium">
        <color rgb="FF404040"/>
      </right>
      <top style="medium">
        <color rgb="FF404040"/>
      </top>
      <bottom/>
      <diagonal/>
    </border>
  </borders>
  <cellStyleXfs count="1">
    <xf numFmtId="0" fontId="0" fillId="0" borderId="0"/>
  </cellStyleXfs>
  <cellXfs count="100">
    <xf numFmtId="0" fontId="0" fillId="0" borderId="0" pivotButton="0" quotePrefix="0" xfId="0"/>
    <xf numFmtId="0" fontId="6" fillId="0" borderId="0" pivotButton="0" quotePrefix="0" xfId="0"/>
    <xf numFmtId="0" fontId="8" fillId="0" borderId="2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 readingOrder="1"/>
    </xf>
    <xf numFmtId="0" fontId="11" fillId="3" borderId="13" applyAlignment="1" pivotButton="0" quotePrefix="0" xfId="0">
      <alignment horizontal="center" vertical="center" wrapText="1"/>
    </xf>
    <xf numFmtId="0" fontId="12" fillId="3" borderId="1" applyAlignment="1" pivotButton="0" quotePrefix="0" xfId="0">
      <alignment horizontal="center" vertical="center" wrapText="1"/>
    </xf>
    <xf numFmtId="0" fontId="12" fillId="8" borderId="1" applyAlignment="1" pivotButton="0" quotePrefix="0" xfId="0">
      <alignment horizontal="center" vertical="center" wrapText="1"/>
    </xf>
    <xf numFmtId="0" fontId="11" fillId="4" borderId="13" applyAlignment="1" pivotButton="0" quotePrefix="0" xfId="0">
      <alignment horizontal="center" vertical="center" wrapText="1"/>
    </xf>
    <xf numFmtId="0" fontId="12" fillId="4" borderId="1" applyAlignment="1" pivotButton="0" quotePrefix="0" xfId="0">
      <alignment horizontal="center" vertical="center" wrapText="1"/>
    </xf>
    <xf numFmtId="0" fontId="12" fillId="9" borderId="1" applyAlignment="1" pivotButton="0" quotePrefix="0" xfId="0">
      <alignment horizontal="center" vertical="center" wrapText="1"/>
    </xf>
    <xf numFmtId="1" fontId="12" fillId="3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indent="2"/>
    </xf>
    <xf numFmtId="0" fontId="5" fillId="0" borderId="0" applyAlignment="1" pivotButton="0" quotePrefix="0" xfId="0">
      <alignment horizontal="center" vertical="center" indent="2"/>
    </xf>
    <xf numFmtId="0" fontId="1" fillId="5" borderId="1" applyAlignment="1" pivotButton="0" quotePrefix="0" xfId="0">
      <alignment horizontal="center" vertical="center" wrapText="1" indent="2" readingOrder="1"/>
    </xf>
    <xf numFmtId="0" fontId="1" fillId="3" borderId="1" applyAlignment="1" pivotButton="0" quotePrefix="0" xfId="0">
      <alignment horizontal="center" vertical="center" wrapText="1" indent="2" readingOrder="1"/>
    </xf>
    <xf numFmtId="0" fontId="11" fillId="3" borderId="13" applyAlignment="1" pivotButton="0" quotePrefix="0" xfId="0">
      <alignment horizontal="center" vertical="center" wrapText="1" indent="2"/>
    </xf>
    <xf numFmtId="0" fontId="11" fillId="3" borderId="1" applyAlignment="1" pivotButton="0" quotePrefix="0" xfId="0">
      <alignment horizontal="center" vertical="center" wrapText="1" indent="2" readingOrder="1"/>
    </xf>
    <xf numFmtId="0" fontId="1" fillId="4" borderId="1" applyAlignment="1" pivotButton="0" quotePrefix="0" xfId="0">
      <alignment horizontal="center" vertical="center" wrapText="1" indent="2" readingOrder="1"/>
    </xf>
    <xf numFmtId="0" fontId="11" fillId="4" borderId="13" applyAlignment="1" pivotButton="0" quotePrefix="0" xfId="0">
      <alignment horizontal="center" vertical="center" wrapText="1" indent="2"/>
    </xf>
    <xf numFmtId="0" fontId="11" fillId="4" borderId="1" applyAlignment="1" pivotButton="0" quotePrefix="0" xfId="0">
      <alignment horizontal="center" vertical="center" wrapText="1" indent="2" readingOrder="1"/>
    </xf>
    <xf numFmtId="0" fontId="12" fillId="4" borderId="1" applyAlignment="1" pivotButton="0" quotePrefix="0" xfId="0">
      <alignment horizontal="center" vertical="center" wrapText="1" indent="2"/>
    </xf>
    <xf numFmtId="0" fontId="15" fillId="4" borderId="1" applyAlignment="1" pivotButton="0" quotePrefix="0" xfId="0">
      <alignment horizontal="center" vertical="center" wrapText="1" indent="2"/>
    </xf>
    <xf numFmtId="0" fontId="12" fillId="3" borderId="1" applyAlignment="1" pivotButton="0" quotePrefix="0" xfId="0">
      <alignment horizontal="center" vertical="center" wrapText="1" indent="2"/>
    </xf>
    <xf numFmtId="0" fontId="15" fillId="3" borderId="1" applyAlignment="1" pivotButton="0" quotePrefix="0" xfId="0">
      <alignment horizontal="center" vertical="center" wrapText="1" indent="2"/>
    </xf>
    <xf numFmtId="0" fontId="0" fillId="0" borderId="0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/>
    </xf>
    <xf numFmtId="0" fontId="13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 readingOrder="1"/>
    </xf>
    <xf numFmtId="0" fontId="11" fillId="2" borderId="1" applyAlignment="1" pivotButton="0" quotePrefix="0" xfId="0">
      <alignment horizontal="center" vertical="center" wrapText="1" readingOrder="1"/>
    </xf>
    <xf numFmtId="0" fontId="11" fillId="9" borderId="13" applyAlignment="1" pivotButton="0" quotePrefix="0" xfId="0">
      <alignment horizontal="center" vertical="center" wrapText="1"/>
    </xf>
    <xf numFmtId="0" fontId="11" fillId="8" borderId="13" applyAlignment="1" pivotButton="0" quotePrefix="0" xfId="0">
      <alignment horizontal="center" vertical="center" wrapText="1"/>
    </xf>
    <xf numFmtId="0" fontId="11" fillId="3" borderId="1" applyAlignment="1" pivotButton="0" quotePrefix="0" xfId="0">
      <alignment horizontal="center" vertical="center" wrapText="1" readingOrder="1"/>
    </xf>
    <xf numFmtId="0" fontId="16" fillId="0" borderId="0" pivotButton="0" quotePrefix="0" xfId="0"/>
    <xf numFmtId="0" fontId="22" fillId="10" borderId="2" applyAlignment="1" pivotButton="0" quotePrefix="0" xfId="0">
      <alignment horizontal="center" vertical="center" wrapText="1" readingOrder="1"/>
    </xf>
    <xf numFmtId="0" fontId="23" fillId="0" borderId="2" applyAlignment="1" pivotButton="0" quotePrefix="0" xfId="0">
      <alignment horizontal="left" vertical="center" wrapText="1" readingOrder="1"/>
    </xf>
    <xf numFmtId="0" fontId="23" fillId="0" borderId="2" applyAlignment="1" pivotButton="0" quotePrefix="0" xfId="0">
      <alignment horizontal="center" vertical="center" wrapText="1" readingOrder="1"/>
    </xf>
    <xf numFmtId="0" fontId="24" fillId="0" borderId="2" applyAlignment="1" pivotButton="0" quotePrefix="0" xfId="0">
      <alignment horizontal="center" vertical="center" wrapText="1" readingOrder="1"/>
    </xf>
    <xf numFmtId="0" fontId="20" fillId="10" borderId="2" applyAlignment="1" pivotButton="0" quotePrefix="0" xfId="0">
      <alignment horizontal="center" vertical="center" wrapText="1" readingOrder="1"/>
    </xf>
    <xf numFmtId="0" fontId="21" fillId="0" borderId="2" applyAlignment="1" pivotButton="0" quotePrefix="0" xfId="0">
      <alignment horizontal="center" vertical="center" wrapText="1" readingOrder="1"/>
    </xf>
    <xf numFmtId="0" fontId="17" fillId="10" borderId="2" applyAlignment="1" pivotButton="0" quotePrefix="0" xfId="0">
      <alignment horizontal="center" vertical="center" wrapText="1" readingOrder="1"/>
    </xf>
    <xf numFmtId="0" fontId="10" fillId="0" borderId="2" applyAlignment="1" pivotButton="0" quotePrefix="0" xfId="0">
      <alignment horizontal="center" vertical="center" wrapText="1" readingOrder="1"/>
    </xf>
    <xf numFmtId="0" fontId="25" fillId="0" borderId="2" applyAlignment="1" pivotButton="0" quotePrefix="0" xfId="0">
      <alignment horizontal="center" vertical="center" wrapText="1"/>
    </xf>
    <xf numFmtId="0" fontId="16" fillId="10" borderId="2" pivotButton="0" quotePrefix="0" xfId="0"/>
    <xf numFmtId="0" fontId="26" fillId="10" borderId="2" applyAlignment="1" pivotButton="0" quotePrefix="0" xfId="0">
      <alignment horizontal="center" vertical="center"/>
    </xf>
    <xf numFmtId="0" fontId="10" fillId="0" borderId="2" applyAlignment="1" pivotButton="0" quotePrefix="0" xfId="0">
      <alignment horizontal="left" vertical="center" wrapText="1" readingOrder="1"/>
    </xf>
    <xf numFmtId="0" fontId="18" fillId="0" borderId="2" applyAlignment="1" pivotButton="0" quotePrefix="0" xfId="0">
      <alignment horizontal="center" vertical="center" wrapText="1" readingOrder="1"/>
    </xf>
    <xf numFmtId="0" fontId="18" fillId="0" borderId="2" applyAlignment="1" pivotButton="0" quotePrefix="0" xfId="0">
      <alignment vertical="center" wrapText="1" readingOrder="1"/>
    </xf>
    <xf numFmtId="0" fontId="3" fillId="10" borderId="2" applyAlignment="1" pivotButton="0" quotePrefix="0" xfId="0">
      <alignment horizontal="center" vertical="center" wrapText="1" readingOrder="1"/>
    </xf>
    <xf numFmtId="0" fontId="28" fillId="0" borderId="2" applyAlignment="1" pivotButton="0" quotePrefix="0" xfId="0">
      <alignment horizontal="center" vertical="center" wrapText="1" readingOrder="1"/>
    </xf>
    <xf numFmtId="0" fontId="29" fillId="10" borderId="2" pivotButton="0" quotePrefix="0" xfId="0"/>
    <xf numFmtId="0" fontId="27" fillId="10" borderId="2" applyAlignment="1" pivotButton="0" quotePrefix="0" xfId="0">
      <alignment horizontal="center" vertical="center"/>
    </xf>
    <xf numFmtId="0" fontId="30" fillId="10" borderId="2" applyAlignment="1" pivotButton="0" quotePrefix="0" xfId="0">
      <alignment horizontal="center" vertical="center"/>
    </xf>
    <xf numFmtId="0" fontId="21" fillId="0" borderId="2" applyAlignment="1" pivotButton="0" quotePrefix="0" xfId="0">
      <alignment horizontal="center" vertical="center" wrapText="1"/>
    </xf>
    <xf numFmtId="1" fontId="18" fillId="0" borderId="2" applyAlignment="1" pivotButton="0" quotePrefix="0" xfId="0">
      <alignment horizontal="center" vertical="center" wrapText="1" readingOrder="1"/>
    </xf>
    <xf numFmtId="0" fontId="7" fillId="0" borderId="2" applyAlignment="1" pivotButton="0" quotePrefix="0" xfId="0">
      <alignment horizontal="center" vertical="center" wrapText="1"/>
    </xf>
    <xf numFmtId="0" fontId="18" fillId="10" borderId="2" applyAlignment="1" pivotButton="0" quotePrefix="0" xfId="0">
      <alignment horizontal="center" vertical="center" wrapText="1" readingOrder="1"/>
    </xf>
    <xf numFmtId="0" fontId="31" fillId="10" borderId="2" applyAlignment="1" pivotButton="0" quotePrefix="0" xfId="0">
      <alignment horizontal="center" vertical="center" wrapText="1"/>
    </xf>
    <xf numFmtId="0" fontId="19" fillId="0" borderId="2" applyAlignment="1" pivotButton="0" quotePrefix="0" xfId="0">
      <alignment horizontal="center" vertical="center" wrapText="1"/>
    </xf>
    <xf numFmtId="1" fontId="19" fillId="0" borderId="2" applyAlignment="1" pivotButton="0" quotePrefix="0" xfId="0">
      <alignment horizontal="center" vertical="center" wrapText="1"/>
    </xf>
    <xf numFmtId="0" fontId="32" fillId="10" borderId="2" applyAlignment="1" pivotButton="0" quotePrefix="0" xfId="0">
      <alignment horizontal="center" vertical="center" wrapText="1"/>
    </xf>
    <xf numFmtId="1" fontId="32" fillId="10" borderId="2" applyAlignment="1" pivotButton="0" quotePrefix="0" xfId="0">
      <alignment horizontal="center" vertical="center" wrapText="1"/>
    </xf>
    <xf numFmtId="1" fontId="21" fillId="0" borderId="2" applyAlignment="1" pivotButton="0" quotePrefix="0" xfId="0">
      <alignment horizontal="center" vertical="center" wrapText="1" readingOrder="1"/>
    </xf>
    <xf numFmtId="1" fontId="7" fillId="0" borderId="2" applyAlignment="1" pivotButton="0" quotePrefix="0" xfId="0">
      <alignment horizontal="center" vertical="center" wrapText="1"/>
    </xf>
    <xf numFmtId="1" fontId="20" fillId="10" borderId="2" applyAlignment="1" pivotButton="0" quotePrefix="0" xfId="0">
      <alignment horizontal="center" vertical="center" wrapText="1" readingOrder="1"/>
    </xf>
    <xf numFmtId="1" fontId="31" fillId="10" borderId="2" applyAlignment="1" pivotButton="0" quotePrefix="0" xfId="0">
      <alignment horizontal="center" vertical="center" wrapText="1"/>
    </xf>
    <xf numFmtId="1" fontId="3" fillId="11" borderId="2" applyAlignment="1" pivotButton="0" quotePrefix="0" xfId="0">
      <alignment horizontal="center" vertical="center" wrapText="1" readingOrder="1"/>
    </xf>
    <xf numFmtId="0" fontId="19" fillId="6" borderId="2" applyAlignment="1" pivotButton="0" quotePrefix="0" xfId="0">
      <alignment horizontal="center" vertical="center" wrapText="1"/>
    </xf>
    <xf numFmtId="0" fontId="29" fillId="10" borderId="8" applyAlignment="1" pivotButton="0" quotePrefix="0" xfId="0">
      <alignment horizontal="center" vertical="center" wrapText="1" readingOrder="1"/>
    </xf>
    <xf numFmtId="0" fontId="18" fillId="0" borderId="8" applyAlignment="1" pivotButton="0" quotePrefix="0" xfId="0">
      <alignment horizontal="center" vertical="center" wrapText="1" readingOrder="1"/>
    </xf>
    <xf numFmtId="0" fontId="19" fillId="0" borderId="8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center" vertical="center" wrapText="1"/>
    </xf>
    <xf numFmtId="0" fontId="8" fillId="0" borderId="6" applyAlignment="1" pivotButton="0" quotePrefix="0" xfId="0">
      <alignment horizontal="center" vertical="center" wrapText="1"/>
    </xf>
    <xf numFmtId="0" fontId="8" fillId="0" borderId="7" applyAlignment="1" pivotButton="0" quotePrefix="0" xfId="0">
      <alignment horizontal="center" vertical="center" wrapText="1"/>
    </xf>
    <xf numFmtId="0" fontId="7" fillId="6" borderId="2" applyAlignment="1" pivotButton="0" quotePrefix="0" xfId="0">
      <alignment horizontal="center" vertical="center"/>
    </xf>
    <xf numFmtId="0" fontId="8" fillId="0" borderId="4" applyAlignment="1" pivotButton="0" quotePrefix="0" xfId="0">
      <alignment horizontal="center" vertical="center"/>
    </xf>
    <xf numFmtId="0" fontId="8" fillId="0" borderId="5" applyAlignment="1" pivotButton="0" quotePrefix="0" xfId="0">
      <alignment horizontal="center" vertical="center"/>
    </xf>
    <xf numFmtId="0" fontId="2" fillId="7" borderId="3" applyAlignment="1" pivotButton="0" quotePrefix="0" xfId="0">
      <alignment horizontal="center" vertical="center" wrapText="1" readingOrder="1"/>
    </xf>
    <xf numFmtId="0" fontId="0" fillId="0" borderId="6" pivotButton="0" quotePrefix="0" xfId="0"/>
    <xf numFmtId="0" fontId="0" fillId="0" borderId="7" pivotButton="0" quotePrefix="0" xfId="0"/>
    <xf numFmtId="0" fontId="2" fillId="7" borderId="3" applyAlignment="1" pivotButton="0" quotePrefix="0" xfId="0">
      <alignment horizontal="center" vertical="center" readingOrder="1"/>
    </xf>
    <xf numFmtId="0" fontId="17" fillId="10" borderId="2" applyAlignment="1" pivotButton="0" quotePrefix="0" xfId="0">
      <alignment horizontal="center" vertical="center" wrapText="1" readingOrder="1"/>
    </xf>
    <xf numFmtId="0" fontId="4" fillId="0" borderId="0" applyAlignment="1" pivotButton="0" quotePrefix="0" xfId="0">
      <alignment horizontal="center"/>
    </xf>
    <xf numFmtId="0" fontId="17" fillId="10" borderId="2" applyAlignment="1" pivotButton="0" quotePrefix="0" xfId="0">
      <alignment horizontal="center" wrapText="1" readingOrder="1"/>
    </xf>
    <xf numFmtId="0" fontId="22" fillId="10" borderId="2" applyAlignment="1" pivotButton="0" quotePrefix="0" xfId="0">
      <alignment horizontal="center" vertical="center" wrapText="1" readingOrder="1"/>
    </xf>
    <xf numFmtId="0" fontId="3" fillId="10" borderId="2" applyAlignment="1" pivotButton="0" quotePrefix="0" xfId="0">
      <alignment horizontal="center" vertical="center" wrapText="1" readingOrder="1"/>
    </xf>
    <xf numFmtId="0" fontId="29" fillId="10" borderId="3" applyAlignment="1" pivotButton="0" quotePrefix="0" xfId="0">
      <alignment horizontal="center"/>
    </xf>
    <xf numFmtId="0" fontId="29" fillId="10" borderId="7" applyAlignment="1" pivotButton="0" quotePrefix="0" xfId="0">
      <alignment horizontal="center"/>
    </xf>
    <xf numFmtId="0" fontId="20" fillId="10" borderId="2" applyAlignment="1" pivotButton="0" quotePrefix="0" xfId="0">
      <alignment horizontal="center" vertical="center" wrapText="1" readingOrder="1"/>
    </xf>
    <xf numFmtId="0" fontId="29" fillId="10" borderId="9" applyAlignment="1" pivotButton="0" quotePrefix="0" xfId="0">
      <alignment horizontal="center" vertical="center" wrapText="1" readingOrder="1"/>
    </xf>
    <xf numFmtId="0" fontId="29" fillId="10" borderId="10" applyAlignment="1" pivotButton="0" quotePrefix="0" xfId="0">
      <alignment horizontal="center" vertical="center" wrapText="1" readingOrder="1"/>
    </xf>
    <xf numFmtId="0" fontId="29" fillId="10" borderId="11" applyAlignment="1" pivotButton="0" quotePrefix="0" xfId="0">
      <alignment horizontal="center" vertical="center" wrapText="1" readingOrder="1"/>
    </xf>
    <xf numFmtId="0" fontId="29" fillId="10" borderId="12" applyAlignment="1" pivotButton="0" quotePrefix="0" xfId="0">
      <alignment horizontal="center" vertical="center" wrapText="1" readingOrder="1"/>
    </xf>
    <xf numFmtId="0" fontId="0" fillId="0" borderId="0" applyAlignment="1" pivotButton="0" quotePrefix="0" xfId="0">
      <alignment horizontal="center" wrapText="1"/>
    </xf>
    <xf numFmtId="0" fontId="2" fillId="7" borderId="2" applyAlignment="1" pivotButton="0" quotePrefix="0" xfId="0">
      <alignment horizontal="center" vertical="center" wrapText="1" readingOrder="1"/>
    </xf>
    <xf numFmtId="0" fontId="0" fillId="0" borderId="5" pivotButton="0" quotePrefix="0" xfId="0"/>
    <xf numFmtId="0" fontId="2" fillId="7" borderId="2" applyAlignment="1" pivotButton="0" quotePrefix="0" xfId="0">
      <alignment horizontal="center" vertical="center" readingOrder="1"/>
    </xf>
    <xf numFmtId="0" fontId="8" fillId="0" borderId="2" applyAlignment="1" pivotButton="0" quotePrefix="0" xfId="0">
      <alignment horizontal="center" vertical="center" wrapText="1"/>
    </xf>
    <xf numFmtId="0" fontId="29" fillId="10" borderId="2" applyAlignment="1" pivotButton="0" quotePrefix="0" xfId="0">
      <alignment horizontal="center"/>
    </xf>
    <xf numFmtId="0" fontId="0" fillId="0" borderId="12" pivotButton="0" quotePrefix="0" xfId="0"/>
    <xf numFmtId="0" fontId="0" fillId="0" borderId="10" pivotButton="0" quotePrefix="0" xfId="0"/>
  </cellXfs>
  <cellStyles count="1">
    <cellStyle name="Normal" xfId="0" builtinId="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7620000" cy="7620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C1:M8"/>
  <sheetViews>
    <sheetView workbookViewId="0">
      <selection activeCell="A4" sqref="A4"/>
    </sheetView>
  </sheetViews>
  <sheetFormatPr baseColWidth="8" defaultColWidth="9.14453125" defaultRowHeight="21"/>
  <cols>
    <col width="9.14453125" customWidth="1" style="26" min="1" max="2"/>
    <col width="21.25390625" customWidth="1" style="26" min="3" max="3"/>
    <col width="14.66015625" customWidth="1" style="26" min="4" max="4"/>
    <col width="12.9140625" customWidth="1" style="26" min="5" max="5"/>
    <col width="10.22265625" bestFit="1" customWidth="1" style="26" min="6" max="6"/>
    <col width="14.390625" customWidth="1" style="26" min="7" max="7"/>
    <col width="13.44921875" customWidth="1" style="26" min="8" max="8"/>
    <col width="13.5859375" customWidth="1" style="26" min="9" max="9"/>
    <col width="15.33203125" customWidth="1" style="26" min="10" max="10"/>
    <col width="12.5078125" customWidth="1" style="26" min="11" max="11"/>
    <col width="10.22265625" customWidth="1" style="26" min="12" max="12"/>
    <col width="9.14453125" customWidth="1" style="26" min="13" max="16384"/>
  </cols>
  <sheetData>
    <row r="1">
      <c r="E1" s="26" t="inlineStr">
        <is>
          <t>Market wise KH-24 Sales</t>
        </is>
      </c>
    </row>
    <row r="2">
      <c r="K2" s="27" t="inlineStr">
        <is>
          <t>Figures in 000’ packets</t>
        </is>
      </c>
    </row>
    <row r="3" ht="59.25" customHeight="1">
      <c r="C3" s="28" t="inlineStr">
        <is>
          <t>Market  (PO Name)</t>
        </is>
      </c>
      <c r="D3" s="28" t="inlineStr">
        <is>
          <t>Potential Kh 22 ‘000 PKTs</t>
        </is>
      </c>
      <c r="E3" s="28" t="inlineStr">
        <is>
          <t>Sales KH-22 ‘000PKTs</t>
        </is>
      </c>
      <c r="F3" s="28" t="inlineStr">
        <is>
          <t>MS%</t>
        </is>
      </c>
      <c r="G3" s="28" t="inlineStr">
        <is>
          <t>Potential Kh 23 ‘000 PKTs</t>
        </is>
      </c>
      <c r="H3" s="28" t="inlineStr">
        <is>
          <t>Sales KH-23 PKTs</t>
        </is>
      </c>
      <c r="I3" s="28" t="inlineStr">
        <is>
          <t>MS%</t>
        </is>
      </c>
      <c r="J3" s="28" t="inlineStr">
        <is>
          <t>Potential Kh 24</t>
        </is>
      </c>
      <c r="K3" s="28" t="inlineStr">
        <is>
          <t>Plan KH-24</t>
        </is>
      </c>
      <c r="L3" s="28" t="inlineStr">
        <is>
          <t xml:space="preserve">Sales KH-24 </t>
        </is>
      </c>
      <c r="M3" s="28" t="inlineStr">
        <is>
          <t>MS%</t>
        </is>
      </c>
    </row>
    <row r="4" ht="39.75" customHeight="1">
      <c r="C4" s="29" t="inlineStr">
        <is>
          <t>Achampet​ (Mahesh)</t>
        </is>
      </c>
      <c r="D4" s="4" t="n">
        <v>150000</v>
      </c>
      <c r="E4" s="4" t="n">
        <v>15491</v>
      </c>
      <c r="F4" s="10">
        <f>E4/D4%</f>
        <v/>
      </c>
      <c r="G4" s="5" t="n">
        <v>150000</v>
      </c>
      <c r="H4" s="5" t="n">
        <v>3411</v>
      </c>
      <c r="I4" s="10">
        <f>H4/G4%</f>
        <v/>
      </c>
      <c r="J4" s="5" t="n">
        <v>150000</v>
      </c>
      <c r="K4" s="6" t="n">
        <v>25000</v>
      </c>
      <c r="L4" s="5" t="n">
        <v>5410</v>
      </c>
      <c r="M4" s="10">
        <f>L4/J4%</f>
        <v/>
      </c>
    </row>
    <row r="5" ht="39.75" customHeight="1">
      <c r="C5" s="30" t="inlineStr">
        <is>
          <t>Devarakonda​ (Nagendhar)</t>
        </is>
      </c>
      <c r="D5" s="7" t="n">
        <v>280000</v>
      </c>
      <c r="E5" s="7" t="n">
        <v>44914</v>
      </c>
      <c r="F5" s="10">
        <f>E5/D5%</f>
        <v/>
      </c>
      <c r="G5" s="8" t="n">
        <v>230000</v>
      </c>
      <c r="H5" s="8" t="n">
        <v>13243</v>
      </c>
      <c r="I5" s="10">
        <f>H5/G5%</f>
        <v/>
      </c>
      <c r="J5" s="8" t="n">
        <v>210000</v>
      </c>
      <c r="K5" s="9" t="n">
        <v>32000</v>
      </c>
      <c r="L5" s="8" t="n">
        <v>16806</v>
      </c>
      <c r="M5" s="10">
        <f>L5/J5%</f>
        <v/>
      </c>
    </row>
    <row r="6" ht="39.75" customHeight="1">
      <c r="C6" s="29" t="inlineStr">
        <is>
          <t>Kalwakurthy​ (Shankar)</t>
        </is>
      </c>
      <c r="D6" s="4" t="n">
        <v>150000</v>
      </c>
      <c r="E6" s="4" t="n">
        <v>24754</v>
      </c>
      <c r="F6" s="10">
        <f>E6/D6%</f>
        <v/>
      </c>
      <c r="G6" s="5" t="n">
        <v>125000</v>
      </c>
      <c r="H6" s="5" t="n">
        <v>7399</v>
      </c>
      <c r="I6" s="10">
        <f>H6/G6%</f>
        <v/>
      </c>
      <c r="J6" s="5" t="n">
        <v>100000</v>
      </c>
      <c r="K6" s="6" t="n">
        <v>25000</v>
      </c>
      <c r="L6" s="5" t="n">
        <v>4855</v>
      </c>
      <c r="M6" s="10">
        <f>L6/J6%</f>
        <v/>
      </c>
    </row>
    <row r="7" ht="39.75" customHeight="1">
      <c r="C7" s="30" t="inlineStr">
        <is>
          <t>Nagar kurnool​ (Ashok)</t>
        </is>
      </c>
      <c r="D7" s="7" t="n">
        <v>120000</v>
      </c>
      <c r="E7" s="7" t="n">
        <v>13510</v>
      </c>
      <c r="F7" s="10">
        <f>E7/D7%</f>
        <v/>
      </c>
      <c r="G7" s="8" t="n">
        <v>80000</v>
      </c>
      <c r="H7" s="8" t="n">
        <v>3464</v>
      </c>
      <c r="I7" s="10">
        <f>H7/G7%</f>
        <v/>
      </c>
      <c r="J7" s="8" t="n">
        <v>70000</v>
      </c>
      <c r="K7" s="9" t="n">
        <v>20000</v>
      </c>
      <c r="L7" s="8" t="n">
        <v>3130</v>
      </c>
      <c r="M7" s="10">
        <f>L7/J7%</f>
        <v/>
      </c>
    </row>
    <row r="8">
      <c r="C8" s="31" t="inlineStr">
        <is>
          <t>Total</t>
        </is>
      </c>
      <c r="D8" s="5">
        <f>SUM(D4:D7)</f>
        <v/>
      </c>
      <c r="E8" s="5">
        <f>SUM(E4:E7)</f>
        <v/>
      </c>
      <c r="F8" s="10">
        <f>E8/D8%</f>
        <v/>
      </c>
      <c r="G8" s="5">
        <f>SUM(G4:G7)</f>
        <v/>
      </c>
      <c r="H8" s="5">
        <f>SUM(H4:H7)</f>
        <v/>
      </c>
      <c r="I8" s="10">
        <f>H8/G8%</f>
        <v/>
      </c>
      <c r="J8" s="5">
        <f>SUM(J4:J7)</f>
        <v/>
      </c>
      <c r="K8" s="5">
        <f>SUM(K4:K7)</f>
        <v/>
      </c>
      <c r="L8" s="5">
        <f>SUM(L4:L7)</f>
        <v/>
      </c>
      <c r="M8" s="10">
        <f>L8/J8%</f>
        <v/>
      </c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C2:G11"/>
  <sheetViews>
    <sheetView workbookViewId="0">
      <selection activeCell="C2" sqref="C2:G11"/>
    </sheetView>
  </sheetViews>
  <sheetFormatPr baseColWidth="8" defaultRowHeight="15"/>
  <cols>
    <col width="49.234375" bestFit="1" customWidth="1" min="3" max="3"/>
    <col width="17.21875" bestFit="1" customWidth="1" min="4" max="4"/>
    <col width="21.25390625" customWidth="1" min="5" max="5"/>
    <col width="23.40625" bestFit="1" customWidth="1" min="6" max="6"/>
    <col width="26.09765625" customWidth="1" min="7" max="7"/>
  </cols>
  <sheetData>
    <row r="2" ht="35.25" customHeight="1">
      <c r="C2" s="55" t="inlineStr">
        <is>
          <t>Party Name</t>
        </is>
      </c>
      <c r="D2" s="55" t="inlineStr">
        <is>
          <t>Location</t>
        </is>
      </c>
      <c r="E2" s="55" t="inlineStr">
        <is>
          <t>Pending OS (Lac Rs)</t>
        </is>
      </c>
      <c r="F2" s="55" t="inlineStr">
        <is>
          <t>Final Date of Complete Collection</t>
        </is>
      </c>
      <c r="G2" s="55" t="inlineStr">
        <is>
          <t>Remarks</t>
        </is>
      </c>
    </row>
    <row r="3" ht="20.25" customHeight="1">
      <c r="C3" s="46" t="inlineStr">
        <is>
          <t>DHANALAXMI ENTERPRISES</t>
        </is>
      </c>
      <c r="D3" s="57" t="inlineStr">
        <is>
          <t>Devarakonda</t>
        </is>
      </c>
      <c r="E3" s="57" t="n">
        <v>8413648</v>
      </c>
      <c r="F3" s="57" t="inlineStr">
        <is>
          <t>December</t>
        </is>
      </c>
      <c r="G3" s="57" t="n"/>
    </row>
    <row r="4" ht="20.25" customHeight="1">
      <c r="C4" s="46" t="inlineStr">
        <is>
          <t>VENKATESHWARA TRADERS FERTILIZERS</t>
        </is>
      </c>
      <c r="D4" s="57" t="inlineStr">
        <is>
          <t>Kalwakurthy</t>
        </is>
      </c>
      <c r="E4" s="57" t="n">
        <v>1745628</v>
      </c>
      <c r="F4" s="57" t="inlineStr">
        <is>
          <t>December</t>
        </is>
      </c>
      <c r="G4" s="57" t="n"/>
    </row>
    <row r="5" ht="20.25" customHeight="1">
      <c r="C5" s="46" t="inlineStr">
        <is>
          <t>AYYAPPA TRADERS</t>
        </is>
      </c>
      <c r="D5" s="57" t="inlineStr">
        <is>
          <t>Achhampet</t>
        </is>
      </c>
      <c r="E5" s="57" t="n">
        <v>1066614</v>
      </c>
      <c r="F5" s="57" t="inlineStr">
        <is>
          <t>December</t>
        </is>
      </c>
      <c r="G5" s="57" t="n"/>
    </row>
    <row r="6" ht="20.25" customHeight="1">
      <c r="C6" s="46" t="inlineStr">
        <is>
          <t>SRI TIRUMALA FERTILIZERS,PESTICIDES</t>
        </is>
      </c>
      <c r="D6" s="57" t="inlineStr">
        <is>
          <t>Kalwakurthy</t>
        </is>
      </c>
      <c r="E6" s="57" t="n">
        <v>224447</v>
      </c>
      <c r="F6" s="57" t="inlineStr">
        <is>
          <t>December</t>
        </is>
      </c>
      <c r="G6" s="57" t="n"/>
    </row>
    <row r="7" ht="20.25" customHeight="1">
      <c r="C7" s="46" t="inlineStr">
        <is>
          <t>OM SAI RAM TRADERS</t>
        </is>
      </c>
      <c r="D7" s="57" t="inlineStr">
        <is>
          <t>Nagarkurnool</t>
        </is>
      </c>
      <c r="E7" s="57" t="n">
        <v>728675</v>
      </c>
      <c r="F7" s="57" t="inlineStr">
        <is>
          <t>December</t>
        </is>
      </c>
      <c r="G7" s="57" t="n"/>
    </row>
    <row r="8" ht="20.25" customHeight="1">
      <c r="C8" s="46" t="inlineStr">
        <is>
          <t>ANIL TRADERS</t>
        </is>
      </c>
      <c r="D8" s="57" t="inlineStr">
        <is>
          <t>Achhampet</t>
        </is>
      </c>
      <c r="E8" s="57" t="n">
        <v>186768</v>
      </c>
      <c r="F8" s="57" t="inlineStr">
        <is>
          <t>December</t>
        </is>
      </c>
      <c r="G8" s="57" t="n"/>
    </row>
    <row r="9" ht="20.25" customHeight="1">
      <c r="C9" s="46" t="inlineStr">
        <is>
          <t>NEW ANAND TRADERS SEEDS &amp; PESTICIDE</t>
        </is>
      </c>
      <c r="D9" s="57" t="inlineStr">
        <is>
          <t>Nagarkurnool</t>
        </is>
      </c>
      <c r="E9" s="57" t="n">
        <v>1306800</v>
      </c>
      <c r="F9" s="57" t="inlineStr">
        <is>
          <t>December</t>
        </is>
      </c>
      <c r="G9" s="57" t="n"/>
    </row>
    <row r="10" ht="20.25" customHeight="1">
      <c r="C10" s="46" t="inlineStr">
        <is>
          <t>SANTHOSH TRADERS</t>
        </is>
      </c>
      <c r="D10" s="57" t="inlineStr">
        <is>
          <t>Achhampet</t>
        </is>
      </c>
      <c r="E10" s="57" t="n">
        <v>552610</v>
      </c>
      <c r="F10" s="57" t="inlineStr">
        <is>
          <t>December</t>
        </is>
      </c>
      <c r="G10" s="57" t="n"/>
    </row>
    <row r="11" ht="25.5" customHeight="1">
      <c r="C11" s="42" t="n"/>
      <c r="D11" s="42" t="n"/>
      <c r="E11" s="50">
        <f>SUM(E3:E10)</f>
        <v/>
      </c>
      <c r="F11" s="42" t="n"/>
      <c r="G11" s="42" t="n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E7:H18"/>
  <sheetViews>
    <sheetView tabSelected="1" topLeftCell="D1" workbookViewId="0">
      <selection activeCell="G16" sqref="G16"/>
    </sheetView>
  </sheetViews>
  <sheetFormatPr baseColWidth="8" defaultRowHeight="15"/>
  <cols>
    <col width="21.25390625" customWidth="1" style="25" min="5" max="5"/>
    <col width="18.4296875" customWidth="1" style="25" min="6" max="6"/>
    <col width="20.84765625" customWidth="1" style="25" min="7" max="7"/>
    <col width="21.25390625" customWidth="1" style="24" min="8" max="8"/>
  </cols>
  <sheetData>
    <row r="6" ht="15.75" customHeight="1" thickBot="1"/>
    <row r="7" ht="19.5" customHeight="1" thickBot="1">
      <c r="E7" s="67" t="inlineStr">
        <is>
          <t>Segment</t>
        </is>
      </c>
      <c r="F7" s="67" t="inlineStr">
        <is>
          <t>Potential</t>
        </is>
      </c>
      <c r="G7" s="67" t="inlineStr">
        <is>
          <t>Focused Hybrids</t>
        </is>
      </c>
      <c r="H7" s="98" t="n"/>
    </row>
    <row r="8" ht="27" customHeight="1" thickBot="1">
      <c r="E8" s="99" t="n"/>
      <c r="F8" s="99" t="n"/>
      <c r="G8" s="67" t="inlineStr">
        <is>
          <t>Hybrid Name 1</t>
        </is>
      </c>
      <c r="H8" s="67" t="inlineStr">
        <is>
          <t>Hybrid Name 2</t>
        </is>
      </c>
    </row>
    <row r="9" ht="20.25" customHeight="1" thickBot="1">
      <c r="E9" s="68" t="inlineStr">
        <is>
          <t>IRRI.</t>
        </is>
      </c>
      <c r="F9" s="69" t="n">
        <v>0</v>
      </c>
      <c r="G9" s="69" t="n"/>
      <c r="H9" s="69" t="n"/>
    </row>
    <row r="10" ht="20.25" customHeight="1" thickBot="1">
      <c r="E10" s="68" t="inlineStr">
        <is>
          <t>S.IRRI – HVY</t>
        </is>
      </c>
      <c r="F10" s="69" t="n">
        <v>25000</v>
      </c>
      <c r="G10" s="69" t="inlineStr">
        <is>
          <t>Rasi Prime/9520</t>
        </is>
      </c>
      <c r="H10" s="69" t="inlineStr">
        <is>
          <t>Rasi Swift</t>
        </is>
      </c>
    </row>
    <row r="11" ht="20.25" customHeight="1" thickBot="1">
      <c r="E11" s="68" t="inlineStr">
        <is>
          <t>S.IRRI – MDM-LGT</t>
        </is>
      </c>
      <c r="F11" s="69" t="n">
        <v>75000</v>
      </c>
      <c r="G11" s="69" t="inlineStr">
        <is>
          <t>Rasi Swift</t>
        </is>
      </c>
      <c r="H11" s="69" t="n">
        <v>9520</v>
      </c>
    </row>
    <row r="12" ht="20.25" customHeight="1" thickBot="1">
      <c r="E12" s="68" t="inlineStr">
        <is>
          <t>R.F – MDM-HVY</t>
        </is>
      </c>
      <c r="F12" s="69" t="n">
        <v>130000</v>
      </c>
      <c r="G12" s="69" t="inlineStr">
        <is>
          <t>Rasi Swift</t>
        </is>
      </c>
      <c r="H12" s="69" t="n">
        <v>9520</v>
      </c>
    </row>
    <row r="13" ht="20.25" customHeight="1" thickBot="1">
      <c r="E13" s="68" t="inlineStr">
        <is>
          <t>R.F - LGT</t>
        </is>
      </c>
      <c r="F13" s="69" t="n">
        <v>300000</v>
      </c>
      <c r="G13" s="69" t="inlineStr">
        <is>
          <t>Rasi Swift</t>
        </is>
      </c>
      <c r="H13" s="69" t="n">
        <v>9520</v>
      </c>
    </row>
    <row r="18" ht="90" customHeight="1">
      <c r="E18" s="92" t="inlineStr">
        <is>
          <t xml:space="preserve">Focused Hybrids – Rasi Prime, RCH 971 (Rasi Swift), RCH 797, RCH 929,  9520
</t>
        </is>
      </c>
    </row>
  </sheetData>
  <mergeCells count="4">
    <mergeCell ref="G7:H7"/>
    <mergeCell ref="E7:E8"/>
    <mergeCell ref="E18:H18"/>
    <mergeCell ref="F7: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G10"/>
  <sheetViews>
    <sheetView topLeftCell="A4" workbookViewId="0">
      <selection activeCell="C9" sqref="C9:G9"/>
    </sheetView>
  </sheetViews>
  <sheetFormatPr baseColWidth="8" defaultRowHeight="15"/>
  <cols>
    <col width="20.4453125" customWidth="1" min="2" max="2"/>
    <col width="130.21875" customWidth="1" min="3" max="3"/>
    <col width="24.078125" customWidth="1" min="7" max="7"/>
  </cols>
  <sheetData>
    <row r="3" ht="18.75" customHeight="1">
      <c r="B3" s="73" t="inlineStr">
        <is>
          <t>Season Highlights</t>
        </is>
      </c>
      <c r="C3" s="77" t="n"/>
      <c r="D3" s="77" t="n"/>
      <c r="E3" s="77" t="n"/>
      <c r="F3" s="77" t="n"/>
      <c r="G3" s="78" t="n"/>
    </row>
    <row r="4" ht="45.75" customHeight="1">
      <c r="B4" s="2" t="inlineStr">
        <is>
          <t>Market Size</t>
        </is>
      </c>
      <c r="C4" s="93" t="n"/>
      <c r="D4" s="77" t="n"/>
      <c r="E4" s="77" t="n"/>
      <c r="F4" s="77" t="n"/>
      <c r="G4" s="78" t="n"/>
    </row>
    <row r="5" ht="36.75" customHeight="1">
      <c r="B5" s="94" t="n"/>
      <c r="C5" s="95" t="n"/>
      <c r="D5" s="77" t="n"/>
      <c r="E5" s="77" t="n"/>
      <c r="F5" s="77" t="n"/>
      <c r="G5" s="78" t="n"/>
    </row>
    <row r="6" ht="26.25" customHeight="1">
      <c r="B6" s="2" t="inlineStr">
        <is>
          <t>Sales</t>
        </is>
      </c>
      <c r="C6" s="96" t="n"/>
      <c r="D6" s="77" t="n"/>
      <c r="E6" s="77" t="n"/>
      <c r="F6" s="77" t="n"/>
      <c r="G6" s="78" t="n"/>
    </row>
    <row r="7" ht="37.5" customHeight="1">
      <c r="B7" s="94" t="n"/>
      <c r="C7" s="96" t="n"/>
      <c r="D7" s="77" t="n"/>
      <c r="E7" s="77" t="n"/>
      <c r="F7" s="77" t="n"/>
      <c r="G7" s="78" t="n"/>
    </row>
    <row r="8" ht="53.25" customHeight="1">
      <c r="B8" s="2" t="inlineStr">
        <is>
          <t>Competetion</t>
        </is>
      </c>
      <c r="C8" s="96" t="n"/>
      <c r="D8" s="77" t="n"/>
      <c r="E8" s="77" t="n"/>
      <c r="F8" s="77" t="n"/>
      <c r="G8" s="78" t="n"/>
    </row>
    <row r="9" ht="53.25" customHeight="1">
      <c r="B9" s="2" t="inlineStr">
        <is>
          <t>Trade</t>
        </is>
      </c>
      <c r="C9" s="96" t="n"/>
      <c r="D9" s="77" t="n"/>
      <c r="E9" s="77" t="n"/>
      <c r="F9" s="77" t="n"/>
      <c r="G9" s="78" t="n"/>
    </row>
    <row r="10" ht="53.25" customHeight="1">
      <c r="B10" s="2" t="inlineStr">
        <is>
          <t>Others</t>
        </is>
      </c>
      <c r="C10" s="96" t="n"/>
      <c r="D10" s="77" t="n"/>
      <c r="E10" s="77" t="n"/>
      <c r="F10" s="77" t="n"/>
      <c r="G10" s="78" t="n"/>
    </row>
  </sheetData>
  <mergeCells count="10">
    <mergeCell ref="B3:G3"/>
    <mergeCell ref="C4:G4"/>
    <mergeCell ref="C7:G7"/>
    <mergeCell ref="B6:B7"/>
    <mergeCell ref="B4:B5"/>
    <mergeCell ref="C6:G6"/>
    <mergeCell ref="C10:G10"/>
    <mergeCell ref="C5:G5"/>
    <mergeCell ref="C8:G8"/>
    <mergeCell ref="C9:G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C2:F15"/>
  <sheetViews>
    <sheetView topLeftCell="A8" workbookViewId="0">
      <selection activeCell="J13" sqref="J13"/>
    </sheetView>
  </sheetViews>
  <sheetFormatPr baseColWidth="8" defaultColWidth="9.14453125" defaultRowHeight="21"/>
  <cols>
    <col width="9.14453125" customWidth="1" style="12" min="1" max="2"/>
    <col width="32.41796875" customWidth="1" style="12" min="3" max="3"/>
    <col width="18.16015625" customWidth="1" style="12" min="4" max="5"/>
    <col width="21.1171875" customWidth="1" style="12" min="6" max="6"/>
    <col width="9.14453125" customWidth="1" style="12" min="7" max="16384"/>
  </cols>
  <sheetData>
    <row r="2">
      <c r="C2" s="11" t="inlineStr">
        <is>
          <t>Channel Analysis</t>
        </is>
      </c>
    </row>
    <row r="4">
      <c r="C4" s="13" t="inlineStr">
        <is>
          <t xml:space="preserve"> Details</t>
        </is>
      </c>
      <c r="D4" s="13" t="n">
        <v>2022</v>
      </c>
      <c r="E4" s="13" t="n">
        <v>2023</v>
      </c>
      <c r="F4" s="13" t="n">
        <v>2024</v>
      </c>
    </row>
    <row r="5" ht="30" customHeight="1">
      <c r="C5" s="14" t="inlineStr">
        <is>
          <t>Sales Plan (PKTS)</t>
        </is>
      </c>
      <c r="D5" s="15" t="inlineStr">
        <is>
          <t xml:space="preserve"> 192000​</t>
        </is>
      </c>
      <c r="E5" s="16" t="n">
        <v>175000</v>
      </c>
      <c r="F5" s="14" t="n">
        <v>102000</v>
      </c>
    </row>
    <row r="6" ht="36" customHeight="1">
      <c r="C6" s="17" t="inlineStr">
        <is>
          <t>Sales Actual (PKTs)</t>
        </is>
      </c>
      <c r="D6" s="18" t="n">
        <v>98669</v>
      </c>
      <c r="E6" s="19" t="n">
        <v>27517</v>
      </c>
      <c r="F6" s="17" t="n">
        <v>30201</v>
      </c>
    </row>
    <row r="7" ht="35.25" customHeight="1">
      <c r="C7" s="14" t="inlineStr">
        <is>
          <t>No. of total distributors</t>
        </is>
      </c>
      <c r="D7" s="15" t="inlineStr">
        <is>
          <t xml:space="preserve"> 15​</t>
        </is>
      </c>
      <c r="E7" s="16" t="n">
        <v>15</v>
      </c>
      <c r="F7" s="14" t="n">
        <v>15</v>
      </c>
    </row>
    <row r="8" ht="41.25" customHeight="1">
      <c r="C8" s="17" t="inlineStr">
        <is>
          <t>No. of active distributors</t>
        </is>
      </c>
      <c r="D8" s="18" t="n">
        <v>14</v>
      </c>
      <c r="E8" s="19" t="n">
        <v>10</v>
      </c>
      <c r="F8" s="17" t="n">
        <v>10</v>
      </c>
    </row>
    <row r="9" ht="38.25" customHeight="1">
      <c r="C9" s="14" t="inlineStr">
        <is>
          <t>No. of retailers</t>
        </is>
      </c>
      <c r="D9" s="15" t="n">
        <v>220</v>
      </c>
      <c r="E9" s="16" t="n">
        <v>232</v>
      </c>
      <c r="F9" s="14" t="n">
        <v>232</v>
      </c>
    </row>
    <row r="10" ht="39.75" customHeight="1">
      <c r="C10" s="17" t="inlineStr">
        <is>
          <t>No. of retailers scanned in R-connect</t>
        </is>
      </c>
      <c r="D10" s="18" t="n">
        <v>81</v>
      </c>
      <c r="E10" s="19" t="n">
        <v>34</v>
      </c>
      <c r="F10" s="17" t="n">
        <v>30</v>
      </c>
    </row>
    <row r="11" ht="39.75" customHeight="1">
      <c r="C11" s="14" t="inlineStr">
        <is>
          <t>No. Of Distributors giving 80% business</t>
        </is>
      </c>
      <c r="D11" s="15" t="inlineStr">
        <is>
          <t>5 ​</t>
        </is>
      </c>
      <c r="E11" s="16" t="n">
        <v>5</v>
      </c>
      <c r="F11" s="14" t="n">
        <v>5</v>
      </c>
    </row>
    <row r="12" ht="39.75" customHeight="1">
      <c r="C12" s="17" t="inlineStr">
        <is>
          <t xml:space="preserve">No. Of Distributors giving 20% business </t>
        </is>
      </c>
      <c r="D12" s="18" t="inlineStr">
        <is>
          <t>9 ​</t>
        </is>
      </c>
      <c r="E12" s="19" t="n">
        <v>5</v>
      </c>
      <c r="F12" s="17" t="n">
        <v>5</v>
      </c>
    </row>
    <row r="13" ht="39.75" customHeight="1">
      <c r="C13" s="14" t="inlineStr">
        <is>
          <t>No. of Distributor Achieving Sales Plan</t>
        </is>
      </c>
      <c r="D13" s="15" t="inlineStr">
        <is>
          <t>0 ​</t>
        </is>
      </c>
      <c r="E13" s="16" t="n">
        <v>0</v>
      </c>
      <c r="F13" s="14" t="n">
        <v>0</v>
      </c>
    </row>
    <row r="14" ht="39.75" customHeight="1">
      <c r="C14" s="17" t="inlineStr">
        <is>
          <t>Average Sales per distributor (PKTs)</t>
        </is>
      </c>
      <c r="D14" s="18" t="inlineStr">
        <is>
          <t>7048​</t>
        </is>
      </c>
      <c r="E14" s="20" t="n">
        <v>2752</v>
      </c>
      <c r="F14" s="21" t="n">
        <v>3020</v>
      </c>
    </row>
    <row r="15" ht="39.75" customHeight="1">
      <c r="C15" s="14" t="inlineStr">
        <is>
          <t>Average Sales per Retailer (PKTs)</t>
        </is>
      </c>
      <c r="D15" s="15" t="n">
        <v>448</v>
      </c>
      <c r="E15" s="22" t="n">
        <v>119</v>
      </c>
      <c r="F15" s="23" t="n">
        <v>130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C2:T15"/>
  <sheetViews>
    <sheetView topLeftCell="B1" zoomScale="60" zoomScaleNormal="60" workbookViewId="0">
      <selection activeCell="C4" sqref="C4:T15"/>
    </sheetView>
  </sheetViews>
  <sheetFormatPr baseColWidth="8" defaultRowHeight="15"/>
  <cols>
    <col width="55.2890625" bestFit="1" customWidth="1" min="3" max="3"/>
    <col width="24.078125" bestFit="1" customWidth="1" min="4" max="4"/>
    <col width="14.52734375" customWidth="1" min="5" max="5"/>
    <col width="16.8125" customWidth="1" min="6" max="6"/>
    <col width="8.7421875" bestFit="1" customWidth="1" min="7" max="7"/>
    <col width="14.796875" bestFit="1" customWidth="1" min="8" max="8"/>
    <col width="8.7421875" bestFit="1" customWidth="1" min="9" max="9"/>
    <col width="14.796875" bestFit="1" customWidth="1" min="10" max="10"/>
    <col width="8.7421875" bestFit="1" customWidth="1" min="11" max="11"/>
    <col width="14.52734375" customWidth="1" min="12" max="12"/>
    <col width="13.98828125" customWidth="1" min="13" max="13"/>
    <col width="14.796875" bestFit="1" customWidth="1" min="14" max="14"/>
    <col width="8.7421875" bestFit="1" customWidth="1" min="15" max="15"/>
    <col width="14.796875" bestFit="1" customWidth="1" min="16" max="16"/>
    <col width="8.7421875" bestFit="1" customWidth="1" min="17" max="17"/>
    <col width="14.796875" bestFit="1" customWidth="1" min="18" max="18"/>
    <col width="8.7421875" bestFit="1" customWidth="1" min="19" max="19"/>
    <col width="12.9140625" customWidth="1" min="20" max="20"/>
  </cols>
  <sheetData>
    <row r="2" ht="23.25" customHeight="1">
      <c r="I2" s="81" t="inlineStr">
        <is>
          <t>Territory Non Rasi  Top 10 Distributors KH-24 sales</t>
        </is>
      </c>
    </row>
    <row r="4" ht="23.25" customHeight="1">
      <c r="C4" s="80" t="inlineStr">
        <is>
          <t xml:space="preserve">Distributor Name </t>
        </is>
      </c>
      <c r="D4" s="80" t="inlineStr">
        <is>
          <t>Location</t>
        </is>
      </c>
      <c r="E4" s="80" t="inlineStr">
        <is>
          <t>Rasi Sales KH-23</t>
        </is>
      </c>
      <c r="F4" s="80" t="inlineStr">
        <is>
          <t>KH-23(Lac. PKTS)</t>
        </is>
      </c>
      <c r="G4" s="77" t="n"/>
      <c r="H4" s="77" t="n"/>
      <c r="I4" s="77" t="n"/>
      <c r="J4" s="77" t="n"/>
      <c r="K4" s="78" t="n"/>
      <c r="L4" s="82" t="inlineStr">
        <is>
          <t>Total Counter sales</t>
        </is>
      </c>
      <c r="M4" s="82" t="inlineStr">
        <is>
          <t>Rasi Sales KH-24(Lac PKTs)</t>
        </is>
      </c>
      <c r="N4" s="80" t="inlineStr">
        <is>
          <t>KH-24(Lac. PKTS)</t>
        </is>
      </c>
      <c r="O4" s="77" t="n"/>
      <c r="P4" s="77" t="n"/>
      <c r="Q4" s="77" t="n"/>
      <c r="R4" s="77" t="n"/>
      <c r="S4" s="78" t="n"/>
      <c r="T4" s="80" t="inlineStr">
        <is>
          <t>Total Counter sales</t>
        </is>
      </c>
    </row>
    <row r="5" ht="23.25" customHeight="1">
      <c r="C5" s="94" t="n"/>
      <c r="D5" s="94" t="n"/>
      <c r="E5" s="94" t="n"/>
      <c r="F5" s="80" t="inlineStr">
        <is>
          <t>Company</t>
        </is>
      </c>
      <c r="G5" s="80" t="inlineStr">
        <is>
          <t>Sales</t>
        </is>
      </c>
      <c r="H5" s="80" t="inlineStr">
        <is>
          <t>Company</t>
        </is>
      </c>
      <c r="I5" s="80" t="inlineStr">
        <is>
          <t>Sales</t>
        </is>
      </c>
      <c r="J5" s="80" t="inlineStr">
        <is>
          <t>Company</t>
        </is>
      </c>
      <c r="K5" s="80" t="inlineStr">
        <is>
          <t>Sales</t>
        </is>
      </c>
      <c r="L5" s="94" t="n"/>
      <c r="M5" s="94" t="n"/>
      <c r="N5" s="80" t="inlineStr">
        <is>
          <t>Company</t>
        </is>
      </c>
      <c r="O5" s="80" t="inlineStr">
        <is>
          <t>Sales</t>
        </is>
      </c>
      <c r="P5" s="80" t="inlineStr">
        <is>
          <t>Company</t>
        </is>
      </c>
      <c r="Q5" s="80" t="inlineStr">
        <is>
          <t>Sales</t>
        </is>
      </c>
      <c r="R5" s="80" t="inlineStr">
        <is>
          <t>Company</t>
        </is>
      </c>
      <c r="S5" s="80" t="inlineStr">
        <is>
          <t>Sales</t>
        </is>
      </c>
      <c r="T5" s="94" t="n"/>
    </row>
    <row r="6" ht="33" customHeight="1">
      <c r="C6" s="44" t="inlineStr">
        <is>
          <t>Sri Sai fertilizers &amp; pesticides</t>
        </is>
      </c>
      <c r="D6" s="40" t="inlineStr">
        <is>
          <t>Kalwakurthy</t>
        </is>
      </c>
      <c r="E6" s="41" t="n">
        <v>384</v>
      </c>
      <c r="F6" s="40" t="inlineStr">
        <is>
          <t>Veda</t>
        </is>
      </c>
      <c r="G6" s="40" t="n">
        <v>1200</v>
      </c>
      <c r="H6" s="40" t="inlineStr">
        <is>
          <t>Royal</t>
        </is>
      </c>
      <c r="I6" s="40" t="n">
        <v>1850</v>
      </c>
      <c r="J6" s="40" t="inlineStr">
        <is>
          <t>NSL</t>
        </is>
      </c>
      <c r="K6" s="40" t="n">
        <v>550</v>
      </c>
      <c r="L6" s="40" t="n">
        <v>8000</v>
      </c>
      <c r="M6" s="41" t="n">
        <v>320</v>
      </c>
      <c r="N6" s="40" t="inlineStr">
        <is>
          <t>crystal</t>
        </is>
      </c>
      <c r="O6" s="40" t="n">
        <v>1100</v>
      </c>
      <c r="P6" s="40" t="inlineStr">
        <is>
          <t>Royal</t>
        </is>
      </c>
      <c r="Q6" s="40" t="n">
        <v>1050</v>
      </c>
      <c r="R6" s="40" t="inlineStr">
        <is>
          <t>NSL</t>
        </is>
      </c>
      <c r="S6" s="40" t="n">
        <v>550</v>
      </c>
      <c r="T6" s="40" t="n">
        <v>8000</v>
      </c>
    </row>
    <row r="7" ht="33" customHeight="1">
      <c r="C7" s="44" t="inlineStr">
        <is>
          <t>Venakateshwara fertilizers</t>
        </is>
      </c>
      <c r="D7" s="40" t="inlineStr">
        <is>
          <t>Nagarkurnool</t>
        </is>
      </c>
      <c r="E7" s="41" t="n">
        <v>352</v>
      </c>
      <c r="F7" s="40" t="inlineStr">
        <is>
          <t>Veda</t>
        </is>
      </c>
      <c r="G7" s="40" t="n">
        <v>800</v>
      </c>
      <c r="H7" s="40" t="inlineStr">
        <is>
          <t>Royal</t>
        </is>
      </c>
      <c r="I7" s="40" t="n">
        <v>1500</v>
      </c>
      <c r="J7" s="40" t="inlineStr">
        <is>
          <t>Mahyco</t>
        </is>
      </c>
      <c r="K7" s="40" t="n">
        <v>500</v>
      </c>
      <c r="L7" s="40" t="n">
        <v>6500</v>
      </c>
      <c r="M7" s="41" t="n">
        <v>288</v>
      </c>
      <c r="N7" s="40" t="inlineStr">
        <is>
          <t>Royal</t>
        </is>
      </c>
      <c r="O7" s="40" t="n">
        <v>950</v>
      </c>
      <c r="P7" s="40" t="inlineStr">
        <is>
          <t>crystal</t>
        </is>
      </c>
      <c r="Q7" s="40" t="n">
        <v>800</v>
      </c>
      <c r="R7" s="40" t="inlineStr">
        <is>
          <t>Mahyco</t>
        </is>
      </c>
      <c r="S7" s="40" t="n">
        <v>500</v>
      </c>
      <c r="T7" s="40" t="n">
        <v>6500</v>
      </c>
    </row>
    <row r="8" ht="33" customHeight="1">
      <c r="C8" s="44" t="inlineStr">
        <is>
          <t>Jayalaxmi fertilizers &amp;pesticides</t>
        </is>
      </c>
      <c r="D8" s="40" t="inlineStr">
        <is>
          <t>peddakothapally</t>
        </is>
      </c>
      <c r="E8" s="41" t="n">
        <v>320</v>
      </c>
      <c r="F8" s="40" t="inlineStr">
        <is>
          <t>Veda</t>
        </is>
      </c>
      <c r="G8" s="40" t="n">
        <v>800</v>
      </c>
      <c r="H8" s="40" t="inlineStr">
        <is>
          <t>Royal</t>
        </is>
      </c>
      <c r="I8" s="40" t="n">
        <v>1000</v>
      </c>
      <c r="J8" s="40" t="inlineStr">
        <is>
          <t>Asain</t>
        </is>
      </c>
      <c r="K8" s="40" t="n">
        <v>350</v>
      </c>
      <c r="L8" s="40" t="n">
        <v>5000</v>
      </c>
      <c r="M8" s="41" t="n">
        <v>256</v>
      </c>
      <c r="N8" s="40" t="inlineStr">
        <is>
          <t>crystal</t>
        </is>
      </c>
      <c r="O8" s="40" t="n">
        <v>800</v>
      </c>
      <c r="P8" s="40" t="inlineStr">
        <is>
          <t>Royal</t>
        </is>
      </c>
      <c r="Q8" s="40" t="n">
        <v>750</v>
      </c>
      <c r="R8" s="40" t="inlineStr">
        <is>
          <t>Asain</t>
        </is>
      </c>
      <c r="S8" s="40" t="n">
        <v>350</v>
      </c>
      <c r="T8" s="40" t="n">
        <v>5000</v>
      </c>
    </row>
    <row r="9" ht="33" customHeight="1">
      <c r="C9" s="44" t="inlineStr">
        <is>
          <t>Manikanta traders</t>
        </is>
      </c>
      <c r="D9" s="40" t="inlineStr">
        <is>
          <t>Linagala</t>
        </is>
      </c>
      <c r="E9" s="41" t="n">
        <v>224</v>
      </c>
      <c r="F9" s="40" t="inlineStr">
        <is>
          <t>Veda</t>
        </is>
      </c>
      <c r="G9" s="40" t="n">
        <v>700</v>
      </c>
      <c r="H9" s="40" t="inlineStr">
        <is>
          <t>Royal</t>
        </is>
      </c>
      <c r="I9" s="40" t="n">
        <v>950</v>
      </c>
      <c r="J9" s="40" t="inlineStr">
        <is>
          <t>NSL</t>
        </is>
      </c>
      <c r="K9" s="40" t="n">
        <v>300</v>
      </c>
      <c r="L9" s="40" t="n">
        <v>6000</v>
      </c>
      <c r="M9" s="41" t="n">
        <v>224</v>
      </c>
      <c r="N9" s="40" t="inlineStr">
        <is>
          <t>crystal</t>
        </is>
      </c>
      <c r="O9" s="40" t="n">
        <v>700</v>
      </c>
      <c r="P9" s="40" t="inlineStr">
        <is>
          <t>Royal</t>
        </is>
      </c>
      <c r="Q9" s="40" t="n">
        <v>680</v>
      </c>
      <c r="R9" s="40" t="inlineStr">
        <is>
          <t>NSL</t>
        </is>
      </c>
      <c r="S9" s="40" t="n">
        <v>300</v>
      </c>
      <c r="T9" s="40" t="n">
        <v>6000</v>
      </c>
    </row>
    <row r="10" ht="33" customHeight="1">
      <c r="C10" s="44" t="inlineStr">
        <is>
          <t>Raithumithra Fertilizers &amp; peesticides</t>
        </is>
      </c>
      <c r="D10" s="40" t="inlineStr">
        <is>
          <t>Devarakonda</t>
        </is>
      </c>
      <c r="E10" s="41" t="n">
        <v>186</v>
      </c>
      <c r="F10" s="40" t="inlineStr">
        <is>
          <t>Veda</t>
        </is>
      </c>
      <c r="G10" s="40" t="n">
        <v>600</v>
      </c>
      <c r="H10" s="40" t="inlineStr">
        <is>
          <t>Royal</t>
        </is>
      </c>
      <c r="I10" s="40" t="n">
        <v>1100</v>
      </c>
      <c r="J10" s="40" t="inlineStr">
        <is>
          <t>Aditya</t>
        </is>
      </c>
      <c r="K10" s="40" t="n">
        <v>300</v>
      </c>
      <c r="L10" s="40" t="n">
        <v>17000</v>
      </c>
      <c r="M10" s="41" t="n">
        <v>200</v>
      </c>
      <c r="N10" s="40" t="inlineStr">
        <is>
          <t>crystal</t>
        </is>
      </c>
      <c r="O10" s="40" t="n">
        <v>650</v>
      </c>
      <c r="P10" s="40" t="inlineStr">
        <is>
          <t>Royal</t>
        </is>
      </c>
      <c r="Q10" s="40" t="n">
        <v>500</v>
      </c>
      <c r="R10" s="40" t="inlineStr">
        <is>
          <t>Aditya</t>
        </is>
      </c>
      <c r="S10" s="40" t="n">
        <v>300</v>
      </c>
      <c r="T10" s="40" t="n">
        <v>17000</v>
      </c>
    </row>
    <row r="11" ht="33" customHeight="1">
      <c r="C11" s="44" t="inlineStr">
        <is>
          <t>Sai Shiva Traders</t>
        </is>
      </c>
      <c r="D11" s="40" t="inlineStr">
        <is>
          <t>Shanthigudem</t>
        </is>
      </c>
      <c r="E11" s="41" t="n">
        <v>160</v>
      </c>
      <c r="F11" s="40" t="inlineStr">
        <is>
          <t>crystal</t>
        </is>
      </c>
      <c r="G11" s="40" t="n">
        <v>350</v>
      </c>
      <c r="H11" s="40" t="inlineStr">
        <is>
          <t>Royal</t>
        </is>
      </c>
      <c r="I11" s="40" t="n">
        <v>550</v>
      </c>
      <c r="J11" s="40" t="inlineStr">
        <is>
          <t>NSL</t>
        </is>
      </c>
      <c r="K11" s="40" t="n">
        <v>450</v>
      </c>
      <c r="L11" s="40" t="n">
        <v>5000</v>
      </c>
      <c r="M11" s="41" t="n">
        <v>186</v>
      </c>
      <c r="N11" s="40" t="inlineStr">
        <is>
          <t>Royal</t>
        </is>
      </c>
      <c r="O11" s="40" t="n">
        <v>580</v>
      </c>
      <c r="P11" s="40" t="inlineStr">
        <is>
          <t>crystal</t>
        </is>
      </c>
      <c r="Q11" s="40" t="n">
        <v>550</v>
      </c>
      <c r="R11" s="40" t="inlineStr">
        <is>
          <t>NSL</t>
        </is>
      </c>
      <c r="S11" s="40" t="n">
        <v>450</v>
      </c>
      <c r="T11" s="40" t="n">
        <v>5000</v>
      </c>
    </row>
    <row r="12" ht="33" customHeight="1">
      <c r="C12" s="44" t="inlineStr">
        <is>
          <t>Dhivya Traders</t>
        </is>
      </c>
      <c r="D12" s="40" t="inlineStr">
        <is>
          <t>Achampet</t>
        </is>
      </c>
      <c r="E12" s="41" t="n">
        <v>160</v>
      </c>
      <c r="F12" s="40" t="inlineStr">
        <is>
          <t>Veda</t>
        </is>
      </c>
      <c r="G12" s="40" t="n">
        <v>450</v>
      </c>
      <c r="H12" s="40" t="inlineStr">
        <is>
          <t>Royal</t>
        </is>
      </c>
      <c r="I12" s="40" t="n">
        <v>400</v>
      </c>
      <c r="J12" s="40" t="inlineStr">
        <is>
          <t>Mahyco</t>
        </is>
      </c>
      <c r="K12" s="40" t="n">
        <v>300</v>
      </c>
      <c r="L12" s="40" t="n">
        <v>4500</v>
      </c>
      <c r="M12" s="41" t="n">
        <v>160</v>
      </c>
      <c r="N12" s="40" t="inlineStr">
        <is>
          <t>Royal</t>
        </is>
      </c>
      <c r="O12" s="40" t="n">
        <v>450</v>
      </c>
      <c r="P12" s="40" t="inlineStr">
        <is>
          <t>crystal</t>
        </is>
      </c>
      <c r="Q12" s="40" t="n">
        <v>400</v>
      </c>
      <c r="R12" s="40" t="inlineStr">
        <is>
          <t>Mahyco</t>
        </is>
      </c>
      <c r="S12" s="40" t="n">
        <v>300</v>
      </c>
      <c r="T12" s="40" t="n">
        <v>4500</v>
      </c>
    </row>
    <row r="13" ht="33" customHeight="1">
      <c r="C13" s="44" t="inlineStr">
        <is>
          <t>Hanuman Fert&amp; pesticides</t>
        </is>
      </c>
      <c r="D13" s="40" t="inlineStr">
        <is>
          <t>Uppununthala</t>
        </is>
      </c>
      <c r="E13" s="41" t="n">
        <v>140</v>
      </c>
      <c r="F13" s="40" t="inlineStr">
        <is>
          <t>Veda</t>
        </is>
      </c>
      <c r="G13" s="40" t="n">
        <v>500</v>
      </c>
      <c r="H13" s="40" t="inlineStr">
        <is>
          <t>Royal</t>
        </is>
      </c>
      <c r="I13" s="40" t="n">
        <v>400</v>
      </c>
      <c r="J13" s="40" t="inlineStr">
        <is>
          <t>NSL</t>
        </is>
      </c>
      <c r="K13" s="40" t="n">
        <v>350</v>
      </c>
      <c r="L13" s="40" t="n">
        <v>4500</v>
      </c>
      <c r="M13" s="41" t="n">
        <v>145</v>
      </c>
      <c r="N13" s="40" t="inlineStr">
        <is>
          <t>Royal</t>
        </is>
      </c>
      <c r="O13" s="40" t="n">
        <v>400</v>
      </c>
      <c r="P13" s="40" t="inlineStr">
        <is>
          <t>crystal</t>
        </is>
      </c>
      <c r="Q13" s="40" t="n">
        <v>400</v>
      </c>
      <c r="R13" s="40" t="inlineStr">
        <is>
          <t>NSL</t>
        </is>
      </c>
      <c r="S13" s="40" t="n">
        <v>350</v>
      </c>
      <c r="T13" s="40" t="n">
        <v>4500</v>
      </c>
    </row>
    <row r="14" ht="33" customHeight="1">
      <c r="C14" s="44" t="inlineStr">
        <is>
          <t>Sri Rama Traders</t>
        </is>
      </c>
      <c r="D14" s="40" t="inlineStr">
        <is>
          <t>Vangoore</t>
        </is>
      </c>
      <c r="E14" s="41" t="n">
        <v>120</v>
      </c>
      <c r="F14" s="40" t="inlineStr">
        <is>
          <t>crystal</t>
        </is>
      </c>
      <c r="G14" s="40" t="n">
        <v>600</v>
      </c>
      <c r="H14" s="40" t="inlineStr">
        <is>
          <t>Royal</t>
        </is>
      </c>
      <c r="I14" s="40" t="n">
        <v>450</v>
      </c>
      <c r="J14" s="40" t="inlineStr">
        <is>
          <t>veda</t>
        </is>
      </c>
      <c r="K14" s="40" t="n">
        <v>300</v>
      </c>
      <c r="L14" s="40" t="n">
        <v>4000</v>
      </c>
      <c r="M14" s="41" t="n">
        <v>130</v>
      </c>
      <c r="N14" s="40" t="inlineStr">
        <is>
          <t>crystal</t>
        </is>
      </c>
      <c r="O14" s="40" t="n">
        <v>400</v>
      </c>
      <c r="P14" s="40" t="inlineStr">
        <is>
          <t>Royal</t>
        </is>
      </c>
      <c r="Q14" s="40" t="n">
        <v>380</v>
      </c>
      <c r="R14" s="40" t="inlineStr">
        <is>
          <t>veda</t>
        </is>
      </c>
      <c r="S14" s="40" t="n">
        <v>300</v>
      </c>
      <c r="T14" s="40" t="n">
        <v>4000</v>
      </c>
    </row>
    <row r="15" ht="33" customHeight="1">
      <c r="C15" s="42" t="n"/>
      <c r="D15" s="42" t="n"/>
      <c r="E15" s="43">
        <f>SUM(E6:E14)</f>
        <v/>
      </c>
      <c r="F15" s="42" t="n"/>
      <c r="G15" s="43">
        <f>SUM(G6:G14)</f>
        <v/>
      </c>
      <c r="H15" s="43" t="n"/>
      <c r="I15" s="43">
        <f>SUM(I6:I14)</f>
        <v/>
      </c>
      <c r="J15" s="43" t="n"/>
      <c r="K15" s="43">
        <f>SUM(K6:K14)</f>
        <v/>
      </c>
      <c r="L15" s="43">
        <f>SUM(L6:L14)</f>
        <v/>
      </c>
      <c r="M15" s="43">
        <f>SUM(M6:M14)</f>
        <v/>
      </c>
      <c r="N15" s="43" t="n"/>
      <c r="O15" s="43">
        <f>SUM(O6:O14)</f>
        <v/>
      </c>
      <c r="P15" s="43" t="n"/>
      <c r="Q15" s="43">
        <f>SUM(Q6:Q14)</f>
        <v/>
      </c>
      <c r="R15" s="43" t="n"/>
      <c r="S15" s="43">
        <f>SUM(S6:S14)</f>
        <v/>
      </c>
      <c r="T15" s="43">
        <f>SUM(T6:T14)</f>
        <v/>
      </c>
    </row>
  </sheetData>
  <mergeCells count="9">
    <mergeCell ref="M4:M5"/>
    <mergeCell ref="T4:T5"/>
    <mergeCell ref="C4:C5"/>
    <mergeCell ref="D4:D5"/>
    <mergeCell ref="E4:E5"/>
    <mergeCell ref="I2:M2"/>
    <mergeCell ref="L4:L5"/>
    <mergeCell ref="F4:K4"/>
    <mergeCell ref="N4:S4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C3:Q19"/>
  <sheetViews>
    <sheetView topLeftCell="B4" workbookViewId="0">
      <selection activeCell="C5" sqref="C5:Q17"/>
    </sheetView>
  </sheetViews>
  <sheetFormatPr baseColWidth="8" defaultRowHeight="15"/>
  <cols>
    <col width="40.48828125" customWidth="1" min="3" max="3"/>
    <col width="9.14453125" customWidth="1" min="4" max="4"/>
    <col width="10.76171875" bestFit="1" customWidth="1" min="5" max="5"/>
    <col width="6.72265625" bestFit="1" customWidth="1" min="6" max="6"/>
    <col width="11.56640625" customWidth="1" min="7" max="7"/>
    <col width="6.72265625" bestFit="1" customWidth="1" min="8" max="8"/>
    <col width="7.80078125" bestFit="1" customWidth="1" min="9" max="10"/>
    <col width="8.47265625" customWidth="1" min="11" max="11"/>
    <col width="11.8359375" bestFit="1" customWidth="1" min="12" max="12"/>
    <col width="6.72265625" bestFit="1" customWidth="1" min="13" max="13"/>
    <col width="11.8359375" bestFit="1" customWidth="1" min="14" max="14"/>
    <col width="6.72265625" bestFit="1" customWidth="1" min="15" max="15"/>
    <col width="7.80078125" bestFit="1" customWidth="1" min="16" max="17"/>
  </cols>
  <sheetData>
    <row r="3" ht="21" customHeight="1">
      <c r="G3" s="1" t="inlineStr">
        <is>
          <t>Top 10 Rasi distributors and competition update</t>
        </is>
      </c>
    </row>
    <row r="5" customFormat="1" s="32">
      <c r="C5" s="83" t="inlineStr">
        <is>
          <t xml:space="preserve">Distributor Name </t>
        </is>
      </c>
      <c r="D5" s="83" t="inlineStr">
        <is>
          <t>Rasi Sales KH-23 (Lac. PKTs)</t>
        </is>
      </c>
      <c r="E5" s="83" t="inlineStr">
        <is>
          <t>Competitor Sales KH-23(Lac PKTs)</t>
        </is>
      </c>
      <c r="F5" s="77" t="n"/>
      <c r="G5" s="77" t="n"/>
      <c r="H5" s="77" t="n"/>
      <c r="I5" s="78" t="n"/>
      <c r="J5" s="83" t="inlineStr">
        <is>
          <t>Comp Total Sale</t>
        </is>
      </c>
      <c r="K5" s="83" t="inlineStr">
        <is>
          <t>Rasi Sales KH-24 (Lac. PKTs)</t>
        </is>
      </c>
      <c r="L5" s="83" t="inlineStr">
        <is>
          <t>Competitor Sales KH-24(Lac PKTs)</t>
        </is>
      </c>
      <c r="M5" s="77" t="n"/>
      <c r="N5" s="77" t="n"/>
      <c r="O5" s="77" t="n"/>
      <c r="P5" s="78" t="n"/>
      <c r="Q5" s="83" t="inlineStr">
        <is>
          <t>Comp Total Sale</t>
        </is>
      </c>
    </row>
    <row r="6" customFormat="1" s="32">
      <c r="C6" s="94" t="n"/>
      <c r="D6" s="94" t="n"/>
      <c r="E6" s="83" t="inlineStr">
        <is>
          <t xml:space="preserve">Company </t>
        </is>
      </c>
      <c r="F6" s="83" t="inlineStr">
        <is>
          <t>Sales</t>
        </is>
      </c>
      <c r="G6" s="83" t="inlineStr">
        <is>
          <t xml:space="preserve">Company </t>
        </is>
      </c>
      <c r="H6" s="83" t="inlineStr">
        <is>
          <t>Sales</t>
        </is>
      </c>
      <c r="I6" s="83" t="inlineStr">
        <is>
          <t>ROC</t>
        </is>
      </c>
      <c r="J6" s="94" t="n"/>
      <c r="K6" s="94" t="n"/>
      <c r="L6" s="83" t="inlineStr">
        <is>
          <t xml:space="preserve">Company </t>
        </is>
      </c>
      <c r="M6" s="83" t="inlineStr">
        <is>
          <t>Sales</t>
        </is>
      </c>
      <c r="N6" s="83" t="inlineStr">
        <is>
          <t xml:space="preserve">Company </t>
        </is>
      </c>
      <c r="O6" s="83" t="inlineStr">
        <is>
          <t>Sales</t>
        </is>
      </c>
      <c r="P6" s="83" t="inlineStr">
        <is>
          <t>ROC</t>
        </is>
      </c>
      <c r="Q6" s="94" t="n"/>
    </row>
    <row r="7" ht="17.25" customHeight="1">
      <c r="C7" s="34" t="inlineStr">
        <is>
          <t>DHANALAXMI ENTERPRISES</t>
        </is>
      </c>
      <c r="D7" s="35" t="n">
        <v>13243</v>
      </c>
      <c r="E7" s="35" t="inlineStr">
        <is>
          <t>Maahyco</t>
        </is>
      </c>
      <c r="F7" s="35" t="n">
        <v>14000</v>
      </c>
      <c r="G7" s="35" t="inlineStr">
        <is>
          <t>NSL</t>
        </is>
      </c>
      <c r="H7" s="35" t="n">
        <v>12000</v>
      </c>
      <c r="I7" s="35" t="n">
        <v>90000</v>
      </c>
      <c r="J7" s="35" t="n">
        <v>116000</v>
      </c>
      <c r="K7" s="35" t="n">
        <v>16806</v>
      </c>
      <c r="L7" s="35" t="inlineStr">
        <is>
          <t>Mahyco</t>
        </is>
      </c>
      <c r="M7" s="35" t="n">
        <v>12000</v>
      </c>
      <c r="N7" s="35" t="inlineStr">
        <is>
          <t>NSL</t>
        </is>
      </c>
      <c r="O7" s="35" t="n">
        <v>14000</v>
      </c>
      <c r="P7" s="35" t="n">
        <v>87000</v>
      </c>
      <c r="Q7" s="36" t="n">
        <v>113000</v>
      </c>
    </row>
    <row r="8" ht="17.25" customHeight="1">
      <c r="C8" s="34" t="inlineStr">
        <is>
          <t>VENKATESHWARA TRADERS FERTILIZERS</t>
        </is>
      </c>
      <c r="D8" s="35" t="n">
        <v>4738</v>
      </c>
      <c r="E8" s="35" t="inlineStr">
        <is>
          <t>Veda</t>
        </is>
      </c>
      <c r="F8" s="35" t="n">
        <v>8000</v>
      </c>
      <c r="G8" s="35" t="inlineStr">
        <is>
          <t>Crystal</t>
        </is>
      </c>
      <c r="H8" s="36" t="n">
        <v>5000</v>
      </c>
      <c r="I8" s="35" t="n">
        <v>32000</v>
      </c>
      <c r="J8" s="36" t="n">
        <v>45000</v>
      </c>
      <c r="K8" s="35" t="n">
        <v>2960</v>
      </c>
      <c r="L8" s="35" t="inlineStr">
        <is>
          <t>Crystal</t>
        </is>
      </c>
      <c r="M8" s="36" t="n">
        <v>8000</v>
      </c>
      <c r="N8" s="35" t="inlineStr">
        <is>
          <t>Veda</t>
        </is>
      </c>
      <c r="O8" s="36" t="n">
        <v>4000</v>
      </c>
      <c r="P8" s="35" t="n">
        <v>45000</v>
      </c>
      <c r="Q8" s="36" t="n">
        <v>57000</v>
      </c>
    </row>
    <row r="9" ht="17.25" customHeight="1">
      <c r="C9" s="34" t="inlineStr">
        <is>
          <t>AYYAPPA TRADERS</t>
        </is>
      </c>
      <c r="D9" s="35" t="n">
        <v>1345</v>
      </c>
      <c r="E9" s="35" t="inlineStr">
        <is>
          <t>Veda</t>
        </is>
      </c>
      <c r="F9" s="36" t="n">
        <v>3000</v>
      </c>
      <c r="G9" s="35" t="inlineStr">
        <is>
          <t>Kaveri</t>
        </is>
      </c>
      <c r="H9" s="36" t="n">
        <v>2100</v>
      </c>
      <c r="I9" s="35" t="n">
        <v>18500</v>
      </c>
      <c r="J9" s="36" t="n">
        <v>23500</v>
      </c>
      <c r="K9" s="35" t="n">
        <v>2926</v>
      </c>
      <c r="L9" s="35" t="inlineStr">
        <is>
          <t>Veda</t>
        </is>
      </c>
      <c r="M9" s="36" t="n">
        <v>2500</v>
      </c>
      <c r="N9" s="35" t="inlineStr">
        <is>
          <t>Kaveri</t>
        </is>
      </c>
      <c r="O9" s="36" t="n">
        <v>1500</v>
      </c>
      <c r="P9" s="35" t="n">
        <v>18000</v>
      </c>
      <c r="Q9" s="36" t="n">
        <v>22000</v>
      </c>
    </row>
    <row r="10" ht="17.25" customHeight="1">
      <c r="C10" s="34" t="inlineStr">
        <is>
          <t>SRI TIRUMALA FERTILIZERS,PESTICIDES</t>
        </is>
      </c>
      <c r="D10" s="35" t="n">
        <v>1902</v>
      </c>
      <c r="E10" s="35" t="inlineStr">
        <is>
          <t>Veda</t>
        </is>
      </c>
      <c r="F10" s="36" t="n">
        <v>5500</v>
      </c>
      <c r="G10" s="35" t="inlineStr">
        <is>
          <t>Royal</t>
        </is>
      </c>
      <c r="H10" s="36" t="n">
        <v>4000</v>
      </c>
      <c r="I10" s="35" t="n">
        <v>28500</v>
      </c>
      <c r="J10" s="36" t="n">
        <v>38000</v>
      </c>
      <c r="K10" s="35" t="n">
        <v>1735</v>
      </c>
      <c r="L10" s="35" t="inlineStr">
        <is>
          <t>US Agri</t>
        </is>
      </c>
      <c r="M10" s="36" t="n">
        <v>3500</v>
      </c>
      <c r="N10" s="35" t="inlineStr">
        <is>
          <t>Crystal</t>
        </is>
      </c>
      <c r="O10" s="36" t="n">
        <v>3000</v>
      </c>
      <c r="P10" s="36" t="n">
        <v>31500</v>
      </c>
      <c r="Q10" s="36" t="n">
        <v>38000</v>
      </c>
    </row>
    <row r="11" ht="17.25" customHeight="1">
      <c r="C11" s="34" t="inlineStr">
        <is>
          <t>OM SAI RAM TRADERS</t>
        </is>
      </c>
      <c r="D11" s="35" t="n">
        <v>991</v>
      </c>
      <c r="E11" s="35" t="inlineStr">
        <is>
          <t>Veda</t>
        </is>
      </c>
      <c r="F11" s="36" t="n">
        <v>3000</v>
      </c>
      <c r="G11" s="35" t="inlineStr">
        <is>
          <t>Prabhath</t>
        </is>
      </c>
      <c r="H11" s="36" t="n">
        <v>1100</v>
      </c>
      <c r="I11" s="35" t="n">
        <v>20000</v>
      </c>
      <c r="J11" s="36" t="n">
        <v>24000</v>
      </c>
      <c r="K11" s="35" t="n">
        <v>1470</v>
      </c>
      <c r="L11" s="35" t="inlineStr">
        <is>
          <t>Veda</t>
        </is>
      </c>
      <c r="M11" s="36" t="n">
        <v>2200</v>
      </c>
      <c r="N11" s="35" t="inlineStr">
        <is>
          <t>Royal</t>
        </is>
      </c>
      <c r="O11" s="36" t="n">
        <v>2000</v>
      </c>
      <c r="P11" s="36" t="n">
        <v>19300</v>
      </c>
      <c r="Q11" s="36" t="n">
        <v>23500</v>
      </c>
    </row>
    <row r="12" ht="17.25" customHeight="1">
      <c r="C12" s="34" t="inlineStr">
        <is>
          <t>ANIL TRADERS</t>
        </is>
      </c>
      <c r="D12" s="35" t="n">
        <v>1466</v>
      </c>
      <c r="E12" s="35" t="inlineStr">
        <is>
          <t>Veda</t>
        </is>
      </c>
      <c r="F12" s="36" t="n">
        <v>4500</v>
      </c>
      <c r="G12" s="35" t="inlineStr">
        <is>
          <t>Prabhath</t>
        </is>
      </c>
      <c r="H12" s="36" t="n">
        <v>2500</v>
      </c>
      <c r="I12" s="35" t="n">
        <v>21500</v>
      </c>
      <c r="J12" s="36" t="n">
        <v>28500</v>
      </c>
      <c r="K12" s="35" t="n">
        <v>1312</v>
      </c>
      <c r="L12" s="35" t="inlineStr">
        <is>
          <t>US Agri</t>
        </is>
      </c>
      <c r="M12" s="36" t="n">
        <v>3000</v>
      </c>
      <c r="N12" s="35" t="inlineStr">
        <is>
          <t>Royal</t>
        </is>
      </c>
      <c r="O12" s="36" t="n">
        <v>2300</v>
      </c>
      <c r="P12" s="36" t="n">
        <v>23200</v>
      </c>
      <c r="Q12" s="36" t="n">
        <v>28500</v>
      </c>
    </row>
    <row r="13" ht="17.25" customHeight="1">
      <c r="C13" s="34" t="inlineStr">
        <is>
          <t>NEW ANAND TRADERS SEEDS &amp; PESTICIDE</t>
        </is>
      </c>
      <c r="D13" s="35" t="n">
        <v>1844</v>
      </c>
      <c r="E13" s="35" t="inlineStr">
        <is>
          <t>Royal</t>
        </is>
      </c>
      <c r="F13" s="36" t="n">
        <v>5000</v>
      </c>
      <c r="G13" s="35" t="inlineStr">
        <is>
          <t>Veda</t>
        </is>
      </c>
      <c r="H13" s="36" t="n">
        <v>5000</v>
      </c>
      <c r="I13" s="35" t="n">
        <v>23000</v>
      </c>
      <c r="J13" s="36" t="n">
        <v>33000</v>
      </c>
      <c r="K13" s="35" t="n">
        <v>1189</v>
      </c>
      <c r="L13" s="35" t="inlineStr">
        <is>
          <t>KUrnool</t>
        </is>
      </c>
      <c r="M13" s="36" t="n">
        <v>5400</v>
      </c>
      <c r="N13" s="35" t="inlineStr">
        <is>
          <t>Royal</t>
        </is>
      </c>
      <c r="O13" s="36" t="n">
        <v>3200</v>
      </c>
      <c r="P13" s="36" t="n">
        <v>25200</v>
      </c>
      <c r="Q13" s="36" t="n">
        <v>33800</v>
      </c>
    </row>
    <row r="14" ht="17.25" customHeight="1">
      <c r="C14" s="34" t="inlineStr">
        <is>
          <t>SANTHOSH TRADERS</t>
        </is>
      </c>
      <c r="D14" s="35" t="n">
        <v>600</v>
      </c>
      <c r="E14" s="35" t="inlineStr">
        <is>
          <t>NSL</t>
        </is>
      </c>
      <c r="F14" s="36" t="n">
        <v>1500</v>
      </c>
      <c r="G14" s="35" t="inlineStr">
        <is>
          <t>Veda</t>
        </is>
      </c>
      <c r="H14" s="36" t="n">
        <v>1100</v>
      </c>
      <c r="I14" s="35" t="n">
        <v>11800</v>
      </c>
      <c r="J14" s="36" t="n">
        <v>14400</v>
      </c>
      <c r="K14" s="35" t="n">
        <v>1172</v>
      </c>
      <c r="L14" s="35" t="inlineStr">
        <is>
          <t>Crystal</t>
        </is>
      </c>
      <c r="M14" s="36" t="n">
        <v>2400</v>
      </c>
      <c r="N14" s="35" t="inlineStr">
        <is>
          <t>NSL</t>
        </is>
      </c>
      <c r="O14" s="36" t="n">
        <v>1200</v>
      </c>
      <c r="P14" s="36" t="n">
        <v>10000</v>
      </c>
      <c r="Q14" s="36" t="n">
        <v>13700</v>
      </c>
    </row>
    <row r="15" ht="17.25" customHeight="1">
      <c r="C15" s="34" t="inlineStr">
        <is>
          <t>SHIRIDI SAI FERTILIZERS</t>
        </is>
      </c>
      <c r="D15" s="35" t="n">
        <v>629</v>
      </c>
      <c r="E15" s="35" t="inlineStr">
        <is>
          <t>Kaveri</t>
        </is>
      </c>
      <c r="F15" s="36" t="n">
        <v>2000</v>
      </c>
      <c r="G15" s="35" t="inlineStr">
        <is>
          <t>Veda</t>
        </is>
      </c>
      <c r="H15" s="36" t="n">
        <v>800</v>
      </c>
      <c r="I15" s="35" t="n">
        <v>4600</v>
      </c>
      <c r="J15" s="36" t="n">
        <v>7400</v>
      </c>
      <c r="K15" s="35" t="n">
        <v>471</v>
      </c>
      <c r="L15" s="35" t="inlineStr">
        <is>
          <t>US Agri</t>
        </is>
      </c>
      <c r="M15" s="36" t="n">
        <v>1200</v>
      </c>
      <c r="N15" s="35" t="inlineStr">
        <is>
          <t>Royal</t>
        </is>
      </c>
      <c r="O15" s="36" t="n">
        <v>1000</v>
      </c>
      <c r="P15" s="36" t="n">
        <v>5300</v>
      </c>
      <c r="Q15" s="36" t="n">
        <v>7500</v>
      </c>
    </row>
    <row r="16" ht="17.25" customHeight="1">
      <c r="C16" s="34" t="inlineStr">
        <is>
          <t>DEEP TRADERS</t>
        </is>
      </c>
      <c r="D16" s="35" t="n">
        <v>759</v>
      </c>
      <c r="E16" s="35" t="inlineStr">
        <is>
          <t>Veda</t>
        </is>
      </c>
      <c r="F16" s="36" t="n">
        <v>2200</v>
      </c>
      <c r="G16" s="35" t="inlineStr">
        <is>
          <t>NSL</t>
        </is>
      </c>
      <c r="H16" s="36" t="n">
        <v>2100</v>
      </c>
      <c r="I16" s="35" t="n">
        <v>24700</v>
      </c>
      <c r="J16" s="36" t="n">
        <v>29000</v>
      </c>
      <c r="K16" s="35" t="n">
        <v>160</v>
      </c>
      <c r="L16" s="35" t="inlineStr">
        <is>
          <t>US Agri</t>
        </is>
      </c>
      <c r="M16" s="36" t="n">
        <v>2200</v>
      </c>
      <c r="N16" s="35" t="inlineStr">
        <is>
          <t>Veda</t>
        </is>
      </c>
      <c r="O16" s="36" t="n">
        <v>1200</v>
      </c>
      <c r="P16" s="36" t="n">
        <v>26500</v>
      </c>
      <c r="Q16" s="36" t="n">
        <v>30000</v>
      </c>
    </row>
    <row r="17" ht="17.25" customHeight="1">
      <c r="C17" s="51" t="inlineStr">
        <is>
          <t>Total</t>
        </is>
      </c>
      <c r="D17" s="51">
        <f>SUM(D7:D16)</f>
        <v/>
      </c>
      <c r="E17" s="51" t="n"/>
      <c r="F17" s="51">
        <f>SUM(F7:F16)</f>
        <v/>
      </c>
      <c r="G17" s="51" t="n"/>
      <c r="H17" s="51">
        <f>SUM(H7:H16)</f>
        <v/>
      </c>
      <c r="I17" s="51">
        <f>SUM(I7:I16)</f>
        <v/>
      </c>
      <c r="J17" s="51">
        <f>SUM(J7:J16)</f>
        <v/>
      </c>
      <c r="K17" s="51">
        <f>SUM(K7:K16)</f>
        <v/>
      </c>
      <c r="L17" s="51" t="n"/>
      <c r="M17" s="51">
        <f>SUM(M7:M16)</f>
        <v/>
      </c>
      <c r="N17" s="51" t="n"/>
      <c r="O17" s="51">
        <f>SUM(O7:O16)</f>
        <v/>
      </c>
      <c r="P17" s="51">
        <f>SUM(P7:P16)</f>
        <v/>
      </c>
      <c r="Q17" s="51">
        <f>SUM(Q7:Q16)</f>
        <v/>
      </c>
    </row>
    <row r="19" ht="21" customHeight="1">
      <c r="C19" s="3" t="inlineStr">
        <is>
          <t>* ROC – Rest of Competition ; Please provide the top 2 competitors names. Top 2 competitors may be different for KH-23 &amp; KH24.</t>
        </is>
      </c>
    </row>
  </sheetData>
  <mergeCells count="7">
    <mergeCell ref="Q5:Q6"/>
    <mergeCell ref="J5:J6"/>
    <mergeCell ref="E5:I5"/>
    <mergeCell ref="L5:P5"/>
    <mergeCell ref="D5:D6"/>
    <mergeCell ref="K5:K6"/>
    <mergeCell ref="C5:C6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C2:H16"/>
  <sheetViews>
    <sheetView topLeftCell="A4" workbookViewId="0">
      <selection activeCell="C4" sqref="C4:H16"/>
    </sheetView>
  </sheetViews>
  <sheetFormatPr baseColWidth="8" defaultRowHeight="15"/>
  <cols>
    <col width="16.54296875" customWidth="1" min="3" max="3"/>
    <col width="19.1015625" customWidth="1" min="4" max="4"/>
    <col width="9.81640625" bestFit="1" customWidth="1" min="5" max="7"/>
    <col width="47.08203125" bestFit="1" customWidth="1" min="8" max="8"/>
  </cols>
  <sheetData>
    <row r="2" ht="21" customHeight="1">
      <c r="D2" s="1" t="inlineStr">
        <is>
          <t>Competitor Overview KH-24 Hybrid</t>
        </is>
      </c>
    </row>
    <row r="4" ht="18.75" customHeight="1">
      <c r="C4" s="84" t="inlineStr">
        <is>
          <t>Hybrid Ranking</t>
        </is>
      </c>
      <c r="D4" s="84" t="inlineStr">
        <is>
          <t>KH-24</t>
        </is>
      </c>
      <c r="E4" s="78" t="n"/>
      <c r="F4" s="84" t="inlineStr">
        <is>
          <t>KH-23</t>
        </is>
      </c>
      <c r="G4" s="84" t="inlineStr">
        <is>
          <t>KH-22</t>
        </is>
      </c>
      <c r="H4" s="84" t="inlineStr">
        <is>
          <t>Reasons for growth or decline of hybrid</t>
        </is>
      </c>
    </row>
    <row r="5" ht="18.75" customHeight="1">
      <c r="C5" s="94" t="n"/>
      <c r="D5" s="84" t="inlineStr">
        <is>
          <t>Hybrid</t>
        </is>
      </c>
      <c r="E5" s="84" t="inlineStr">
        <is>
          <t>Sales</t>
        </is>
      </c>
      <c r="F5" s="84" t="inlineStr">
        <is>
          <t>Sales</t>
        </is>
      </c>
      <c r="G5" s="84" t="inlineStr">
        <is>
          <t>Sales</t>
        </is>
      </c>
      <c r="H5" s="94" t="n"/>
    </row>
    <row r="6" ht="18.75" customHeight="1">
      <c r="C6" s="45" t="inlineStr">
        <is>
          <t xml:space="preserve"> 1</t>
        </is>
      </c>
      <c r="D6" s="45" t="inlineStr">
        <is>
          <t>US 7067</t>
        </is>
      </c>
      <c r="E6" s="45" t="n">
        <v>41000</v>
      </c>
      <c r="F6" s="45" t="n">
        <v>35000</v>
      </c>
      <c r="G6" s="45" t="n">
        <v>22000</v>
      </c>
      <c r="H6" s="45" t="inlineStr">
        <is>
          <t>Good Yield</t>
        </is>
      </c>
    </row>
    <row r="7" ht="18.75" customHeight="1">
      <c r="C7" s="45" t="inlineStr">
        <is>
          <t xml:space="preserve"> 2</t>
        </is>
      </c>
      <c r="D7" s="45" t="inlineStr">
        <is>
          <t>Sadanand</t>
        </is>
      </c>
      <c r="E7" s="45" t="n">
        <v>36000</v>
      </c>
      <c r="F7" s="45" t="n">
        <v>22000</v>
      </c>
      <c r="G7" s="45" t="n">
        <v>0</v>
      </c>
      <c r="H7" s="45" t="inlineStr">
        <is>
          <t>Brand Image</t>
        </is>
      </c>
    </row>
    <row r="8" ht="18.75" customHeight="1">
      <c r="C8" s="45" t="inlineStr">
        <is>
          <t xml:space="preserve"> 3</t>
        </is>
      </c>
      <c r="D8" s="45" t="inlineStr">
        <is>
          <t>Ranadheer</t>
        </is>
      </c>
      <c r="E8" s="45" t="n">
        <v>36000</v>
      </c>
      <c r="F8" s="45" t="n">
        <v>55000</v>
      </c>
      <c r="G8" s="45" t="n">
        <v>25000</v>
      </c>
      <c r="H8" s="48" t="inlineStr">
        <is>
          <t>No Credit supply in early season</t>
        </is>
      </c>
    </row>
    <row r="9" ht="18.75" customHeight="1">
      <c r="C9" s="45" t="inlineStr">
        <is>
          <t xml:space="preserve"> 4</t>
        </is>
      </c>
      <c r="D9" s="45" t="inlineStr">
        <is>
          <t>Dr Chandragold</t>
        </is>
      </c>
      <c r="E9" s="45" t="n">
        <v>35000</v>
      </c>
      <c r="F9" s="45" t="n">
        <v>70000</v>
      </c>
      <c r="G9" s="45" t="n">
        <v>80000</v>
      </c>
      <c r="H9" s="48" t="inlineStr">
        <is>
          <t>Availability of Sadanand Brand</t>
        </is>
      </c>
    </row>
    <row r="10" ht="18.75" customHeight="1">
      <c r="C10" s="45" t="inlineStr">
        <is>
          <t xml:space="preserve"> 5</t>
        </is>
      </c>
      <c r="D10" s="45" t="inlineStr">
        <is>
          <t>Adheera</t>
        </is>
      </c>
      <c r="E10" s="45" t="n">
        <v>15000</v>
      </c>
      <c r="F10" s="45" t="n">
        <v>14000</v>
      </c>
      <c r="G10" s="45" t="n">
        <v>9000</v>
      </c>
      <c r="H10" s="45" t="inlineStr">
        <is>
          <t>Net rate</t>
        </is>
      </c>
    </row>
    <row r="11" ht="18.75" customHeight="1">
      <c r="C11" s="45" t="n">
        <v>6</v>
      </c>
      <c r="D11" s="45" t="inlineStr">
        <is>
          <t>Sidda</t>
        </is>
      </c>
      <c r="E11" s="45" t="n">
        <v>14000</v>
      </c>
      <c r="F11" s="45" t="n">
        <v>22000</v>
      </c>
      <c r="G11" s="45" t="n">
        <v>18000</v>
      </c>
      <c r="H11" s="48" t="inlineStr">
        <is>
          <t>Short supply</t>
        </is>
      </c>
    </row>
    <row r="12" ht="18.75" customHeight="1">
      <c r="C12" s="45" t="n">
        <v>7</v>
      </c>
      <c r="D12" s="45" t="inlineStr">
        <is>
          <t>Dandev +</t>
        </is>
      </c>
      <c r="E12" s="45" t="n">
        <v>15000</v>
      </c>
      <c r="F12" s="45" t="n">
        <v>17000</v>
      </c>
      <c r="G12" s="45" t="n">
        <v>13000</v>
      </c>
      <c r="H12" s="45" t="inlineStr">
        <is>
          <t>Maintained</t>
        </is>
      </c>
    </row>
    <row r="13" ht="18.75" customHeight="1">
      <c r="C13" s="45" t="n">
        <v>8</v>
      </c>
      <c r="D13" s="45" t="inlineStr">
        <is>
          <t>Navaneeth</t>
        </is>
      </c>
      <c r="E13" s="45" t="n">
        <v>8000</v>
      </c>
      <c r="F13" s="45" t="n">
        <v>10000</v>
      </c>
      <c r="G13" s="45" t="n">
        <v>14000</v>
      </c>
      <c r="H13" s="48" t="inlineStr">
        <is>
          <t>Short supply</t>
        </is>
      </c>
    </row>
    <row r="14" ht="18.75" customHeight="1">
      <c r="C14" s="45" t="inlineStr">
        <is>
          <t xml:space="preserve"> 9</t>
        </is>
      </c>
      <c r="D14" s="45" t="inlineStr">
        <is>
          <t>Goldcot</t>
        </is>
      </c>
      <c r="E14" s="45" t="n">
        <v>8000</v>
      </c>
      <c r="F14" s="45" t="n">
        <v>10000</v>
      </c>
      <c r="G14" s="45" t="n">
        <v>24000</v>
      </c>
      <c r="H14" s="48" t="inlineStr">
        <is>
          <t>Short supply</t>
        </is>
      </c>
    </row>
    <row r="15" ht="18.75" customHeight="1">
      <c r="C15" s="45" t="inlineStr">
        <is>
          <t xml:space="preserve"> 10</t>
        </is>
      </c>
      <c r="D15" s="45" t="inlineStr">
        <is>
          <t>KCH 144</t>
        </is>
      </c>
      <c r="E15" s="45" t="n">
        <v>6000</v>
      </c>
      <c r="F15" s="45" t="n">
        <v>7000</v>
      </c>
      <c r="G15" s="45" t="n">
        <v>4000</v>
      </c>
      <c r="H15" s="45" t="inlineStr">
        <is>
          <t>No awareness about the hybrid</t>
        </is>
      </c>
    </row>
    <row r="16" ht="18.75" customHeight="1">
      <c r="C16" s="97" t="inlineStr">
        <is>
          <t>Total</t>
        </is>
      </c>
      <c r="D16" s="78" t="n"/>
      <c r="E16" s="49">
        <f>SUM(E6:E15)</f>
        <v/>
      </c>
      <c r="F16" s="49">
        <f>SUM(F6:F15)</f>
        <v/>
      </c>
      <c r="G16" s="49">
        <f>SUM(G6:G15)</f>
        <v/>
      </c>
      <c r="H16" s="49" t="n"/>
    </row>
  </sheetData>
  <mergeCells count="4">
    <mergeCell ref="C4:C5"/>
    <mergeCell ref="D4:E4"/>
    <mergeCell ref="H4:H5"/>
    <mergeCell ref="C16:D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C2:H17"/>
  <sheetViews>
    <sheetView topLeftCell="A3" workbookViewId="0">
      <selection activeCell="K17" sqref="K17"/>
    </sheetView>
  </sheetViews>
  <sheetFormatPr baseColWidth="8" defaultRowHeight="15"/>
  <cols>
    <col width="12.23828125" customWidth="1" min="3" max="3"/>
    <col width="19.234375" customWidth="1" min="4" max="4"/>
    <col width="9.81640625" bestFit="1" customWidth="1" min="5" max="7"/>
    <col width="50.4453125" bestFit="1" customWidth="1" min="8" max="8"/>
  </cols>
  <sheetData>
    <row r="2" ht="21" customHeight="1">
      <c r="D2" s="1" t="inlineStr">
        <is>
          <t>Competitor Overview KH-23 Company</t>
        </is>
      </c>
    </row>
    <row r="5" ht="18.75" customHeight="1">
      <c r="C5" s="84" t="inlineStr">
        <is>
          <t>Hybrid Ranking</t>
        </is>
      </c>
      <c r="D5" s="84" t="inlineStr">
        <is>
          <t>KH-24</t>
        </is>
      </c>
      <c r="E5" s="78" t="n"/>
      <c r="F5" s="84" t="inlineStr">
        <is>
          <t>KH-23</t>
        </is>
      </c>
      <c r="G5" s="84" t="inlineStr">
        <is>
          <t>KH-22</t>
        </is>
      </c>
      <c r="H5" s="84" t="inlineStr">
        <is>
          <t>Reasons for growth or decline of Company</t>
        </is>
      </c>
    </row>
    <row r="6" ht="18.75" customHeight="1">
      <c r="C6" s="94" t="n"/>
      <c r="D6" s="84" t="inlineStr">
        <is>
          <t>Hybrid</t>
        </is>
      </c>
      <c r="E6" s="84" t="inlineStr">
        <is>
          <t>Sales</t>
        </is>
      </c>
      <c r="F6" s="84" t="inlineStr">
        <is>
          <t>Sales</t>
        </is>
      </c>
      <c r="G6" s="84" t="inlineStr">
        <is>
          <t>Sales</t>
        </is>
      </c>
      <c r="H6" s="94" t="n"/>
    </row>
    <row r="7" ht="18.75" customHeight="1">
      <c r="C7" s="45" t="inlineStr">
        <is>
          <t xml:space="preserve"> 1</t>
        </is>
      </c>
      <c r="D7" s="45" t="inlineStr">
        <is>
          <t>US Agri</t>
        </is>
      </c>
      <c r="E7" s="45" t="n">
        <v>52000</v>
      </c>
      <c r="F7" s="45" t="n">
        <v>38000</v>
      </c>
      <c r="G7" s="45" t="n">
        <v>24000</v>
      </c>
      <c r="H7" s="45" t="inlineStr">
        <is>
          <t>Hybrid performance&amp;Good yield</t>
        </is>
      </c>
    </row>
    <row r="8" ht="18.75" customHeight="1">
      <c r="C8" s="45" t="n">
        <v>2</v>
      </c>
      <c r="D8" s="45" t="inlineStr">
        <is>
          <t>Veda</t>
        </is>
      </c>
      <c r="E8" s="45" t="n">
        <v>48000</v>
      </c>
      <c r="F8" s="45" t="n">
        <v>75000</v>
      </c>
      <c r="G8" s="45" t="n">
        <v>91000</v>
      </c>
      <c r="H8" s="48" t="inlineStr">
        <is>
          <t>Availability of Sadanand Brand</t>
        </is>
      </c>
    </row>
    <row r="9" ht="18.75" customHeight="1">
      <c r="C9" s="45" t="n">
        <v>3</v>
      </c>
      <c r="D9" s="45" t="inlineStr">
        <is>
          <t>Crystal</t>
        </is>
      </c>
      <c r="E9" s="45" t="n">
        <v>40000</v>
      </c>
      <c r="F9" s="45" t="n">
        <v>12000</v>
      </c>
      <c r="G9" s="45" t="n">
        <v>15000</v>
      </c>
      <c r="H9" s="45" t="inlineStr">
        <is>
          <t>Sadanand Brand Image</t>
        </is>
      </c>
    </row>
    <row r="10" ht="18.75" customHeight="1">
      <c r="C10" s="45" t="n">
        <v>4</v>
      </c>
      <c r="D10" s="45" t="inlineStr">
        <is>
          <t>Royal</t>
        </is>
      </c>
      <c r="E10" s="45" t="n">
        <v>38000</v>
      </c>
      <c r="F10" s="45" t="n">
        <v>55000</v>
      </c>
      <c r="G10" s="45" t="n">
        <v>27000</v>
      </c>
      <c r="H10" s="48" t="inlineStr">
        <is>
          <t>Supply against cash</t>
        </is>
      </c>
    </row>
    <row r="11" ht="18.75" customHeight="1">
      <c r="C11" s="45" t="n">
        <v>5</v>
      </c>
      <c r="D11" s="45" t="inlineStr">
        <is>
          <t>Mahyco</t>
        </is>
      </c>
      <c r="E11" s="45" t="n">
        <v>25000</v>
      </c>
      <c r="F11" s="45" t="n">
        <v>28000</v>
      </c>
      <c r="G11" s="45" t="n">
        <v>35000</v>
      </c>
      <c r="H11" s="45" t="inlineStr">
        <is>
          <t>Maintained</t>
        </is>
      </c>
    </row>
    <row r="12" ht="18.75" customHeight="1">
      <c r="C12" s="45" t="n">
        <v>6</v>
      </c>
      <c r="D12" s="45" t="inlineStr">
        <is>
          <t>Nandini</t>
        </is>
      </c>
      <c r="E12" s="45" t="n">
        <v>21000</v>
      </c>
      <c r="F12" s="45" t="n">
        <v>26000</v>
      </c>
      <c r="G12" s="45" t="n">
        <v>25000</v>
      </c>
      <c r="H12" s="48" t="inlineStr">
        <is>
          <t>Short Supply</t>
        </is>
      </c>
    </row>
    <row r="13" ht="18.75" customHeight="1">
      <c r="C13" s="45" t="n">
        <v>7</v>
      </c>
      <c r="D13" s="45" t="inlineStr">
        <is>
          <t>Kurnool</t>
        </is>
      </c>
      <c r="E13" s="45" t="n">
        <v>15000</v>
      </c>
      <c r="F13" s="45" t="n">
        <v>16000</v>
      </c>
      <c r="G13" s="45" t="n">
        <v>10000</v>
      </c>
      <c r="H13" s="45" t="inlineStr">
        <is>
          <t>Net rate &amp; Maintained</t>
        </is>
      </c>
    </row>
    <row r="14" ht="18.75" customHeight="1">
      <c r="C14" s="45" t="n">
        <v>8</v>
      </c>
      <c r="D14" s="45" t="inlineStr">
        <is>
          <t>Nuzuveedu</t>
        </is>
      </c>
      <c r="E14" s="45" t="n">
        <v>15000</v>
      </c>
      <c r="F14" s="45" t="n">
        <v>15000</v>
      </c>
      <c r="G14" s="45" t="n">
        <v>22000</v>
      </c>
      <c r="H14" s="45" t="inlineStr">
        <is>
          <t>Maintained</t>
        </is>
      </c>
    </row>
    <row r="15" ht="18.75" customHeight="1">
      <c r="C15" s="45" t="inlineStr">
        <is>
          <t xml:space="preserve"> 9</t>
        </is>
      </c>
      <c r="D15" s="45" t="inlineStr">
        <is>
          <t>Asian</t>
        </is>
      </c>
      <c r="E15" s="45" t="n">
        <v>12000</v>
      </c>
      <c r="F15" s="45" t="n">
        <v>15000</v>
      </c>
      <c r="G15" s="45" t="n">
        <v>26000</v>
      </c>
      <c r="H15" s="48" t="inlineStr">
        <is>
          <t>Short Supply</t>
        </is>
      </c>
    </row>
    <row r="16" ht="20.25" customHeight="1">
      <c r="C16" s="45" t="inlineStr">
        <is>
          <t xml:space="preserve"> 10</t>
        </is>
      </c>
      <c r="D16" s="45" t="inlineStr">
        <is>
          <t>Kaveri</t>
        </is>
      </c>
      <c r="E16" s="45" t="n">
        <v>10000</v>
      </c>
      <c r="F16" s="45" t="n">
        <v>12000</v>
      </c>
      <c r="G16" s="45" t="n">
        <v>15000</v>
      </c>
      <c r="H16" s="45" t="n"/>
    </row>
    <row r="17" ht="20.25" customHeight="1">
      <c r="C17" s="50" t="n"/>
      <c r="D17" s="50" t="n"/>
      <c r="E17" s="50">
        <f>SUM(E7:E16)</f>
        <v/>
      </c>
      <c r="F17" s="50">
        <f>SUM(F7:F16)</f>
        <v/>
      </c>
      <c r="G17" s="50">
        <f>SUM(G7:G16)</f>
        <v/>
      </c>
      <c r="H17" s="50" t="n"/>
    </row>
  </sheetData>
  <mergeCells count="3">
    <mergeCell ref="H5:H6"/>
    <mergeCell ref="D5:E5"/>
    <mergeCell ref="C5:C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C1:M10"/>
  <sheetViews>
    <sheetView workbookViewId="0">
      <selection activeCell="C4" sqref="C4:M10"/>
    </sheetView>
  </sheetViews>
  <sheetFormatPr baseColWidth="8" defaultRowHeight="15"/>
  <cols>
    <col width="17.08203125" bestFit="1" customWidth="1" min="3" max="3"/>
    <col width="13.5859375" customWidth="1" min="4" max="4"/>
    <col width="9.953125" bestFit="1" customWidth="1" min="6" max="6"/>
    <col width="12.23828125" customWidth="1" min="7" max="7"/>
    <col width="10.89453125" bestFit="1" customWidth="1" min="8" max="8"/>
    <col width="9.953125" bestFit="1" customWidth="1" min="9" max="9"/>
    <col width="13.85546875" customWidth="1" min="10" max="10"/>
    <col width="8.7421875" customWidth="1" min="11" max="11"/>
    <col width="9.953125" bestFit="1" customWidth="1" min="12" max="12"/>
    <col width="43.31640625" customWidth="1" min="13" max="13"/>
  </cols>
  <sheetData>
    <row r="1" ht="21" customHeight="1">
      <c r="E1" s="1" t="inlineStr">
        <is>
          <t>Market wise Last three years Sales</t>
        </is>
      </c>
    </row>
    <row r="4" ht="18.75" customHeight="1">
      <c r="C4" s="87" t="inlineStr">
        <is>
          <t>Market</t>
        </is>
      </c>
      <c r="D4" s="87" t="inlineStr">
        <is>
          <t>KH-22</t>
        </is>
      </c>
      <c r="E4" s="77" t="n"/>
      <c r="F4" s="78" t="n"/>
      <c r="G4" s="87" t="inlineStr">
        <is>
          <t>KH-23</t>
        </is>
      </c>
      <c r="H4" s="77" t="n"/>
      <c r="I4" s="78" t="n"/>
      <c r="J4" s="87" t="inlineStr">
        <is>
          <t>KH-24</t>
        </is>
      </c>
      <c r="K4" s="77" t="n"/>
      <c r="L4" s="78" t="n"/>
      <c r="M4" s="87" t="inlineStr">
        <is>
          <t xml:space="preserve">Reasons </t>
        </is>
      </c>
    </row>
    <row r="5" ht="51.75" customHeight="1">
      <c r="C5" s="94" t="n"/>
      <c r="D5" s="87" t="inlineStr">
        <is>
          <t>Mkt Potential</t>
        </is>
      </c>
      <c r="E5" s="87" t="inlineStr">
        <is>
          <t xml:space="preserve"> Sales (PKTs)</t>
        </is>
      </c>
      <c r="F5" s="87" t="inlineStr">
        <is>
          <t>% GOLY</t>
        </is>
      </c>
      <c r="G5" s="87" t="inlineStr">
        <is>
          <t>Mkt Potential</t>
        </is>
      </c>
      <c r="H5" s="87" t="inlineStr">
        <is>
          <t xml:space="preserve"> Sales (PKTs)</t>
        </is>
      </c>
      <c r="I5" s="87" t="inlineStr">
        <is>
          <t>% GOLY</t>
        </is>
      </c>
      <c r="J5" s="87" t="inlineStr">
        <is>
          <t>Mkt Potential</t>
        </is>
      </c>
      <c r="K5" s="87" t="inlineStr">
        <is>
          <t xml:space="preserve"> Saless(PKTs)</t>
        </is>
      </c>
      <c r="L5" s="87" t="inlineStr">
        <is>
          <t>% GOLY</t>
        </is>
      </c>
      <c r="M5" s="94" t="n"/>
    </row>
    <row r="6" ht="18.75" customHeight="1">
      <c r="C6" s="52" t="inlineStr">
        <is>
          <t>Achampet​</t>
        </is>
      </c>
      <c r="D6" s="52" t="n">
        <v>150000</v>
      </c>
      <c r="E6" s="38" t="n">
        <v>15491</v>
      </c>
      <c r="F6" s="61" t="n">
        <v>-41</v>
      </c>
      <c r="G6" s="54" t="n">
        <v>150000</v>
      </c>
      <c r="H6" s="54" t="n">
        <v>3411</v>
      </c>
      <c r="I6" s="62">
        <f>H6/E6%-100</f>
        <v/>
      </c>
      <c r="J6" s="54" t="n">
        <v>150000</v>
      </c>
      <c r="K6" s="54" t="n">
        <v>5410</v>
      </c>
      <c r="L6" s="62">
        <f>K6/H6%-100</f>
        <v/>
      </c>
      <c r="M6" s="54" t="inlineStr">
        <is>
          <t>Aggressive PDA&amp;PSA on Rasi Swift</t>
        </is>
      </c>
    </row>
    <row r="7" ht="18.75" customHeight="1">
      <c r="C7" s="52" t="inlineStr">
        <is>
          <t>Devarakonda​</t>
        </is>
      </c>
      <c r="D7" s="52" t="n">
        <v>280000</v>
      </c>
      <c r="E7" s="38" t="n">
        <v>44914</v>
      </c>
      <c r="F7" s="61" t="n">
        <v>-34</v>
      </c>
      <c r="G7" s="54" t="n">
        <v>230000</v>
      </c>
      <c r="H7" s="54" t="n">
        <v>13243</v>
      </c>
      <c r="I7" s="62">
        <f>H7/E7%-100</f>
        <v/>
      </c>
      <c r="J7" s="54" t="n">
        <v>210000</v>
      </c>
      <c r="K7" s="54" t="n">
        <v>16806</v>
      </c>
      <c r="L7" s="62">
        <f>K7/H7%-100</f>
        <v/>
      </c>
      <c r="M7" s="54" t="inlineStr">
        <is>
          <t>Aggressive PDA&amp;PSA on Rasi Swift</t>
        </is>
      </c>
    </row>
    <row r="8" ht="35.25" customHeight="1">
      <c r="C8" s="52" t="inlineStr">
        <is>
          <t>Kalwakurthy​</t>
        </is>
      </c>
      <c r="D8" s="52" t="n">
        <v>150000</v>
      </c>
      <c r="E8" s="38" t="n">
        <v>24754</v>
      </c>
      <c r="F8" s="61" t="n">
        <v>-15</v>
      </c>
      <c r="G8" s="54" t="n">
        <v>125000</v>
      </c>
      <c r="H8" s="54" t="n">
        <v>7399</v>
      </c>
      <c r="I8" s="62">
        <f>H8/E8%-100</f>
        <v/>
      </c>
      <c r="J8" s="54" t="n">
        <v>100000</v>
      </c>
      <c r="K8" s="54" t="n">
        <v>4855</v>
      </c>
      <c r="L8" s="62">
        <f>K8/H8%-100</f>
        <v/>
      </c>
      <c r="M8" s="54" t="inlineStr">
        <is>
          <t>Decreasing the Cotton Ac YBY &amp;  Distributor network</t>
        </is>
      </c>
    </row>
    <row r="9" ht="18.75" customHeight="1">
      <c r="C9" s="52" t="inlineStr">
        <is>
          <t>Nagar kurnool​</t>
        </is>
      </c>
      <c r="D9" s="52" t="n">
        <v>120000</v>
      </c>
      <c r="E9" s="38" t="n">
        <v>13510</v>
      </c>
      <c r="F9" s="61" t="n">
        <v>-40</v>
      </c>
      <c r="G9" s="54" t="n">
        <v>80000</v>
      </c>
      <c r="H9" s="54" t="n">
        <v>3464</v>
      </c>
      <c r="I9" s="62">
        <f>H9/E9%-100</f>
        <v/>
      </c>
      <c r="J9" s="54" t="n">
        <v>70000</v>
      </c>
      <c r="K9" s="54" t="n">
        <v>3130</v>
      </c>
      <c r="L9" s="62">
        <f>K9/H9%-100</f>
        <v/>
      </c>
      <c r="M9" s="54" t="inlineStr">
        <is>
          <t>Market turning to net rate hybrids</t>
        </is>
      </c>
    </row>
    <row r="10" ht="18.75" customHeight="1">
      <c r="C10" s="87" t="inlineStr">
        <is>
          <t>Total ​</t>
        </is>
      </c>
      <c r="D10" s="56">
        <f>SUM(D6:D9)</f>
        <v/>
      </c>
      <c r="E10" s="87">
        <f>SUM(E6:E9)</f>
        <v/>
      </c>
      <c r="F10" s="63" t="n">
        <v>-32</v>
      </c>
      <c r="G10" s="56">
        <f>SUM(G6:G9)</f>
        <v/>
      </c>
      <c r="H10" s="56">
        <f>SUM(H6:H9)</f>
        <v/>
      </c>
      <c r="I10" s="64">
        <f>H10/E10%-100</f>
        <v/>
      </c>
      <c r="J10" s="56">
        <f>SUM(J6:J9)</f>
        <v/>
      </c>
      <c r="K10" s="56">
        <f>SUM(K6:K9)</f>
        <v/>
      </c>
      <c r="L10" s="64">
        <f>K10/H10%-100</f>
        <v/>
      </c>
      <c r="M10" s="56" t="n"/>
    </row>
  </sheetData>
  <mergeCells count="5">
    <mergeCell ref="M4:M5"/>
    <mergeCell ref="C4:C5"/>
    <mergeCell ref="D4:F4"/>
    <mergeCell ref="G4:I4"/>
    <mergeCell ref="J4:L4"/>
  </mergeCell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C2:M16"/>
  <sheetViews>
    <sheetView topLeftCell="A3" workbookViewId="0">
      <selection activeCell="C5" sqref="C5:M16"/>
    </sheetView>
  </sheetViews>
  <sheetFormatPr baseColWidth="8" defaultRowHeight="15"/>
  <cols>
    <col width="14.2578125" customWidth="1" min="3" max="3"/>
    <col width="12.64453125" customWidth="1" min="4" max="4"/>
    <col width="11.02734375" customWidth="1" min="5" max="5"/>
    <col width="12.5078125" customWidth="1" min="7" max="7"/>
    <col width="11.02734375" customWidth="1" min="8" max="8"/>
    <col width="12.5078125" customWidth="1" min="10" max="10"/>
    <col width="11.02734375" customWidth="1" min="11" max="11"/>
    <col width="10.22265625" customWidth="1" min="12" max="12"/>
    <col width="40.625" bestFit="1" customWidth="1" min="13" max="13"/>
  </cols>
  <sheetData>
    <row r="2" ht="21" customHeight="1">
      <c r="E2" s="1" t="inlineStr">
        <is>
          <t xml:space="preserve">Hybrid wise Last three years Sales &amp; Sales Plan for KH-24 </t>
        </is>
      </c>
    </row>
    <row r="5" ht="18.75" customHeight="1">
      <c r="C5" s="84" t="inlineStr">
        <is>
          <t>Hybrid</t>
        </is>
      </c>
      <c r="D5" s="84" t="inlineStr">
        <is>
          <t>KH-22</t>
        </is>
      </c>
      <c r="E5" s="77" t="n"/>
      <c r="F5" s="78" t="n"/>
      <c r="G5" s="84" t="inlineStr">
        <is>
          <t>KH-23</t>
        </is>
      </c>
      <c r="H5" s="77" t="n"/>
      <c r="I5" s="78" t="n"/>
      <c r="J5" s="84" t="inlineStr">
        <is>
          <t>KH-24</t>
        </is>
      </c>
      <c r="K5" s="77" t="n"/>
      <c r="L5" s="78" t="n"/>
      <c r="M5" s="84" t="n"/>
    </row>
    <row r="6" ht="35.25" customHeight="1">
      <c r="C6" s="94" t="n"/>
      <c r="D6" s="84" t="inlineStr">
        <is>
          <t>Mkt Potential</t>
        </is>
      </c>
      <c r="E6" s="84" t="inlineStr">
        <is>
          <t xml:space="preserve"> Sales (PKTs)</t>
        </is>
      </c>
      <c r="F6" s="84" t="inlineStr">
        <is>
          <t>% GOLY</t>
        </is>
      </c>
      <c r="G6" s="84" t="inlineStr">
        <is>
          <t>Mkt Potential</t>
        </is>
      </c>
      <c r="H6" s="84" t="inlineStr">
        <is>
          <t xml:space="preserve"> Sales (PKTs)</t>
        </is>
      </c>
      <c r="I6" s="84" t="inlineStr">
        <is>
          <t>% GOLY</t>
        </is>
      </c>
      <c r="J6" s="84" t="inlineStr">
        <is>
          <t>Mkt Potential</t>
        </is>
      </c>
      <c r="K6" s="84" t="inlineStr">
        <is>
          <t xml:space="preserve"> Plan (PKTs)</t>
        </is>
      </c>
      <c r="L6" s="84" t="inlineStr">
        <is>
          <t>% GOLY</t>
        </is>
      </c>
      <c r="M6" s="84" t="inlineStr">
        <is>
          <t>Reason</t>
        </is>
      </c>
    </row>
    <row r="7" ht="20.1" customHeight="1">
      <c r="C7" s="45" t="inlineStr">
        <is>
          <t>RCH 659</t>
        </is>
      </c>
      <c r="D7" s="45" t="n">
        <v>700000</v>
      </c>
      <c r="E7" s="45" t="n">
        <v>49324</v>
      </c>
      <c r="F7" s="53" t="n">
        <v>-45</v>
      </c>
      <c r="G7" s="53" t="n">
        <v>585000</v>
      </c>
      <c r="H7" s="57" t="n">
        <v>2894</v>
      </c>
      <c r="I7" s="58">
        <f>H7/E7%-100</f>
        <v/>
      </c>
      <c r="J7" s="58" t="n">
        <v>530000</v>
      </c>
      <c r="K7" s="58" t="n">
        <v>992</v>
      </c>
      <c r="L7" s="58">
        <f>K7/H7%-100</f>
        <v/>
      </c>
      <c r="M7" s="57" t="inlineStr">
        <is>
          <t>TSV &amp; low yields</t>
        </is>
      </c>
    </row>
    <row r="8" ht="20.1" customHeight="1">
      <c r="C8" s="45" t="inlineStr">
        <is>
          <t>RCH 668</t>
        </is>
      </c>
      <c r="D8" s="45" t="n">
        <v>700000</v>
      </c>
      <c r="E8" s="45" t="n">
        <v>3486</v>
      </c>
      <c r="F8" s="53" t="n">
        <v>-29</v>
      </c>
      <c r="G8" s="53" t="n">
        <v>585000</v>
      </c>
      <c r="H8" s="57" t="n">
        <v>508</v>
      </c>
      <c r="I8" s="58">
        <f>H8/E8%-100</f>
        <v/>
      </c>
      <c r="J8" s="58" t="n">
        <v>530000</v>
      </c>
      <c r="K8" s="57" t="n">
        <v>0</v>
      </c>
      <c r="L8" s="58">
        <f>K8/H8%-100</f>
        <v/>
      </c>
      <c r="M8" s="66" t="n"/>
    </row>
    <row r="9" ht="20.1" customHeight="1">
      <c r="C9" s="45" t="inlineStr">
        <is>
          <t>Rasi Neo</t>
        </is>
      </c>
      <c r="D9" s="45" t="n">
        <v>700000</v>
      </c>
      <c r="E9" s="45" t="n">
        <v>12115</v>
      </c>
      <c r="F9" s="53" t="n">
        <v>-25</v>
      </c>
      <c r="G9" s="53" t="n">
        <v>585000</v>
      </c>
      <c r="H9" s="57" t="n">
        <v>3194</v>
      </c>
      <c r="I9" s="58">
        <f>H9/E9%-100</f>
        <v/>
      </c>
      <c r="J9" s="58" t="n">
        <v>530000</v>
      </c>
      <c r="K9" s="57" t="n">
        <v>96</v>
      </c>
      <c r="L9" s="58">
        <f>K9/H9%-100</f>
        <v/>
      </c>
      <c r="M9" s="57" t="inlineStr">
        <is>
          <t>Short Supply</t>
        </is>
      </c>
    </row>
    <row r="10" ht="20.1" customHeight="1">
      <c r="C10" s="45" t="inlineStr">
        <is>
          <t>Rasi Magna</t>
        </is>
      </c>
      <c r="D10" s="45" t="n">
        <v>700000</v>
      </c>
      <c r="E10" s="45" t="n">
        <v>1179</v>
      </c>
      <c r="F10" s="53" t="n">
        <v>-67</v>
      </c>
      <c r="G10" s="53" t="n">
        <v>585000</v>
      </c>
      <c r="H10" s="57" t="n">
        <v>1637</v>
      </c>
      <c r="I10" s="58">
        <f>H10/E10%-100</f>
        <v/>
      </c>
      <c r="J10" s="58" t="n">
        <v>530000</v>
      </c>
      <c r="K10" s="57" t="n">
        <v>0</v>
      </c>
      <c r="L10" s="58">
        <f>K10/H10%-100</f>
        <v/>
      </c>
      <c r="M10" s="66" t="n"/>
    </row>
    <row r="11" ht="20.1" customHeight="1">
      <c r="C11" s="45" t="inlineStr">
        <is>
          <t>Rasi Magic</t>
        </is>
      </c>
      <c r="D11" s="45" t="n">
        <v>700000</v>
      </c>
      <c r="E11" s="45" t="n">
        <v>23174</v>
      </c>
      <c r="F11" s="53" t="n">
        <v>9</v>
      </c>
      <c r="G11" s="53" t="n">
        <v>585000</v>
      </c>
      <c r="H11" s="57" t="n">
        <v>9472</v>
      </c>
      <c r="I11" s="58">
        <f>H11/E11%-100</f>
        <v/>
      </c>
      <c r="J11" s="58" t="n">
        <v>530000</v>
      </c>
      <c r="K11" s="57" t="n">
        <v>2768</v>
      </c>
      <c r="L11" s="58">
        <f>K11/H11%-100</f>
        <v/>
      </c>
      <c r="M11" s="57" t="inlineStr">
        <is>
          <t>Short Supply</t>
        </is>
      </c>
    </row>
    <row r="12" ht="20.1" customHeight="1">
      <c r="C12" s="45" t="inlineStr">
        <is>
          <t>RCH 797</t>
        </is>
      </c>
      <c r="D12" s="45" t="n">
        <v>700000</v>
      </c>
      <c r="E12" s="45" t="n">
        <v>5646</v>
      </c>
      <c r="F12" s="45" t="n">
        <v>-38</v>
      </c>
      <c r="G12" s="53" t="n">
        <v>585000</v>
      </c>
      <c r="H12" s="45" t="n">
        <v>7171</v>
      </c>
      <c r="I12" s="58">
        <f>H12/E12%-100</f>
        <v/>
      </c>
      <c r="J12" s="58" t="n">
        <v>530000</v>
      </c>
      <c r="K12" s="57" t="n">
        <v>5780</v>
      </c>
      <c r="L12" s="58">
        <f>K12/H12%-100</f>
        <v/>
      </c>
      <c r="M12" s="57" t="inlineStr">
        <is>
          <t>Mixed Response from Farmers</t>
        </is>
      </c>
    </row>
    <row r="13" ht="20.1" customHeight="1">
      <c r="C13" s="45" t="inlineStr">
        <is>
          <t>Rasi Prime</t>
        </is>
      </c>
      <c r="D13" s="45" t="n">
        <v>700000</v>
      </c>
      <c r="E13" s="45" t="n">
        <v>363</v>
      </c>
      <c r="F13" s="45" t="n"/>
      <c r="G13" s="53" t="n">
        <v>585000</v>
      </c>
      <c r="H13" s="45" t="n">
        <v>1554</v>
      </c>
      <c r="I13" s="58">
        <f>H13/E13%-100</f>
        <v/>
      </c>
      <c r="J13" s="58" t="n">
        <v>530000</v>
      </c>
      <c r="K13" s="57" t="n">
        <v>1922</v>
      </c>
      <c r="L13" s="58">
        <f>K13/H13%-100</f>
        <v/>
      </c>
      <c r="M13" s="57" t="inlineStr">
        <is>
          <t>Short Supply</t>
        </is>
      </c>
    </row>
    <row r="14" ht="20.1" customHeight="1">
      <c r="C14" s="45" t="inlineStr">
        <is>
          <t>Rasi Swift</t>
        </is>
      </c>
      <c r="D14" s="45" t="n">
        <v>700000</v>
      </c>
      <c r="E14" s="45" t="n">
        <v>0</v>
      </c>
      <c r="F14" s="45" t="n"/>
      <c r="G14" s="53" t="n">
        <v>585000</v>
      </c>
      <c r="H14" s="45" t="n">
        <v>743</v>
      </c>
      <c r="I14" s="58" t="n"/>
      <c r="J14" s="58" t="n">
        <v>530000</v>
      </c>
      <c r="K14" s="57" t="n">
        <v>17563</v>
      </c>
      <c r="L14" s="58">
        <f>K14/H14%-100</f>
        <v/>
      </c>
      <c r="M14" s="57" t="inlineStr">
        <is>
          <t>Aggressive Activities on PDA &amp; PSA</t>
        </is>
      </c>
    </row>
    <row r="15" ht="20.1" customHeight="1">
      <c r="C15" s="45" t="inlineStr">
        <is>
          <t>RCH 929</t>
        </is>
      </c>
      <c r="D15" s="45" t="n">
        <v>700000</v>
      </c>
      <c r="E15" s="45" t="n">
        <v>0</v>
      </c>
      <c r="F15" s="45" t="n"/>
      <c r="G15" s="53" t="n">
        <v>585000</v>
      </c>
      <c r="H15" s="45" t="n">
        <v>344</v>
      </c>
      <c r="I15" s="58" t="n"/>
      <c r="J15" s="58" t="n">
        <v>530000</v>
      </c>
      <c r="K15" s="57" t="n">
        <v>1080</v>
      </c>
      <c r="L15" s="58">
        <f>K15/H15%-100</f>
        <v/>
      </c>
      <c r="M15" s="57" t="inlineStr">
        <is>
          <t>Focused on Last year POG Villages</t>
        </is>
      </c>
    </row>
    <row r="16" ht="20.1" customHeight="1">
      <c r="C16" s="84" t="inlineStr">
        <is>
          <t>Total</t>
        </is>
      </c>
      <c r="D16" s="84" t="n"/>
      <c r="E16" s="84">
        <f>SUM(E7:E15)</f>
        <v/>
      </c>
      <c r="F16" s="84" t="n"/>
      <c r="G16" s="65" t="n"/>
      <c r="H16" s="84">
        <f>SUM(H7:H15)</f>
        <v/>
      </c>
      <c r="I16" s="60">
        <f>H16/E16%-100</f>
        <v/>
      </c>
      <c r="J16" s="60" t="n"/>
      <c r="K16" s="84">
        <f>SUM(K7:K15)</f>
        <v/>
      </c>
      <c r="L16" s="60">
        <f>K16/H16%-100</f>
        <v/>
      </c>
      <c r="M16" s="59" t="n"/>
    </row>
  </sheetData>
  <mergeCells count="4">
    <mergeCell ref="G5:I5"/>
    <mergeCell ref="C5:C6"/>
    <mergeCell ref="J5:L5"/>
    <mergeCell ref="D5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2024-11-25T10:00:58Z</dcterms:modified>
</cp:coreProperties>
</file>