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365-my.sharepoint.com/personal/suaungsusink_abeam_com/Documents/Desktop/Others2/"/>
    </mc:Choice>
  </mc:AlternateContent>
  <xr:revisionPtr revIDLastSave="0" documentId="8_{C31B0832-47CF-4C37-B49A-AD23CC1DA857}" xr6:coauthVersionLast="47" xr6:coauthVersionMax="47" xr10:uidLastSave="{00000000-0000-0000-0000-000000000000}"/>
  <bookViews>
    <workbookView xWindow="-110" yWindow="-110" windowWidth="19420" windowHeight="10420" activeTab="5" xr2:uid="{4B65B28E-C699-4422-80DA-63CA8C657091}"/>
  </bookViews>
  <sheets>
    <sheet name="1.SimpleModel" sheetId="1" r:id="rId1"/>
    <sheet name="2.AdvanceModel(Y-N)" sheetId="3" r:id="rId2"/>
    <sheet name="3.ExpertModel" sheetId="4" r:id="rId3"/>
    <sheet name="Sheet5" sheetId="5" r:id="rId4"/>
    <sheet name="RawData" sheetId="2" r:id="rId5"/>
    <sheet name="4.ActualModel" sheetId="6" r:id="rId6"/>
  </sheets>
  <definedNames>
    <definedName name="solver_adj" localSheetId="0" hidden="1">'1.SimpleModel'!$D$8:$H$10,'1.SimpleModel'!$D$12:$H$15</definedName>
    <definedName name="solver_adj" localSheetId="1" hidden="1">'2.AdvanceModel(Y-N)'!$D$8:$H$10,'2.AdvanceModel(Y-N)'!$D$12:$H$15</definedName>
    <definedName name="solver_adj" localSheetId="2" hidden="1">'3.ExpertModel'!$D$8:$H$8,'3.ExpertModel'!$E$9:$H$9,'3.ExpertModel'!$D$10:$H$10,'3.ExpertModel'!$D$12:$H$15</definedName>
    <definedName name="solver_adj" localSheetId="5" hidden="1">'4.ActualModel'!$D$8:$M$8,'4.ActualModel'!$E$9:$M$9,'4.ActualModel'!$D$10:$M$10,'4.ActualModel'!$D$12:$M$15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3</definedName>
    <definedName name="solver_eng" localSheetId="5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lhs1" localSheetId="0" hidden="1">'1.SimpleModel'!$D$10:$H$10</definedName>
    <definedName name="solver_lhs1" localSheetId="1" hidden="1">'2.AdvanceModel(Y-N)'!$D$12:$H$15</definedName>
    <definedName name="solver_lhs1" localSheetId="2" hidden="1">'3.ExpertModel'!$D$10:$H$10</definedName>
    <definedName name="solver_lhs1" localSheetId="5" hidden="1">'4.ActualModel'!$D$10:$M$10</definedName>
    <definedName name="solver_lhs10" localSheetId="0" hidden="1">'1.SimpleModel'!$D$8:$H$8</definedName>
    <definedName name="solver_lhs10" localSheetId="1" hidden="1">'2.AdvanceModel(Y-N)'!$D$47:$H$47</definedName>
    <definedName name="solver_lhs10" localSheetId="2" hidden="1">'3.ExpertModel'!$D$47:$H$47</definedName>
    <definedName name="solver_lhs10" localSheetId="5" hidden="1">'4.ActualModel'!$D$47:$M$47</definedName>
    <definedName name="solver_lhs11" localSheetId="0" hidden="1">'1.SimpleModel'!$D$9:$H$9</definedName>
    <definedName name="solver_lhs11" localSheetId="1" hidden="1">'2.AdvanceModel(Y-N)'!$D$47:$H$47</definedName>
    <definedName name="solver_lhs11" localSheetId="2" hidden="1">'3.ExpertModel'!$D$47:$H$47</definedName>
    <definedName name="solver_lhs11" localSheetId="5" hidden="1">'4.ActualModel'!$D$47:$M$47</definedName>
    <definedName name="solver_lhs2" localSheetId="0" hidden="1">'1.SimpleModel'!$D$12:$H$12</definedName>
    <definedName name="solver_lhs2" localSheetId="1" hidden="1">'2.AdvanceModel(Y-N)'!$D$19:$H$21</definedName>
    <definedName name="solver_lhs2" localSheetId="2" hidden="1">'3.ExpertModel'!$D$12:$H$15</definedName>
    <definedName name="solver_lhs2" localSheetId="5" hidden="1">'4.ActualModel'!$D$12:$M$15</definedName>
    <definedName name="solver_lhs3" localSheetId="0" hidden="1">'1.SimpleModel'!$D$13:$H$13</definedName>
    <definedName name="solver_lhs3" localSheetId="1" hidden="1">'2.AdvanceModel(Y-N)'!$D$40:$H$42</definedName>
    <definedName name="solver_lhs3" localSheetId="2" hidden="1">'3.ExpertModel'!$D$19:$H$21</definedName>
    <definedName name="solver_lhs3" localSheetId="5" hidden="1">'4.ActualModel'!$D$19:$M$21</definedName>
    <definedName name="solver_lhs4" localSheetId="0" hidden="1">'1.SimpleModel'!$D$14:$H$14</definedName>
    <definedName name="solver_lhs4" localSheetId="1" hidden="1">'2.AdvanceModel(Y-N)'!$D$45:$H$45</definedName>
    <definedName name="solver_lhs4" localSheetId="2" hidden="1">'3.ExpertModel'!$D$40:$H$42</definedName>
    <definedName name="solver_lhs4" localSheetId="5" hidden="1">'4.ActualModel'!$D$40:$M$42</definedName>
    <definedName name="solver_lhs5" localSheetId="0" hidden="1">'1.SimpleModel'!$D$15:$H$15</definedName>
    <definedName name="solver_lhs5" localSheetId="1" hidden="1">'2.AdvanceModel(Y-N)'!$D$46:$H$46</definedName>
    <definedName name="solver_lhs5" localSheetId="2" hidden="1">'3.ExpertModel'!$D$45:$H$45</definedName>
    <definedName name="solver_lhs5" localSheetId="5" hidden="1">'4.ActualModel'!$D$45:$M$45</definedName>
    <definedName name="solver_lhs6" localSheetId="0" hidden="1">'1.SimpleModel'!$D$24:$H$26</definedName>
    <definedName name="solver_lhs6" localSheetId="1" hidden="1">'2.AdvanceModel(Y-N)'!$D$47:$H$47</definedName>
    <definedName name="solver_lhs6" localSheetId="2" hidden="1">'3.ExpertModel'!$D$46:$H$46</definedName>
    <definedName name="solver_lhs6" localSheetId="5" hidden="1">'4.ActualModel'!$D$46:$M$46</definedName>
    <definedName name="solver_lhs7" localSheetId="0" hidden="1">'1.SimpleModel'!$D$29:$H$29</definedName>
    <definedName name="solver_lhs7" localSheetId="1" hidden="1">'2.AdvanceModel(Y-N)'!$D$8:$H$10</definedName>
    <definedName name="solver_lhs7" localSheetId="2" hidden="1">'3.ExpertModel'!$D$47:$H$47</definedName>
    <definedName name="solver_lhs7" localSheetId="5" hidden="1">'4.ActualModel'!$D$47:$M$47</definedName>
    <definedName name="solver_lhs8" localSheetId="0" hidden="1">'1.SimpleModel'!$D$30:$H$30</definedName>
    <definedName name="solver_lhs8" localSheetId="1" hidden="1">'2.AdvanceModel(Y-N)'!$D$47:$H$47</definedName>
    <definedName name="solver_lhs8" localSheetId="2" hidden="1">'3.ExpertModel'!$D$8:$H$8</definedName>
    <definedName name="solver_lhs8" localSheetId="5" hidden="1">'4.ActualModel'!$D$8:$M$8</definedName>
    <definedName name="solver_lhs9" localSheetId="0" hidden="1">'1.SimpleModel'!$D$31:$H$31</definedName>
    <definedName name="solver_lhs9" localSheetId="1" hidden="1">'2.AdvanceModel(Y-N)'!$D$47:$H$47</definedName>
    <definedName name="solver_lhs9" localSheetId="2" hidden="1">'3.ExpertModel'!$E$9:$H$9</definedName>
    <definedName name="solver_lhs9" localSheetId="5" hidden="1">'4.ActualModel'!$E$9:$M$9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um" localSheetId="0" hidden="1">11</definedName>
    <definedName name="solver_num" localSheetId="1" hidden="1">7</definedName>
    <definedName name="solver_num" localSheetId="2" hidden="1">9</definedName>
    <definedName name="solver_num" localSheetId="5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opt" localSheetId="0" hidden="1">'1.SimpleModel'!$I$43</definedName>
    <definedName name="solver_opt" localSheetId="1" hidden="1">'2.AdvanceModel(Y-N)'!$I$59</definedName>
    <definedName name="solver_opt" localSheetId="2" hidden="1">'3.ExpertModel'!$I$71</definedName>
    <definedName name="solver_opt" localSheetId="5" hidden="1">'4.ActualModel'!$N$71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5" hidden="1">2</definedName>
    <definedName name="solver_rel1" localSheetId="0" hidden="1">1</definedName>
    <definedName name="solver_rel1" localSheetId="1" hidden="1">5</definedName>
    <definedName name="solver_rel1" localSheetId="2" hidden="1">5</definedName>
    <definedName name="solver_rel1" localSheetId="5" hidden="1">5</definedName>
    <definedName name="solver_rel10" localSheetId="0" hidden="1">1</definedName>
    <definedName name="solver_rel10" localSheetId="1" hidden="1">3</definedName>
    <definedName name="solver_rel10" localSheetId="2" hidden="1">3</definedName>
    <definedName name="solver_rel10" localSheetId="5" hidden="1">3</definedName>
    <definedName name="solver_rel11" localSheetId="0" hidden="1">1</definedName>
    <definedName name="solver_rel11" localSheetId="1" hidden="1">3</definedName>
    <definedName name="solver_rel11" localSheetId="2" hidden="1">3</definedName>
    <definedName name="solver_rel11" localSheetId="5" hidden="1">3</definedName>
    <definedName name="solver_rel2" localSheetId="0" hidden="1">1</definedName>
    <definedName name="solver_rel2" localSheetId="1" hidden="1">1</definedName>
    <definedName name="solver_rel2" localSheetId="2" hidden="1">5</definedName>
    <definedName name="solver_rel2" localSheetId="5" hidden="1">5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3" localSheetId="5" hidden="1">1</definedName>
    <definedName name="solver_rel4" localSheetId="0" hidden="1">1</definedName>
    <definedName name="solver_rel4" localSheetId="1" hidden="1">3</definedName>
    <definedName name="solver_rel4" localSheetId="2" hidden="1">3</definedName>
    <definedName name="solver_rel4" localSheetId="5" hidden="1">3</definedName>
    <definedName name="solver_rel5" localSheetId="0" hidden="1">1</definedName>
    <definedName name="solver_rel5" localSheetId="1" hidden="1">3</definedName>
    <definedName name="solver_rel5" localSheetId="2" hidden="1">3</definedName>
    <definedName name="solver_rel5" localSheetId="5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5" hidden="1">3</definedName>
    <definedName name="solver_rel7" localSheetId="0" hidden="1">3</definedName>
    <definedName name="solver_rel7" localSheetId="1" hidden="1">5</definedName>
    <definedName name="solver_rel7" localSheetId="2" hidden="1">3</definedName>
    <definedName name="solver_rel7" localSheetId="5" hidden="1">3</definedName>
    <definedName name="solver_rel8" localSheetId="0" hidden="1">3</definedName>
    <definedName name="solver_rel8" localSheetId="1" hidden="1">3</definedName>
    <definedName name="solver_rel8" localSheetId="2" hidden="1">5</definedName>
    <definedName name="solver_rel8" localSheetId="5" hidden="1">5</definedName>
    <definedName name="solver_rel9" localSheetId="0" hidden="1">3</definedName>
    <definedName name="solver_rel9" localSheetId="1" hidden="1">3</definedName>
    <definedName name="solver_rel9" localSheetId="2" hidden="1">5</definedName>
    <definedName name="solver_rel9" localSheetId="5" hidden="1">5</definedName>
    <definedName name="solver_rhs1" localSheetId="0" hidden="1">'1.SimpleModel'!$N$10</definedName>
    <definedName name="solver_rhs1" localSheetId="1" hidden="1">"binary"</definedName>
    <definedName name="solver_rhs1" localSheetId="2" hidden="1">"binary"</definedName>
    <definedName name="solver_rhs1" localSheetId="5" hidden="1">"binary"</definedName>
    <definedName name="solver_rhs10" localSheetId="0" hidden="1">'1.SimpleModel'!$N$8</definedName>
    <definedName name="solver_rhs10" localSheetId="1" hidden="1">'2.AdvanceModel(Y-N)'!$M$37</definedName>
    <definedName name="solver_rhs10" localSheetId="2" hidden="1">'3.ExpertModel'!$M$37</definedName>
    <definedName name="solver_rhs10" localSheetId="5" hidden="1">'4.ActualModel'!$R$37</definedName>
    <definedName name="solver_rhs11" localSheetId="0" hidden="1">'1.SimpleModel'!$N$9</definedName>
    <definedName name="solver_rhs11" localSheetId="1" hidden="1">'2.AdvanceModel(Y-N)'!$M$37</definedName>
    <definedName name="solver_rhs11" localSheetId="2" hidden="1">'3.ExpertModel'!$M$37</definedName>
    <definedName name="solver_rhs11" localSheetId="5" hidden="1">'4.ActualModel'!$R$37</definedName>
    <definedName name="solver_rhs2" localSheetId="0" hidden="1">'1.SimpleModel'!$N$12</definedName>
    <definedName name="solver_rhs2" localSheetId="1" hidden="1">1</definedName>
    <definedName name="solver_rhs2" localSheetId="2" hidden="1">"binary"</definedName>
    <definedName name="solver_rhs2" localSheetId="5" hidden="1">"binary"</definedName>
    <definedName name="solver_rhs3" localSheetId="0" hidden="1">'1.SimpleModel'!$N$13</definedName>
    <definedName name="solver_rhs3" localSheetId="1" hidden="1">'2.AdvanceModel(Y-N)'!$D$3:$H$5</definedName>
    <definedName name="solver_rhs3" localSheetId="2" hidden="1">1</definedName>
    <definedName name="solver_rhs3" localSheetId="5" hidden="1">1</definedName>
    <definedName name="solver_rhs4" localSheetId="0" hidden="1">'1.SimpleModel'!$N$14</definedName>
    <definedName name="solver_rhs4" localSheetId="1" hidden="1">'2.AdvanceModel(Y-N)'!$M$35</definedName>
    <definedName name="solver_rhs4" localSheetId="2" hidden="1">'3.ExpertModel'!$D$3:$H$5</definedName>
    <definedName name="solver_rhs4" localSheetId="5" hidden="1">'4.ActualModel'!$D$3:$M$5</definedName>
    <definedName name="solver_rhs5" localSheetId="0" hidden="1">'1.SimpleModel'!$N$15</definedName>
    <definedName name="solver_rhs5" localSheetId="1" hidden="1">'2.AdvanceModel(Y-N)'!$M$36</definedName>
    <definedName name="solver_rhs5" localSheetId="2" hidden="1">'3.ExpertModel'!$M$35</definedName>
    <definedName name="solver_rhs5" localSheetId="5" hidden="1">'4.ActualModel'!$R$35</definedName>
    <definedName name="solver_rhs6" localSheetId="0" hidden="1">'1.SimpleModel'!$D$3:$H$5</definedName>
    <definedName name="solver_rhs6" localSheetId="1" hidden="1">'2.AdvanceModel(Y-N)'!$M$37</definedName>
    <definedName name="solver_rhs6" localSheetId="2" hidden="1">'3.ExpertModel'!$M$36</definedName>
    <definedName name="solver_rhs6" localSheetId="5" hidden="1">'4.ActualModel'!$R$36</definedName>
    <definedName name="solver_rhs7" localSheetId="0" hidden="1">'1.SimpleModel'!$M$19</definedName>
    <definedName name="solver_rhs7" localSheetId="1" hidden="1">"binary"</definedName>
    <definedName name="solver_rhs7" localSheetId="2" hidden="1">'3.ExpertModel'!$M$37</definedName>
    <definedName name="solver_rhs7" localSheetId="5" hidden="1">'4.ActualModel'!$R$37</definedName>
    <definedName name="solver_rhs8" localSheetId="0" hidden="1">'1.SimpleModel'!$M$20</definedName>
    <definedName name="solver_rhs8" localSheetId="1" hidden="1">'2.AdvanceModel(Y-N)'!$M$37</definedName>
    <definedName name="solver_rhs8" localSheetId="2" hidden="1">"binary"</definedName>
    <definedName name="solver_rhs8" localSheetId="5" hidden="1">"binary"</definedName>
    <definedName name="solver_rhs9" localSheetId="0" hidden="1">'1.SimpleModel'!$M$21</definedName>
    <definedName name="solver_rhs9" localSheetId="1" hidden="1">'2.AdvanceModel(Y-N)'!$M$37</definedName>
    <definedName name="solver_rhs9" localSheetId="2" hidden="1">"binary"</definedName>
    <definedName name="solver_rhs9" localSheetId="5" hidden="1">"binary"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6" l="1"/>
  <c r="I69" i="6"/>
  <c r="J69" i="6"/>
  <c r="K69" i="6"/>
  <c r="L69" i="6"/>
  <c r="M69" i="6"/>
  <c r="H68" i="6"/>
  <c r="I68" i="6"/>
  <c r="J68" i="6"/>
  <c r="K68" i="6"/>
  <c r="L68" i="6"/>
  <c r="M68" i="6"/>
  <c r="H67" i="6"/>
  <c r="I67" i="6"/>
  <c r="J67" i="6"/>
  <c r="K67" i="6"/>
  <c r="L67" i="6"/>
  <c r="M67" i="6"/>
  <c r="H66" i="6"/>
  <c r="I66" i="6"/>
  <c r="J66" i="6"/>
  <c r="K66" i="6"/>
  <c r="L66" i="6"/>
  <c r="M66" i="6"/>
  <c r="H65" i="6"/>
  <c r="I65" i="6"/>
  <c r="J65" i="6"/>
  <c r="K65" i="6"/>
  <c r="L65" i="6"/>
  <c r="M65" i="6"/>
  <c r="H64" i="6"/>
  <c r="I64" i="6"/>
  <c r="J64" i="6"/>
  <c r="K64" i="6"/>
  <c r="L64" i="6"/>
  <c r="M64" i="6"/>
  <c r="H63" i="6"/>
  <c r="I63" i="6"/>
  <c r="J63" i="6"/>
  <c r="K63" i="6"/>
  <c r="L63" i="6"/>
  <c r="M63" i="6"/>
  <c r="H62" i="6"/>
  <c r="I62" i="6"/>
  <c r="J62" i="6"/>
  <c r="K62" i="6"/>
  <c r="L62" i="6"/>
  <c r="M62" i="6"/>
  <c r="H61" i="6"/>
  <c r="I61" i="6"/>
  <c r="J61" i="6"/>
  <c r="K61" i="6"/>
  <c r="L61" i="6"/>
  <c r="M61" i="6"/>
  <c r="H58" i="6"/>
  <c r="I58" i="6"/>
  <c r="J58" i="6"/>
  <c r="K58" i="6"/>
  <c r="L58" i="6"/>
  <c r="M58" i="6"/>
  <c r="G53" i="6"/>
  <c r="H53" i="6"/>
  <c r="I53" i="6"/>
  <c r="J53" i="6"/>
  <c r="K53" i="6"/>
  <c r="L53" i="6"/>
  <c r="M53" i="6"/>
  <c r="H31" i="6"/>
  <c r="H57" i="6" s="1"/>
  <c r="I31" i="6"/>
  <c r="I57" i="6" s="1"/>
  <c r="J31" i="6"/>
  <c r="J57" i="6" s="1"/>
  <c r="K31" i="6"/>
  <c r="K57" i="6" s="1"/>
  <c r="L31" i="6"/>
  <c r="L57" i="6" s="1"/>
  <c r="M31" i="6"/>
  <c r="M57" i="6" s="1"/>
  <c r="H30" i="6"/>
  <c r="H56" i="6" s="1"/>
  <c r="I30" i="6"/>
  <c r="I56" i="6" s="1"/>
  <c r="J30" i="6"/>
  <c r="J56" i="6" s="1"/>
  <c r="K30" i="6"/>
  <c r="K56" i="6" s="1"/>
  <c r="L30" i="6"/>
  <c r="L56" i="6" s="1"/>
  <c r="M30" i="6"/>
  <c r="H29" i="6"/>
  <c r="H55" i="6" s="1"/>
  <c r="I29" i="6"/>
  <c r="I55" i="6" s="1"/>
  <c r="J29" i="6"/>
  <c r="J55" i="6" s="1"/>
  <c r="K29" i="6"/>
  <c r="K55" i="6" s="1"/>
  <c r="L29" i="6"/>
  <c r="L55" i="6" s="1"/>
  <c r="M29" i="6"/>
  <c r="M55" i="6" s="1"/>
  <c r="H28" i="6"/>
  <c r="H54" i="6" s="1"/>
  <c r="I28" i="6"/>
  <c r="I54" i="6" s="1"/>
  <c r="J28" i="6"/>
  <c r="J54" i="6" s="1"/>
  <c r="K28" i="6"/>
  <c r="K54" i="6" s="1"/>
  <c r="L28" i="6"/>
  <c r="L54" i="6" s="1"/>
  <c r="M28" i="6"/>
  <c r="M54" i="6" s="1"/>
  <c r="H26" i="6"/>
  <c r="I26" i="6"/>
  <c r="J26" i="6"/>
  <c r="K26" i="6"/>
  <c r="L26" i="6"/>
  <c r="L52" i="6" s="1"/>
  <c r="M26" i="6"/>
  <c r="M52" i="6" s="1"/>
  <c r="H25" i="6"/>
  <c r="H51" i="6" s="1"/>
  <c r="I25" i="6"/>
  <c r="I51" i="6" s="1"/>
  <c r="J25" i="6"/>
  <c r="J51" i="6" s="1"/>
  <c r="K25" i="6"/>
  <c r="L25" i="6"/>
  <c r="M25" i="6"/>
  <c r="H24" i="6"/>
  <c r="I24" i="6"/>
  <c r="J24" i="6"/>
  <c r="K24" i="6"/>
  <c r="K50" i="6" s="1"/>
  <c r="L24" i="6"/>
  <c r="L50" i="6" s="1"/>
  <c r="M24" i="6"/>
  <c r="M50" i="6" s="1"/>
  <c r="G24" i="6"/>
  <c r="G50" i="6" s="1"/>
  <c r="H21" i="6"/>
  <c r="I21" i="6"/>
  <c r="J21" i="6"/>
  <c r="K21" i="6"/>
  <c r="L21" i="6"/>
  <c r="M21" i="6"/>
  <c r="G20" i="6"/>
  <c r="H20" i="6"/>
  <c r="I20" i="6"/>
  <c r="J20" i="6"/>
  <c r="K20" i="6"/>
  <c r="L20" i="6"/>
  <c r="M20" i="6"/>
  <c r="H19" i="6"/>
  <c r="I19" i="6"/>
  <c r="J19" i="6"/>
  <c r="K19" i="6"/>
  <c r="L19" i="6"/>
  <c r="M19" i="6"/>
  <c r="G19" i="6"/>
  <c r="N3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58" i="6"/>
  <c r="F58" i="6"/>
  <c r="E58" i="6"/>
  <c r="D58" i="6"/>
  <c r="F53" i="6"/>
  <c r="E53" i="6"/>
  <c r="D53" i="6"/>
  <c r="N32" i="6"/>
  <c r="G31" i="6"/>
  <c r="G57" i="6" s="1"/>
  <c r="F31" i="6"/>
  <c r="F57" i="6" s="1"/>
  <c r="E31" i="6"/>
  <c r="E57" i="6" s="1"/>
  <c r="D31" i="6"/>
  <c r="D57" i="6" s="1"/>
  <c r="G30" i="6"/>
  <c r="G56" i="6" s="1"/>
  <c r="F30" i="6"/>
  <c r="F56" i="6" s="1"/>
  <c r="E30" i="6"/>
  <c r="E56" i="6" s="1"/>
  <c r="D30" i="6"/>
  <c r="D56" i="6" s="1"/>
  <c r="G29" i="6"/>
  <c r="G55" i="6" s="1"/>
  <c r="F29" i="6"/>
  <c r="F55" i="6" s="1"/>
  <c r="E29" i="6"/>
  <c r="E55" i="6" s="1"/>
  <c r="D29" i="6"/>
  <c r="D55" i="6" s="1"/>
  <c r="G28" i="6"/>
  <c r="G54" i="6" s="1"/>
  <c r="F28" i="6"/>
  <c r="F54" i="6" s="1"/>
  <c r="E28" i="6"/>
  <c r="E54" i="6" s="1"/>
  <c r="D28" i="6"/>
  <c r="D54" i="6" s="1"/>
  <c r="N27" i="6"/>
  <c r="G26" i="6"/>
  <c r="G52" i="6" s="1"/>
  <c r="F26" i="6"/>
  <c r="E26" i="6"/>
  <c r="E52" i="6" s="1"/>
  <c r="D26" i="6"/>
  <c r="D52" i="6" s="1"/>
  <c r="G25" i="6"/>
  <c r="G51" i="6" s="1"/>
  <c r="F25" i="6"/>
  <c r="F51" i="6" s="1"/>
  <c r="E25" i="6"/>
  <c r="D25" i="6"/>
  <c r="F24" i="6"/>
  <c r="E24" i="6"/>
  <c r="E50" i="6" s="1"/>
  <c r="D24" i="6"/>
  <c r="D50" i="6" s="1"/>
  <c r="G21" i="6"/>
  <c r="F21" i="6"/>
  <c r="E21" i="6"/>
  <c r="D21" i="6"/>
  <c r="F20" i="6"/>
  <c r="E20" i="6"/>
  <c r="D20" i="6"/>
  <c r="F19" i="6"/>
  <c r="E19" i="6"/>
  <c r="D19" i="6"/>
  <c r="N16" i="6"/>
  <c r="N15" i="6"/>
  <c r="N14" i="6"/>
  <c r="N13" i="6"/>
  <c r="N12" i="6"/>
  <c r="N11" i="6"/>
  <c r="N10" i="6"/>
  <c r="N9" i="6"/>
  <c r="N8" i="6"/>
  <c r="N4" i="6"/>
  <c r="I10" i="5"/>
  <c r="I9" i="5"/>
  <c r="I8" i="5"/>
  <c r="I7" i="5"/>
  <c r="I6" i="5"/>
  <c r="I5" i="5"/>
  <c r="I4" i="5"/>
  <c r="I3" i="5"/>
  <c r="I2" i="5"/>
  <c r="E61" i="4"/>
  <c r="E69" i="4"/>
  <c r="F69" i="4"/>
  <c r="G69" i="4"/>
  <c r="H69" i="4"/>
  <c r="E68" i="4"/>
  <c r="F68" i="4"/>
  <c r="G68" i="4"/>
  <c r="H68" i="4"/>
  <c r="E67" i="4"/>
  <c r="F67" i="4"/>
  <c r="G67" i="4"/>
  <c r="H67" i="4"/>
  <c r="E66" i="4"/>
  <c r="F66" i="4"/>
  <c r="G66" i="4"/>
  <c r="H66" i="4"/>
  <c r="E65" i="4"/>
  <c r="F65" i="4"/>
  <c r="G65" i="4"/>
  <c r="H65" i="4"/>
  <c r="E64" i="4"/>
  <c r="F64" i="4"/>
  <c r="G64" i="4"/>
  <c r="H64" i="4"/>
  <c r="E63" i="4"/>
  <c r="F63" i="4"/>
  <c r="G63" i="4"/>
  <c r="H63" i="4"/>
  <c r="E62" i="4"/>
  <c r="F62" i="4"/>
  <c r="G62" i="4"/>
  <c r="H62" i="4"/>
  <c r="D62" i="4"/>
  <c r="D63" i="4"/>
  <c r="D64" i="4"/>
  <c r="I64" i="4" s="1"/>
  <c r="D65" i="4"/>
  <c r="D66" i="4"/>
  <c r="D67" i="4"/>
  <c r="D68" i="4"/>
  <c r="D69" i="4"/>
  <c r="I69" i="4" s="1"/>
  <c r="F61" i="4"/>
  <c r="G61" i="4"/>
  <c r="H61" i="4"/>
  <c r="D61" i="4"/>
  <c r="H58" i="4"/>
  <c r="G58" i="4"/>
  <c r="F58" i="4"/>
  <c r="E58" i="4"/>
  <c r="D58" i="4"/>
  <c r="H53" i="4"/>
  <c r="G53" i="4"/>
  <c r="F53" i="4"/>
  <c r="E53" i="4"/>
  <c r="D53" i="4"/>
  <c r="I32" i="4"/>
  <c r="H31" i="4"/>
  <c r="H57" i="4" s="1"/>
  <c r="G31" i="4"/>
  <c r="G57" i="4" s="1"/>
  <c r="F31" i="4"/>
  <c r="E31" i="4"/>
  <c r="E57" i="4" s="1"/>
  <c r="D31" i="4"/>
  <c r="D57" i="4" s="1"/>
  <c r="H30" i="4"/>
  <c r="G30" i="4"/>
  <c r="F30" i="4"/>
  <c r="E30" i="4"/>
  <c r="E56" i="4" s="1"/>
  <c r="D30" i="4"/>
  <c r="D56" i="4" s="1"/>
  <c r="H29" i="4"/>
  <c r="H55" i="4" s="1"/>
  <c r="G29" i="4"/>
  <c r="G55" i="4" s="1"/>
  <c r="F29" i="4"/>
  <c r="F55" i="4" s="1"/>
  <c r="E29" i="4"/>
  <c r="E55" i="4" s="1"/>
  <c r="D29" i="4"/>
  <c r="D55" i="4" s="1"/>
  <c r="H28" i="4"/>
  <c r="H54" i="4" s="1"/>
  <c r="G28" i="4"/>
  <c r="F28" i="4"/>
  <c r="F54" i="4" s="1"/>
  <c r="E28" i="4"/>
  <c r="E54" i="4" s="1"/>
  <c r="D28" i="4"/>
  <c r="D54" i="4" s="1"/>
  <c r="I27" i="4"/>
  <c r="H26" i="4"/>
  <c r="H52" i="4" s="1"/>
  <c r="G26" i="4"/>
  <c r="G52" i="4" s="1"/>
  <c r="F26" i="4"/>
  <c r="F52" i="4" s="1"/>
  <c r="E26" i="4"/>
  <c r="D26" i="4"/>
  <c r="H25" i="4"/>
  <c r="G25" i="4"/>
  <c r="G51" i="4" s="1"/>
  <c r="F25" i="4"/>
  <c r="F51" i="4" s="1"/>
  <c r="E25" i="4"/>
  <c r="E51" i="4" s="1"/>
  <c r="D25" i="4"/>
  <c r="D51" i="4" s="1"/>
  <c r="H24" i="4"/>
  <c r="H50" i="4" s="1"/>
  <c r="G24" i="4"/>
  <c r="G50" i="4" s="1"/>
  <c r="F24" i="4"/>
  <c r="F50" i="4" s="1"/>
  <c r="E24" i="4"/>
  <c r="D24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I16" i="4"/>
  <c r="I15" i="4"/>
  <c r="I14" i="4"/>
  <c r="I13" i="4"/>
  <c r="I12" i="4"/>
  <c r="I11" i="4"/>
  <c r="I10" i="4"/>
  <c r="I9" i="4"/>
  <c r="I8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I3" i="4" s="1"/>
  <c r="E31" i="3"/>
  <c r="E57" i="3" s="1"/>
  <c r="F31" i="3"/>
  <c r="F57" i="3" s="1"/>
  <c r="G31" i="3"/>
  <c r="G57" i="3" s="1"/>
  <c r="H31" i="3"/>
  <c r="H57" i="3" s="1"/>
  <c r="D31" i="3"/>
  <c r="E29" i="3"/>
  <c r="E55" i="3" s="1"/>
  <c r="F29" i="3"/>
  <c r="F55" i="3" s="1"/>
  <c r="G29" i="3"/>
  <c r="G55" i="3" s="1"/>
  <c r="H29" i="3"/>
  <c r="D29" i="3"/>
  <c r="D55" i="3" s="1"/>
  <c r="D26" i="3"/>
  <c r="D24" i="3"/>
  <c r="D50" i="3" s="1"/>
  <c r="D19" i="3"/>
  <c r="E30" i="3"/>
  <c r="E56" i="3" s="1"/>
  <c r="F30" i="3"/>
  <c r="F56" i="3" s="1"/>
  <c r="G30" i="3"/>
  <c r="H30" i="3"/>
  <c r="H56" i="3" s="1"/>
  <c r="D30" i="3"/>
  <c r="D56" i="3" s="1"/>
  <c r="E28" i="3"/>
  <c r="E54" i="3" s="1"/>
  <c r="F28" i="3"/>
  <c r="F54" i="3" s="1"/>
  <c r="G28" i="3"/>
  <c r="G54" i="3" s="1"/>
  <c r="H28" i="3"/>
  <c r="H54" i="3" s="1"/>
  <c r="D28" i="3"/>
  <c r="E26" i="3"/>
  <c r="E52" i="3" s="1"/>
  <c r="F26" i="3"/>
  <c r="F52" i="3" s="1"/>
  <c r="G26" i="3"/>
  <c r="G52" i="3" s="1"/>
  <c r="H26" i="3"/>
  <c r="H52" i="3" s="1"/>
  <c r="E25" i="3"/>
  <c r="E51" i="3" s="1"/>
  <c r="F25" i="3"/>
  <c r="G25" i="3"/>
  <c r="G51" i="3" s="1"/>
  <c r="H25" i="3"/>
  <c r="H51" i="3" s="1"/>
  <c r="D25" i="3"/>
  <c r="E24" i="3"/>
  <c r="F24" i="3"/>
  <c r="G24" i="3"/>
  <c r="G50" i="3" s="1"/>
  <c r="H24" i="3"/>
  <c r="E21" i="3"/>
  <c r="F21" i="3"/>
  <c r="G21" i="3"/>
  <c r="H21" i="3"/>
  <c r="D21" i="3"/>
  <c r="E20" i="3"/>
  <c r="F20" i="3"/>
  <c r="G20" i="3"/>
  <c r="H20" i="3"/>
  <c r="D20" i="3"/>
  <c r="E19" i="3"/>
  <c r="F19" i="3"/>
  <c r="G19" i="3"/>
  <c r="H19" i="3"/>
  <c r="I16" i="3"/>
  <c r="I15" i="3"/>
  <c r="I14" i="3"/>
  <c r="I13" i="3"/>
  <c r="I12" i="3"/>
  <c r="I11" i="3"/>
  <c r="I10" i="3"/>
  <c r="I9" i="3"/>
  <c r="I8" i="3"/>
  <c r="H58" i="3"/>
  <c r="G58" i="3"/>
  <c r="F58" i="3"/>
  <c r="E58" i="3"/>
  <c r="D58" i="3"/>
  <c r="H53" i="3"/>
  <c r="G53" i="3"/>
  <c r="F53" i="3"/>
  <c r="E53" i="3"/>
  <c r="D53" i="3"/>
  <c r="I32" i="3"/>
  <c r="I27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E5" i="1"/>
  <c r="F5" i="1"/>
  <c r="G5" i="1"/>
  <c r="H5" i="1"/>
  <c r="E4" i="1"/>
  <c r="F4" i="1"/>
  <c r="G4" i="1"/>
  <c r="H4" i="1"/>
  <c r="D4" i="1"/>
  <c r="D5" i="1"/>
  <c r="E3" i="1"/>
  <c r="F3" i="1"/>
  <c r="G3" i="1"/>
  <c r="H3" i="1"/>
  <c r="D3" i="1"/>
  <c r="E42" i="1"/>
  <c r="F42" i="1"/>
  <c r="G42" i="1"/>
  <c r="H42" i="1"/>
  <c r="D42" i="1"/>
  <c r="E41" i="1"/>
  <c r="F41" i="1"/>
  <c r="G41" i="1"/>
  <c r="H41" i="1"/>
  <c r="D41" i="1"/>
  <c r="E40" i="1"/>
  <c r="F40" i="1"/>
  <c r="G40" i="1"/>
  <c r="H40" i="1"/>
  <c r="D40" i="1"/>
  <c r="E39" i="1"/>
  <c r="F39" i="1"/>
  <c r="G39" i="1"/>
  <c r="H39" i="1"/>
  <c r="D39" i="1"/>
  <c r="E38" i="1"/>
  <c r="F38" i="1"/>
  <c r="G38" i="1"/>
  <c r="H38" i="1"/>
  <c r="D38" i="1"/>
  <c r="E37" i="1"/>
  <c r="F37" i="1"/>
  <c r="G37" i="1"/>
  <c r="H37" i="1"/>
  <c r="D37" i="1"/>
  <c r="E36" i="1"/>
  <c r="F36" i="1"/>
  <c r="G36" i="1"/>
  <c r="H36" i="1"/>
  <c r="D36" i="1"/>
  <c r="E35" i="1"/>
  <c r="F35" i="1"/>
  <c r="G35" i="1"/>
  <c r="H35" i="1"/>
  <c r="D35" i="1"/>
  <c r="E34" i="1"/>
  <c r="F34" i="1"/>
  <c r="G34" i="1"/>
  <c r="H34" i="1"/>
  <c r="D34" i="1"/>
  <c r="E21" i="1"/>
  <c r="F21" i="1"/>
  <c r="G21" i="1"/>
  <c r="H21" i="1"/>
  <c r="D21" i="1"/>
  <c r="D26" i="1" s="1"/>
  <c r="E20" i="1"/>
  <c r="F20" i="1"/>
  <c r="G20" i="1"/>
  <c r="H20" i="1"/>
  <c r="D20" i="1"/>
  <c r="D25" i="1" s="1"/>
  <c r="E19" i="1"/>
  <c r="F19" i="1"/>
  <c r="G19" i="1"/>
  <c r="H19" i="1"/>
  <c r="D19" i="1"/>
  <c r="D24" i="1" s="1"/>
  <c r="D29" i="1" s="1"/>
  <c r="J37" i="6" l="1"/>
  <c r="I37" i="6"/>
  <c r="K37" i="6"/>
  <c r="J35" i="6"/>
  <c r="H35" i="6"/>
  <c r="H37" i="6"/>
  <c r="M36" i="6"/>
  <c r="L36" i="6"/>
  <c r="I35" i="6"/>
  <c r="M37" i="6"/>
  <c r="K36" i="6"/>
  <c r="J50" i="6"/>
  <c r="N68" i="6"/>
  <c r="M35" i="6"/>
  <c r="G35" i="6"/>
  <c r="J36" i="6"/>
  <c r="I36" i="6"/>
  <c r="I50" i="6"/>
  <c r="K52" i="6"/>
  <c r="M56" i="6"/>
  <c r="N56" i="6" s="1"/>
  <c r="J52" i="6"/>
  <c r="H36" i="6"/>
  <c r="H50" i="6"/>
  <c r="I52" i="6"/>
  <c r="M51" i="6"/>
  <c r="H52" i="6"/>
  <c r="L35" i="6"/>
  <c r="L37" i="6"/>
  <c r="L51" i="6"/>
  <c r="K35" i="6"/>
  <c r="K51" i="6"/>
  <c r="N61" i="6"/>
  <c r="N53" i="6"/>
  <c r="G37" i="6"/>
  <c r="N20" i="6"/>
  <c r="N62" i="6"/>
  <c r="N67" i="6"/>
  <c r="F37" i="6"/>
  <c r="D36" i="6"/>
  <c r="D41" i="6" s="1"/>
  <c r="E36" i="6"/>
  <c r="G36" i="6"/>
  <c r="N21" i="6"/>
  <c r="N28" i="6"/>
  <c r="N57" i="6"/>
  <c r="F52" i="6"/>
  <c r="N63" i="6"/>
  <c r="F35" i="6"/>
  <c r="N26" i="6"/>
  <c r="N66" i="6"/>
  <c r="N24" i="6"/>
  <c r="E35" i="6"/>
  <c r="N5" i="6"/>
  <c r="F36" i="6"/>
  <c r="N64" i="6"/>
  <c r="N69" i="6"/>
  <c r="E37" i="6"/>
  <c r="N58" i="6"/>
  <c r="N19" i="6"/>
  <c r="F50" i="6"/>
  <c r="N30" i="6"/>
  <c r="N65" i="6"/>
  <c r="N55" i="6"/>
  <c r="N54" i="6"/>
  <c r="N29" i="6"/>
  <c r="N31" i="6"/>
  <c r="D35" i="6"/>
  <c r="D37" i="6"/>
  <c r="D51" i="6"/>
  <c r="E51" i="6"/>
  <c r="N25" i="6"/>
  <c r="I65" i="4"/>
  <c r="I61" i="4"/>
  <c r="I19" i="4"/>
  <c r="D35" i="4"/>
  <c r="D40" i="4" s="1"/>
  <c r="E35" i="4"/>
  <c r="I63" i="4"/>
  <c r="I67" i="4"/>
  <c r="I66" i="4"/>
  <c r="I68" i="4"/>
  <c r="I62" i="4"/>
  <c r="F35" i="4"/>
  <c r="G37" i="4"/>
  <c r="H37" i="4"/>
  <c r="I5" i="4"/>
  <c r="I25" i="4"/>
  <c r="I55" i="4"/>
  <c r="F36" i="4"/>
  <c r="F56" i="4"/>
  <c r="D37" i="4"/>
  <c r="D42" i="4" s="1"/>
  <c r="I53" i="4"/>
  <c r="F57" i="4"/>
  <c r="I57" i="4" s="1"/>
  <c r="I21" i="4"/>
  <c r="E37" i="4"/>
  <c r="I58" i="4"/>
  <c r="I4" i="4"/>
  <c r="I20" i="4"/>
  <c r="G35" i="4"/>
  <c r="F37" i="4"/>
  <c r="G56" i="4"/>
  <c r="I30" i="4"/>
  <c r="H56" i="4"/>
  <c r="H35" i="4"/>
  <c r="G54" i="4"/>
  <c r="I54" i="4" s="1"/>
  <c r="G36" i="4"/>
  <c r="I28" i="4"/>
  <c r="H36" i="4"/>
  <c r="H51" i="4"/>
  <c r="I51" i="4" s="1"/>
  <c r="D36" i="4"/>
  <c r="D50" i="4"/>
  <c r="D52" i="4"/>
  <c r="E36" i="4"/>
  <c r="E50" i="4"/>
  <c r="E52" i="4"/>
  <c r="I24" i="4"/>
  <c r="I26" i="4"/>
  <c r="I29" i="4"/>
  <c r="I31" i="4"/>
  <c r="D36" i="3"/>
  <c r="D41" i="3" s="1"/>
  <c r="D46" i="3" s="1"/>
  <c r="F35" i="3"/>
  <c r="I20" i="3"/>
  <c r="E36" i="3"/>
  <c r="E35" i="3"/>
  <c r="F37" i="3"/>
  <c r="G37" i="3"/>
  <c r="I19" i="3"/>
  <c r="H37" i="3"/>
  <c r="F36" i="3"/>
  <c r="G35" i="3"/>
  <c r="E50" i="3"/>
  <c r="I26" i="3"/>
  <c r="F50" i="3"/>
  <c r="E37" i="3"/>
  <c r="I28" i="3"/>
  <c r="D35" i="3"/>
  <c r="D40" i="3" s="1"/>
  <c r="D45" i="3" s="1"/>
  <c r="I31" i="3"/>
  <c r="D57" i="3"/>
  <c r="I57" i="3" s="1"/>
  <c r="G56" i="3"/>
  <c r="I56" i="3" s="1"/>
  <c r="H35" i="3"/>
  <c r="I30" i="3"/>
  <c r="H55" i="3"/>
  <c r="I55" i="3" s="1"/>
  <c r="I29" i="3"/>
  <c r="D54" i="3"/>
  <c r="I54" i="3" s="1"/>
  <c r="D37" i="3"/>
  <c r="D42" i="3" s="1"/>
  <c r="D47" i="3" s="1"/>
  <c r="D52" i="3"/>
  <c r="I52" i="3" s="1"/>
  <c r="H36" i="3"/>
  <c r="G36" i="3"/>
  <c r="I25" i="3"/>
  <c r="F51" i="3"/>
  <c r="D51" i="3"/>
  <c r="H50" i="3"/>
  <c r="I24" i="3"/>
  <c r="I21" i="3"/>
  <c r="I53" i="3"/>
  <c r="I4" i="3"/>
  <c r="I58" i="3"/>
  <c r="I5" i="3"/>
  <c r="I3" i="3"/>
  <c r="E24" i="1"/>
  <c r="E29" i="1" s="1"/>
  <c r="F24" i="1" s="1"/>
  <c r="F29" i="1" s="1"/>
  <c r="G24" i="1" s="1"/>
  <c r="G29" i="1" s="1"/>
  <c r="H24" i="1" s="1"/>
  <c r="D30" i="1"/>
  <c r="E25" i="1" s="1"/>
  <c r="E30" i="1" s="1"/>
  <c r="F25" i="1" s="1"/>
  <c r="F30" i="1" s="1"/>
  <c r="D31" i="1"/>
  <c r="E26" i="1" s="1"/>
  <c r="E31" i="1" s="1"/>
  <c r="F26" i="1" s="1"/>
  <c r="F31" i="1" s="1"/>
  <c r="G26" i="1" s="1"/>
  <c r="G31" i="1" s="1"/>
  <c r="H26" i="1" s="1"/>
  <c r="I42" i="1"/>
  <c r="I41" i="1"/>
  <c r="I40" i="1"/>
  <c r="I39" i="1"/>
  <c r="I38" i="1"/>
  <c r="I37" i="1"/>
  <c r="I36" i="1"/>
  <c r="I35" i="1"/>
  <c r="I34" i="1"/>
  <c r="I21" i="1"/>
  <c r="I20" i="1"/>
  <c r="I19" i="1"/>
  <c r="I16" i="1"/>
  <c r="I15" i="1"/>
  <c r="I14" i="1"/>
  <c r="I13" i="1"/>
  <c r="I12" i="1"/>
  <c r="I11" i="1"/>
  <c r="I10" i="1"/>
  <c r="I9" i="1"/>
  <c r="I8" i="1"/>
  <c r="I4" i="1"/>
  <c r="I5" i="1"/>
  <c r="I3" i="1"/>
  <c r="N35" i="6" l="1"/>
  <c r="N36" i="6"/>
  <c r="N70" i="6"/>
  <c r="N52" i="6"/>
  <c r="N50" i="6"/>
  <c r="N51" i="6"/>
  <c r="D46" i="6"/>
  <c r="D42" i="6"/>
  <c r="N37" i="6"/>
  <c r="D40" i="6"/>
  <c r="I70" i="4"/>
  <c r="I35" i="4"/>
  <c r="I37" i="4"/>
  <c r="I56" i="4"/>
  <c r="I52" i="4"/>
  <c r="I50" i="4"/>
  <c r="D41" i="4"/>
  <c r="I36" i="4"/>
  <c r="D47" i="4"/>
  <c r="D45" i="4"/>
  <c r="E42" i="3"/>
  <c r="E47" i="3" s="1"/>
  <c r="F42" i="3" s="1"/>
  <c r="F47" i="3" s="1"/>
  <c r="G42" i="3" s="1"/>
  <c r="G47" i="3" s="1"/>
  <c r="H42" i="3" s="1"/>
  <c r="H47" i="3" s="1"/>
  <c r="I47" i="3" s="1"/>
  <c r="I51" i="3"/>
  <c r="I35" i="3"/>
  <c r="I50" i="3"/>
  <c r="E40" i="3"/>
  <c r="E45" i="3" s="1"/>
  <c r="F40" i="3" s="1"/>
  <c r="F45" i="3" s="1"/>
  <c r="G40" i="3" s="1"/>
  <c r="G45" i="3" s="1"/>
  <c r="H40" i="3" s="1"/>
  <c r="H45" i="3" s="1"/>
  <c r="I37" i="3"/>
  <c r="I36" i="3"/>
  <c r="E41" i="3"/>
  <c r="G25" i="1"/>
  <c r="G30" i="1" s="1"/>
  <c r="H25" i="1" s="1"/>
  <c r="H30" i="1" s="1"/>
  <c r="I30" i="1" s="1"/>
  <c r="H31" i="1"/>
  <c r="I31" i="1" s="1"/>
  <c r="I26" i="1"/>
  <c r="H29" i="1"/>
  <c r="I29" i="1" s="1"/>
  <c r="I24" i="1"/>
  <c r="I43" i="1"/>
  <c r="N59" i="6" l="1"/>
  <c r="N71" i="6" s="1"/>
  <c r="D45" i="6"/>
  <c r="D47" i="6"/>
  <c r="E41" i="6"/>
  <c r="E40" i="4"/>
  <c r="I59" i="4"/>
  <c r="I71" i="4" s="1"/>
  <c r="E42" i="4"/>
  <c r="D46" i="4"/>
  <c r="I59" i="3"/>
  <c r="I42" i="3"/>
  <c r="I40" i="3"/>
  <c r="I45" i="3"/>
  <c r="E46" i="3"/>
  <c r="I25" i="1"/>
  <c r="E42" i="6" l="1"/>
  <c r="E46" i="6"/>
  <c r="E40" i="6"/>
  <c r="E41" i="4"/>
  <c r="E47" i="4"/>
  <c r="E45" i="4"/>
  <c r="F41" i="3"/>
  <c r="E47" i="6" l="1"/>
  <c r="E45" i="6"/>
  <c r="F41" i="6"/>
  <c r="F40" i="4"/>
  <c r="F42" i="4"/>
  <c r="E46" i="4"/>
  <c r="F46" i="3"/>
  <c r="F40" i="6" l="1"/>
  <c r="F46" i="6"/>
  <c r="F42" i="6"/>
  <c r="F41" i="4"/>
  <c r="F47" i="4"/>
  <c r="F45" i="4"/>
  <c r="G41" i="3"/>
  <c r="F47" i="6" l="1"/>
  <c r="G41" i="6"/>
  <c r="F45" i="6"/>
  <c r="G40" i="4"/>
  <c r="G42" i="4"/>
  <c r="F46" i="4"/>
  <c r="G46" i="3"/>
  <c r="G46" i="6" l="1"/>
  <c r="H41" i="6" s="1"/>
  <c r="H46" i="6" s="1"/>
  <c r="I41" i="6" s="1"/>
  <c r="I46" i="6" s="1"/>
  <c r="J41" i="6" s="1"/>
  <c r="J46" i="6" s="1"/>
  <c r="K41" i="6" s="1"/>
  <c r="K46" i="6" s="1"/>
  <c r="L41" i="6" s="1"/>
  <c r="L46" i="6" s="1"/>
  <c r="M41" i="6" s="1"/>
  <c r="M46" i="6" s="1"/>
  <c r="G40" i="6"/>
  <c r="G42" i="6"/>
  <c r="G47" i="4"/>
  <c r="G41" i="4"/>
  <c r="G45" i="4"/>
  <c r="H41" i="3"/>
  <c r="G45" i="6" l="1"/>
  <c r="H40" i="6" s="1"/>
  <c r="H45" i="6" s="1"/>
  <c r="I40" i="6" s="1"/>
  <c r="I45" i="6" s="1"/>
  <c r="J40" i="6" s="1"/>
  <c r="J45" i="6" s="1"/>
  <c r="K40" i="6" s="1"/>
  <c r="K45" i="6" s="1"/>
  <c r="L40" i="6" s="1"/>
  <c r="L45" i="6" s="1"/>
  <c r="M40" i="6" s="1"/>
  <c r="G47" i="6"/>
  <c r="H42" i="6" s="1"/>
  <c r="H47" i="6" s="1"/>
  <c r="I42" i="6" s="1"/>
  <c r="I47" i="6" s="1"/>
  <c r="J42" i="6" s="1"/>
  <c r="J47" i="6" s="1"/>
  <c r="K42" i="6" s="1"/>
  <c r="K47" i="6" s="1"/>
  <c r="L42" i="6" s="1"/>
  <c r="L47" i="6" s="1"/>
  <c r="M42" i="6" s="1"/>
  <c r="M47" i="6" s="1"/>
  <c r="H40" i="4"/>
  <c r="G46" i="4"/>
  <c r="H42" i="4"/>
  <c r="H46" i="3"/>
  <c r="I46" i="3" s="1"/>
  <c r="I41" i="3"/>
  <c r="M45" i="6" l="1"/>
  <c r="N40" i="6"/>
  <c r="N46" i="6"/>
  <c r="N41" i="6"/>
  <c r="H47" i="4"/>
  <c r="I47" i="4" s="1"/>
  <c r="I42" i="4"/>
  <c r="H41" i="4"/>
  <c r="H45" i="4"/>
  <c r="I45" i="4" s="1"/>
  <c r="I40" i="4"/>
  <c r="N47" i="6" l="1"/>
  <c r="N42" i="6"/>
  <c r="H46" i="4"/>
  <c r="I46" i="4" s="1"/>
  <c r="I41" i="4"/>
  <c r="N45" i="6" l="1"/>
</calcChain>
</file>

<file path=xl/sharedStrings.xml><?xml version="1.0" encoding="utf-8"?>
<sst xmlns="http://schemas.openxmlformats.org/spreadsheetml/2006/main" count="417" uniqueCount="47">
  <si>
    <t>Demand(ton/day)</t>
  </si>
  <si>
    <t>Product A</t>
  </si>
  <si>
    <t>Product B</t>
  </si>
  <si>
    <t>Product C</t>
  </si>
  <si>
    <t>Total</t>
  </si>
  <si>
    <t xml:space="preserve">Production rate </t>
  </si>
  <si>
    <t>Factory1</t>
  </si>
  <si>
    <t>Factory2</t>
  </si>
  <si>
    <t>Factory3</t>
  </si>
  <si>
    <t>Supply</t>
  </si>
  <si>
    <t>Begin Stock</t>
  </si>
  <si>
    <t>End Stock</t>
  </si>
  <si>
    <t>Cost</t>
  </si>
  <si>
    <t>Switching cost</t>
  </si>
  <si>
    <t>Shut down</t>
  </si>
  <si>
    <t>Cost/unit</t>
  </si>
  <si>
    <t>Capacity</t>
  </si>
  <si>
    <t>Min inventory</t>
  </si>
  <si>
    <t>Max inventory</t>
  </si>
  <si>
    <t>Demand Forecast</t>
  </si>
  <si>
    <t>Day</t>
  </si>
  <si>
    <t>Grade A</t>
  </si>
  <si>
    <t>Grade B</t>
  </si>
  <si>
    <t>Grade C</t>
  </si>
  <si>
    <t>Plant</t>
  </si>
  <si>
    <t>Grade</t>
  </si>
  <si>
    <t>unit/day</t>
  </si>
  <si>
    <t>Unit cost</t>
  </si>
  <si>
    <t>A</t>
  </si>
  <si>
    <t>B</t>
  </si>
  <si>
    <t>C</t>
  </si>
  <si>
    <t>THB/unit</t>
  </si>
  <si>
    <t>Note</t>
  </si>
  <si>
    <t>Plant 2 cannot product Grade A</t>
  </si>
  <si>
    <t>Plant 3 cannot product Grade C</t>
  </si>
  <si>
    <t>Note: all data are not actual data. It is only used for simulation.</t>
  </si>
  <si>
    <t>เพิ่มเงื่อนไขว่าวันนั้นทั้งวัน Factory นั้นผลิตได้ product เดียว Integer Programing (Yes or No)</t>
  </si>
  <si>
    <t>Production ?</t>
  </si>
  <si>
    <t>Sum selection</t>
  </si>
  <si>
    <t>Switching cost :</t>
  </si>
  <si>
    <t>Shut down :</t>
  </si>
  <si>
    <t>THB / time</t>
  </si>
  <si>
    <t>Production Cost</t>
  </si>
  <si>
    <t>Switching Cost</t>
  </si>
  <si>
    <t>Total Cost :</t>
  </si>
  <si>
    <t>เพิ่มเงื่อนไขว่ามี Switiching Cost ด้วยถ้ามีการเปลี่ยน product ที่ผลิต และ minimum stock ของแต่ล่ะ product ที่ต้องเก็บจะมากกว่าศูนย์</t>
  </si>
  <si>
    <t>เพิ่มข้อมูล period ให้ตรงกับความเป็นจริงมากขึ้น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</si>
</sst>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5" fontId="0" fillId="2" borderId="1" xfId="1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1" applyNumberFormat="1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65" fontId="0" fillId="0" borderId="1" xfId="1" applyNumberFormat="1" applyFont="1" applyFill="1" applyBorder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165" fontId="0" fillId="5" borderId="1" xfId="1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5" fontId="0" fillId="4" borderId="1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A807-E758-4A1A-AFCE-7CE8EA775F50}">
  <dimension ref="A2:N43"/>
  <sheetViews>
    <sheetView topLeftCell="A16" zoomScale="66" zoomScaleNormal="66" workbookViewId="0">
      <selection activeCell="L44" sqref="L44"/>
    </sheetView>
  </sheetViews>
  <sheetFormatPr defaultRowHeight="14.5" x14ac:dyDescent="0.35"/>
  <cols>
    <col min="1" max="1" width="8.7265625" style="1"/>
    <col min="2" max="2" width="15.90625" style="1" bestFit="1" customWidth="1"/>
    <col min="3" max="3" width="7.1796875" style="1" customWidth="1"/>
    <col min="4" max="8" width="8.7265625" style="1"/>
    <col min="9" max="9" width="9.36328125" style="9" customWidth="1"/>
    <col min="10" max="10" width="8.7265625" style="1"/>
    <col min="11" max="11" width="12.7265625" style="1" customWidth="1"/>
    <col min="12" max="12" width="14.7265625" style="1" customWidth="1"/>
    <col min="13" max="13" width="13.54296875" style="1" customWidth="1"/>
    <col min="14" max="14" width="14.7265625" style="1" customWidth="1"/>
    <col min="15" max="16384" width="8.7265625" style="1"/>
  </cols>
  <sheetData>
    <row r="2" spans="1:14" x14ac:dyDescent="0.35">
      <c r="B2" s="2" t="s">
        <v>0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3" t="s">
        <v>4</v>
      </c>
      <c r="L2" s="1" t="s">
        <v>13</v>
      </c>
    </row>
    <row r="3" spans="1:14" x14ac:dyDescent="0.35">
      <c r="B3" s="4" t="s">
        <v>1</v>
      </c>
      <c r="C3" s="4"/>
      <c r="D3" s="4">
        <f>RawData!B3</f>
        <v>54</v>
      </c>
      <c r="E3" s="4">
        <f>RawData!C3</f>
        <v>18</v>
      </c>
      <c r="F3" s="4">
        <f>RawData!D3</f>
        <v>21</v>
      </c>
      <c r="G3" s="4">
        <f>RawData!E3</f>
        <v>80</v>
      </c>
      <c r="H3" s="4">
        <f>RawData!F3</f>
        <v>59</v>
      </c>
      <c r="I3" s="5">
        <f>SUM(D3:H3)</f>
        <v>232</v>
      </c>
      <c r="L3" s="1" t="s">
        <v>14</v>
      </c>
    </row>
    <row r="4" spans="1:14" x14ac:dyDescent="0.35">
      <c r="B4" s="4" t="s">
        <v>2</v>
      </c>
      <c r="C4" s="4"/>
      <c r="D4" s="4">
        <f>RawData!B4</f>
        <v>93</v>
      </c>
      <c r="E4" s="4">
        <f>RawData!C4</f>
        <v>53</v>
      </c>
      <c r="F4" s="4">
        <f>RawData!D4</f>
        <v>82</v>
      </c>
      <c r="G4" s="4">
        <f>RawData!E4</f>
        <v>98</v>
      </c>
      <c r="H4" s="4">
        <f>RawData!F4</f>
        <v>84</v>
      </c>
      <c r="I4" s="5">
        <f t="shared" ref="I4:I5" si="0">SUM(D4:H4)</f>
        <v>410</v>
      </c>
    </row>
    <row r="5" spans="1:14" x14ac:dyDescent="0.35">
      <c r="B5" s="4" t="s">
        <v>3</v>
      </c>
      <c r="C5" s="4"/>
      <c r="D5" s="4">
        <f>RawData!B5</f>
        <v>58</v>
      </c>
      <c r="E5" s="4">
        <f>RawData!C5</f>
        <v>70</v>
      </c>
      <c r="F5" s="4">
        <f>RawData!D5</f>
        <v>84</v>
      </c>
      <c r="G5" s="4">
        <f>RawData!E5</f>
        <v>95</v>
      </c>
      <c r="H5" s="4">
        <f>RawData!F5</f>
        <v>41</v>
      </c>
      <c r="I5" s="5">
        <f t="shared" si="0"/>
        <v>348</v>
      </c>
    </row>
    <row r="7" spans="1:14" x14ac:dyDescent="0.35">
      <c r="B7" s="2" t="s">
        <v>5</v>
      </c>
      <c r="C7" s="2"/>
      <c r="D7" s="2">
        <v>1</v>
      </c>
      <c r="E7" s="2">
        <v>2</v>
      </c>
      <c r="F7" s="2">
        <v>3</v>
      </c>
      <c r="G7" s="2">
        <v>4</v>
      </c>
      <c r="H7" s="2">
        <v>5</v>
      </c>
      <c r="I7" s="3" t="s">
        <v>4</v>
      </c>
      <c r="L7" s="2"/>
      <c r="M7" s="2" t="s">
        <v>15</v>
      </c>
      <c r="N7" s="2" t="s">
        <v>16</v>
      </c>
    </row>
    <row r="8" spans="1:14" x14ac:dyDescent="0.35">
      <c r="A8" s="1" t="s">
        <v>6</v>
      </c>
      <c r="B8" s="4" t="s">
        <v>1</v>
      </c>
      <c r="C8" s="4"/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5">
        <f>SUM(D8:H8)</f>
        <v>0</v>
      </c>
      <c r="K8" s="1" t="s">
        <v>6</v>
      </c>
      <c r="L8" s="4" t="s">
        <v>1</v>
      </c>
      <c r="M8" s="12">
        <v>50</v>
      </c>
      <c r="N8" s="12">
        <v>120</v>
      </c>
    </row>
    <row r="9" spans="1:14" x14ac:dyDescent="0.35">
      <c r="B9" s="4" t="s">
        <v>2</v>
      </c>
      <c r="C9" s="4"/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5">
        <f t="shared" ref="I9" si="1">SUM(D9:H9)</f>
        <v>0</v>
      </c>
      <c r="L9" s="4" t="s">
        <v>2</v>
      </c>
      <c r="M9" s="12">
        <v>40</v>
      </c>
      <c r="N9" s="12">
        <v>120</v>
      </c>
    </row>
    <row r="10" spans="1:14" x14ac:dyDescent="0.35">
      <c r="B10" s="4" t="s">
        <v>3</v>
      </c>
      <c r="C10" s="4"/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5">
        <f t="shared" ref="I10" si="2">SUM(D10:H10)</f>
        <v>0</v>
      </c>
      <c r="L10" s="4" t="s">
        <v>3</v>
      </c>
      <c r="M10" s="12">
        <v>30</v>
      </c>
      <c r="N10" s="12">
        <v>120</v>
      </c>
    </row>
    <row r="11" spans="1:14" x14ac:dyDescent="0.35">
      <c r="A11" s="1" t="s">
        <v>7</v>
      </c>
      <c r="B11" s="4" t="s">
        <v>1</v>
      </c>
      <c r="C11" s="4"/>
      <c r="D11" s="7"/>
      <c r="E11" s="7"/>
      <c r="F11" s="7"/>
      <c r="G11" s="7"/>
      <c r="H11" s="7"/>
      <c r="I11" s="5">
        <f>SUM(D11:H11)</f>
        <v>0</v>
      </c>
      <c r="K11" s="1" t="s">
        <v>7</v>
      </c>
      <c r="L11" s="4" t="s">
        <v>1</v>
      </c>
      <c r="M11" s="13">
        <v>0</v>
      </c>
      <c r="N11" s="13">
        <v>0</v>
      </c>
    </row>
    <row r="12" spans="1:14" x14ac:dyDescent="0.35">
      <c r="B12" s="4" t="s">
        <v>2</v>
      </c>
      <c r="C12" s="4"/>
      <c r="D12" s="11">
        <v>90</v>
      </c>
      <c r="E12" s="11">
        <v>90</v>
      </c>
      <c r="F12" s="11">
        <v>90</v>
      </c>
      <c r="G12" s="11">
        <v>50</v>
      </c>
      <c r="H12" s="11">
        <v>0</v>
      </c>
      <c r="I12" s="5">
        <f t="shared" ref="I12:I13" si="3">SUM(D12:H12)</f>
        <v>320</v>
      </c>
      <c r="L12" s="4" t="s">
        <v>2</v>
      </c>
      <c r="M12" s="12">
        <v>35</v>
      </c>
      <c r="N12" s="12">
        <v>90</v>
      </c>
    </row>
    <row r="13" spans="1:14" x14ac:dyDescent="0.35">
      <c r="B13" s="4" t="s">
        <v>3</v>
      </c>
      <c r="C13" s="4"/>
      <c r="D13" s="11">
        <v>90</v>
      </c>
      <c r="E13" s="11">
        <v>90</v>
      </c>
      <c r="F13" s="11">
        <v>90</v>
      </c>
      <c r="G13" s="11">
        <v>78</v>
      </c>
      <c r="H13" s="11">
        <v>0</v>
      </c>
      <c r="I13" s="5">
        <f t="shared" si="3"/>
        <v>348</v>
      </c>
      <c r="L13" s="4" t="s">
        <v>3</v>
      </c>
      <c r="M13" s="12">
        <v>25</v>
      </c>
      <c r="N13" s="12">
        <v>90</v>
      </c>
    </row>
    <row r="14" spans="1:14" x14ac:dyDescent="0.35">
      <c r="A14" s="1" t="s">
        <v>8</v>
      </c>
      <c r="B14" s="4" t="s">
        <v>1</v>
      </c>
      <c r="C14" s="4"/>
      <c r="D14" s="11">
        <v>90</v>
      </c>
      <c r="E14" s="11">
        <v>90</v>
      </c>
      <c r="F14" s="11">
        <v>52</v>
      </c>
      <c r="G14" s="11">
        <v>0</v>
      </c>
      <c r="H14" s="11">
        <v>0</v>
      </c>
      <c r="I14" s="5">
        <f>SUM(D14:H14)</f>
        <v>232</v>
      </c>
      <c r="K14" s="1" t="s">
        <v>8</v>
      </c>
      <c r="L14" s="4" t="s">
        <v>1</v>
      </c>
      <c r="M14" s="12">
        <v>45</v>
      </c>
      <c r="N14" s="12">
        <v>90</v>
      </c>
    </row>
    <row r="15" spans="1:14" x14ac:dyDescent="0.35">
      <c r="B15" s="4" t="s">
        <v>2</v>
      </c>
      <c r="C15" s="4"/>
      <c r="D15" s="11">
        <v>90</v>
      </c>
      <c r="E15" s="11">
        <v>0</v>
      </c>
      <c r="F15" s="11">
        <v>0</v>
      </c>
      <c r="G15" s="11">
        <v>0</v>
      </c>
      <c r="H15" s="11">
        <v>0</v>
      </c>
      <c r="I15" s="5">
        <f t="shared" ref="I15:I16" si="4">SUM(D15:H15)</f>
        <v>90</v>
      </c>
      <c r="L15" s="4" t="s">
        <v>2</v>
      </c>
      <c r="M15" s="12">
        <v>35</v>
      </c>
      <c r="N15" s="12">
        <v>90</v>
      </c>
    </row>
    <row r="16" spans="1:14" x14ac:dyDescent="0.35">
      <c r="B16" s="4" t="s">
        <v>3</v>
      </c>
      <c r="C16" s="4"/>
      <c r="D16" s="7"/>
      <c r="E16" s="7"/>
      <c r="F16" s="7"/>
      <c r="G16" s="7"/>
      <c r="H16" s="7"/>
      <c r="I16" s="5">
        <f t="shared" si="4"/>
        <v>0</v>
      </c>
      <c r="L16" s="4" t="s">
        <v>3</v>
      </c>
      <c r="M16" s="13">
        <v>0</v>
      </c>
      <c r="N16" s="13">
        <v>0</v>
      </c>
    </row>
    <row r="18" spans="2:14" x14ac:dyDescent="0.35">
      <c r="B18" s="2" t="s">
        <v>9</v>
      </c>
      <c r="C18" s="2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3" t="s">
        <v>4</v>
      </c>
      <c r="L18" s="2"/>
      <c r="M18" s="2" t="s">
        <v>17</v>
      </c>
      <c r="N18" s="2" t="s">
        <v>18</v>
      </c>
    </row>
    <row r="19" spans="2:14" x14ac:dyDescent="0.35">
      <c r="B19" s="4" t="s">
        <v>1</v>
      </c>
      <c r="C19" s="4"/>
      <c r="D19" s="4">
        <f>D8+D11+D14</f>
        <v>90</v>
      </c>
      <c r="E19" s="4">
        <f t="shared" ref="E19:H19" si="5">E8+E11+E14</f>
        <v>90</v>
      </c>
      <c r="F19" s="4">
        <f t="shared" si="5"/>
        <v>52</v>
      </c>
      <c r="G19" s="4">
        <f t="shared" si="5"/>
        <v>0</v>
      </c>
      <c r="H19" s="4">
        <f t="shared" si="5"/>
        <v>0</v>
      </c>
      <c r="I19" s="5">
        <f>SUM(D19:H19)</f>
        <v>232</v>
      </c>
      <c r="L19" s="4" t="s">
        <v>1</v>
      </c>
      <c r="M19" s="4">
        <v>0</v>
      </c>
      <c r="N19" s="4"/>
    </row>
    <row r="20" spans="2:14" x14ac:dyDescent="0.35">
      <c r="B20" s="4" t="s">
        <v>2</v>
      </c>
      <c r="C20" s="4"/>
      <c r="D20" s="4">
        <f>D9+D12+D15</f>
        <v>180</v>
      </c>
      <c r="E20" s="4">
        <f t="shared" ref="E20:H20" si="6">E9+E12+E15</f>
        <v>90</v>
      </c>
      <c r="F20" s="4">
        <f t="shared" si="6"/>
        <v>90</v>
      </c>
      <c r="G20" s="4">
        <f t="shared" si="6"/>
        <v>50</v>
      </c>
      <c r="H20" s="4">
        <f t="shared" si="6"/>
        <v>0</v>
      </c>
      <c r="I20" s="5">
        <f t="shared" ref="I20:I21" si="7">SUM(D20:H20)</f>
        <v>410</v>
      </c>
      <c r="L20" s="4" t="s">
        <v>2</v>
      </c>
      <c r="M20" s="4">
        <v>0</v>
      </c>
      <c r="N20" s="4"/>
    </row>
    <row r="21" spans="2:14" x14ac:dyDescent="0.35">
      <c r="B21" s="4" t="s">
        <v>3</v>
      </c>
      <c r="C21" s="4"/>
      <c r="D21" s="4">
        <f>D10+D13+D16</f>
        <v>90</v>
      </c>
      <c r="E21" s="4">
        <f t="shared" ref="E21:H21" si="8">E10+E13+E16</f>
        <v>90</v>
      </c>
      <c r="F21" s="4">
        <f t="shared" si="8"/>
        <v>90</v>
      </c>
      <c r="G21" s="4">
        <f t="shared" si="8"/>
        <v>78</v>
      </c>
      <c r="H21" s="4">
        <f t="shared" si="8"/>
        <v>0</v>
      </c>
      <c r="I21" s="5">
        <f t="shared" si="7"/>
        <v>348</v>
      </c>
      <c r="L21" s="4" t="s">
        <v>3</v>
      </c>
      <c r="M21" s="4">
        <v>0</v>
      </c>
      <c r="N21" s="4"/>
    </row>
    <row r="23" spans="2:14" x14ac:dyDescent="0.35">
      <c r="B23" s="2" t="s">
        <v>10</v>
      </c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3" t="s">
        <v>4</v>
      </c>
    </row>
    <row r="24" spans="2:14" x14ac:dyDescent="0.35">
      <c r="B24" s="4" t="s">
        <v>1</v>
      </c>
      <c r="C24" s="4">
        <v>0</v>
      </c>
      <c r="D24" s="4">
        <f>C24+D19</f>
        <v>90</v>
      </c>
      <c r="E24" s="4">
        <f>D29+E19</f>
        <v>126</v>
      </c>
      <c r="F24" s="4">
        <f t="shared" ref="F24:H24" si="9">E29+F19</f>
        <v>160</v>
      </c>
      <c r="G24" s="4">
        <f t="shared" si="9"/>
        <v>139</v>
      </c>
      <c r="H24" s="4">
        <f t="shared" si="9"/>
        <v>59</v>
      </c>
      <c r="I24" s="5">
        <f>SUM(D24:H24)</f>
        <v>574</v>
      </c>
    </row>
    <row r="25" spans="2:14" x14ac:dyDescent="0.35">
      <c r="B25" s="4" t="s">
        <v>2</v>
      </c>
      <c r="C25" s="4">
        <v>0</v>
      </c>
      <c r="D25" s="4">
        <f t="shared" ref="D25:D26" si="10">C25+D20</f>
        <v>180</v>
      </c>
      <c r="E25" s="4">
        <f>D30+E20</f>
        <v>177</v>
      </c>
      <c r="F25" s="4">
        <f t="shared" ref="F25:H25" si="11">E30+F20</f>
        <v>214</v>
      </c>
      <c r="G25" s="4">
        <f t="shared" si="11"/>
        <v>182</v>
      </c>
      <c r="H25" s="4">
        <f t="shared" si="11"/>
        <v>84</v>
      </c>
      <c r="I25" s="5">
        <f t="shared" ref="I25:I26" si="12">SUM(D25:H25)</f>
        <v>837</v>
      </c>
    </row>
    <row r="26" spans="2:14" x14ac:dyDescent="0.35">
      <c r="B26" s="4" t="s">
        <v>3</v>
      </c>
      <c r="C26" s="4">
        <v>0</v>
      </c>
      <c r="D26" s="4">
        <f t="shared" si="10"/>
        <v>90</v>
      </c>
      <c r="E26" s="4">
        <f t="shared" ref="E25:H26" si="13">D31+E21</f>
        <v>122</v>
      </c>
      <c r="F26" s="4">
        <f t="shared" si="13"/>
        <v>142</v>
      </c>
      <c r="G26" s="4">
        <f t="shared" si="13"/>
        <v>136</v>
      </c>
      <c r="H26" s="4">
        <f t="shared" si="13"/>
        <v>41</v>
      </c>
      <c r="I26" s="5">
        <f t="shared" si="12"/>
        <v>531</v>
      </c>
    </row>
    <row r="28" spans="2:14" x14ac:dyDescent="0.35">
      <c r="B28" s="2" t="s">
        <v>11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3" t="s">
        <v>4</v>
      </c>
    </row>
    <row r="29" spans="2:14" x14ac:dyDescent="0.35">
      <c r="B29" s="4" t="s">
        <v>1</v>
      </c>
      <c r="C29" s="4">
        <v>0</v>
      </c>
      <c r="D29" s="4">
        <f>D24-D3</f>
        <v>36</v>
      </c>
      <c r="E29" s="4">
        <f>E24-E3</f>
        <v>108</v>
      </c>
      <c r="F29" s="4">
        <f t="shared" ref="E29:H29" si="14">F24-F3</f>
        <v>139</v>
      </c>
      <c r="G29" s="4">
        <f t="shared" si="14"/>
        <v>59</v>
      </c>
      <c r="H29" s="4">
        <f t="shared" si="14"/>
        <v>0</v>
      </c>
      <c r="I29" s="5">
        <f>SUM(D29:H29)</f>
        <v>342</v>
      </c>
    </row>
    <row r="30" spans="2:14" x14ac:dyDescent="0.35">
      <c r="B30" s="4" t="s">
        <v>2</v>
      </c>
      <c r="C30" s="4">
        <v>0</v>
      </c>
      <c r="D30" s="4">
        <f t="shared" ref="D30:H31" si="15">D25-D4</f>
        <v>87</v>
      </c>
      <c r="E30" s="4">
        <f t="shared" si="15"/>
        <v>124</v>
      </c>
      <c r="F30" s="4">
        <f t="shared" si="15"/>
        <v>132</v>
      </c>
      <c r="G30" s="4">
        <f t="shared" si="15"/>
        <v>84</v>
      </c>
      <c r="H30" s="4">
        <f t="shared" si="15"/>
        <v>0</v>
      </c>
      <c r="I30" s="5">
        <f t="shared" ref="I30:I31" si="16">SUM(D30:H30)</f>
        <v>427</v>
      </c>
    </row>
    <row r="31" spans="2:14" x14ac:dyDescent="0.35">
      <c r="B31" s="4" t="s">
        <v>3</v>
      </c>
      <c r="C31" s="4">
        <v>0</v>
      </c>
      <c r="D31" s="4">
        <f t="shared" si="15"/>
        <v>32</v>
      </c>
      <c r="E31" s="4">
        <f t="shared" si="15"/>
        <v>52</v>
      </c>
      <c r="F31" s="4">
        <f t="shared" si="15"/>
        <v>58</v>
      </c>
      <c r="G31" s="4">
        <f t="shared" si="15"/>
        <v>41</v>
      </c>
      <c r="H31" s="4">
        <f t="shared" si="15"/>
        <v>0</v>
      </c>
      <c r="I31" s="5">
        <f t="shared" si="16"/>
        <v>183</v>
      </c>
    </row>
    <row r="33" spans="1:9" x14ac:dyDescent="0.35">
      <c r="B33" s="2" t="s">
        <v>12</v>
      </c>
      <c r="C33" s="2"/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3" t="s">
        <v>4</v>
      </c>
    </row>
    <row r="34" spans="1:9" x14ac:dyDescent="0.35">
      <c r="A34" s="1" t="s">
        <v>6</v>
      </c>
      <c r="B34" s="4" t="s">
        <v>1</v>
      </c>
      <c r="C34" s="4"/>
      <c r="D34" s="6">
        <f>D8*$M$8</f>
        <v>0</v>
      </c>
      <c r="E34" s="6">
        <f t="shared" ref="E34:H34" si="17">E8*$M$8</f>
        <v>0</v>
      </c>
      <c r="F34" s="6">
        <f t="shared" si="17"/>
        <v>0</v>
      </c>
      <c r="G34" s="6">
        <f t="shared" si="17"/>
        <v>0</v>
      </c>
      <c r="H34" s="6">
        <f t="shared" si="17"/>
        <v>0</v>
      </c>
      <c r="I34" s="8">
        <f>SUM(D34:H34)</f>
        <v>0</v>
      </c>
    </row>
    <row r="35" spans="1:9" x14ac:dyDescent="0.35">
      <c r="B35" s="4" t="s">
        <v>2</v>
      </c>
      <c r="C35" s="4"/>
      <c r="D35" s="6">
        <f>D9*$M$9</f>
        <v>0</v>
      </c>
      <c r="E35" s="6">
        <f t="shared" ref="E35:H35" si="18">E9*$M$9</f>
        <v>0</v>
      </c>
      <c r="F35" s="6">
        <f t="shared" si="18"/>
        <v>0</v>
      </c>
      <c r="G35" s="6">
        <f t="shared" si="18"/>
        <v>0</v>
      </c>
      <c r="H35" s="6">
        <f t="shared" si="18"/>
        <v>0</v>
      </c>
      <c r="I35" s="8">
        <f t="shared" ref="I35:I36" si="19">SUM(D35:H35)</f>
        <v>0</v>
      </c>
    </row>
    <row r="36" spans="1:9" x14ac:dyDescent="0.35">
      <c r="B36" s="4" t="s">
        <v>3</v>
      </c>
      <c r="C36" s="4"/>
      <c r="D36" s="6">
        <f>D10*$M$10</f>
        <v>0</v>
      </c>
      <c r="E36" s="6">
        <f t="shared" ref="E36:H36" si="20">E10*$M$10</f>
        <v>0</v>
      </c>
      <c r="F36" s="6">
        <f t="shared" si="20"/>
        <v>0</v>
      </c>
      <c r="G36" s="6">
        <f t="shared" si="20"/>
        <v>0</v>
      </c>
      <c r="H36" s="6">
        <f t="shared" si="20"/>
        <v>0</v>
      </c>
      <c r="I36" s="8">
        <f t="shared" si="19"/>
        <v>0</v>
      </c>
    </row>
    <row r="37" spans="1:9" x14ac:dyDescent="0.35">
      <c r="A37" s="1" t="s">
        <v>7</v>
      </c>
      <c r="B37" s="4" t="s">
        <v>1</v>
      </c>
      <c r="C37" s="4"/>
      <c r="D37" s="6">
        <f>D11*$M$11</f>
        <v>0</v>
      </c>
      <c r="E37" s="6">
        <f>E11*$M$11</f>
        <v>0</v>
      </c>
      <c r="F37" s="6">
        <f t="shared" ref="F37:H37" si="21">F11*$M$11</f>
        <v>0</v>
      </c>
      <c r="G37" s="6">
        <f t="shared" si="21"/>
        <v>0</v>
      </c>
      <c r="H37" s="6">
        <f t="shared" si="21"/>
        <v>0</v>
      </c>
      <c r="I37" s="8">
        <f>SUM(D37:H37)</f>
        <v>0</v>
      </c>
    </row>
    <row r="38" spans="1:9" x14ac:dyDescent="0.35">
      <c r="B38" s="4" t="s">
        <v>2</v>
      </c>
      <c r="C38" s="4"/>
      <c r="D38" s="6">
        <f>D12*$M$12</f>
        <v>3150</v>
      </c>
      <c r="E38" s="6">
        <f t="shared" ref="E38:H38" si="22">E12*$M$12</f>
        <v>3150</v>
      </c>
      <c r="F38" s="6">
        <f t="shared" si="22"/>
        <v>3150</v>
      </c>
      <c r="G38" s="6">
        <f t="shared" si="22"/>
        <v>1750</v>
      </c>
      <c r="H38" s="6">
        <f t="shared" si="22"/>
        <v>0</v>
      </c>
      <c r="I38" s="8">
        <f t="shared" ref="I38:I39" si="23">SUM(D38:H38)</f>
        <v>11200</v>
      </c>
    </row>
    <row r="39" spans="1:9" x14ac:dyDescent="0.35">
      <c r="B39" s="4" t="s">
        <v>3</v>
      </c>
      <c r="C39" s="4"/>
      <c r="D39" s="6">
        <f>D13*$M$13</f>
        <v>2250</v>
      </c>
      <c r="E39" s="6">
        <f t="shared" ref="E39:H39" si="24">E13*$M$13</f>
        <v>2250</v>
      </c>
      <c r="F39" s="6">
        <f t="shared" si="24"/>
        <v>2250</v>
      </c>
      <c r="G39" s="6">
        <f t="shared" si="24"/>
        <v>1950</v>
      </c>
      <c r="H39" s="6">
        <f t="shared" si="24"/>
        <v>0</v>
      </c>
      <c r="I39" s="8">
        <f t="shared" si="23"/>
        <v>8700</v>
      </c>
    </row>
    <row r="40" spans="1:9" x14ac:dyDescent="0.35">
      <c r="A40" s="1" t="s">
        <v>8</v>
      </c>
      <c r="B40" s="4" t="s">
        <v>1</v>
      </c>
      <c r="C40" s="4"/>
      <c r="D40" s="6">
        <f>D14*$M$14</f>
        <v>4050</v>
      </c>
      <c r="E40" s="6">
        <f t="shared" ref="E40:H40" si="25">E14*$M$14</f>
        <v>4050</v>
      </c>
      <c r="F40" s="6">
        <f t="shared" si="25"/>
        <v>2340</v>
      </c>
      <c r="G40" s="6">
        <f t="shared" si="25"/>
        <v>0</v>
      </c>
      <c r="H40" s="6">
        <f t="shared" si="25"/>
        <v>0</v>
      </c>
      <c r="I40" s="8">
        <f>SUM(D40:H40)</f>
        <v>10440</v>
      </c>
    </row>
    <row r="41" spans="1:9" x14ac:dyDescent="0.35">
      <c r="B41" s="4" t="s">
        <v>2</v>
      </c>
      <c r="C41" s="4"/>
      <c r="D41" s="6">
        <f>D15*$M$15</f>
        <v>3150</v>
      </c>
      <c r="E41" s="6">
        <f t="shared" ref="E41:H41" si="26">E15*$M$15</f>
        <v>0</v>
      </c>
      <c r="F41" s="6">
        <f t="shared" si="26"/>
        <v>0</v>
      </c>
      <c r="G41" s="6">
        <f t="shared" si="26"/>
        <v>0</v>
      </c>
      <c r="H41" s="6">
        <f t="shared" si="26"/>
        <v>0</v>
      </c>
      <c r="I41" s="8">
        <f t="shared" ref="I41:I42" si="27">SUM(D41:H41)</f>
        <v>3150</v>
      </c>
    </row>
    <row r="42" spans="1:9" x14ac:dyDescent="0.35">
      <c r="B42" s="4" t="s">
        <v>3</v>
      </c>
      <c r="C42" s="4"/>
      <c r="D42" s="6">
        <f>D16*$M$16</f>
        <v>0</v>
      </c>
      <c r="E42" s="6">
        <f t="shared" ref="E42:H42" si="28">E16*$M$16</f>
        <v>0</v>
      </c>
      <c r="F42" s="6">
        <f t="shared" si="28"/>
        <v>0</v>
      </c>
      <c r="G42" s="6">
        <f t="shared" si="28"/>
        <v>0</v>
      </c>
      <c r="H42" s="6">
        <f t="shared" si="28"/>
        <v>0</v>
      </c>
      <c r="I42" s="8">
        <f t="shared" si="27"/>
        <v>0</v>
      </c>
    </row>
    <row r="43" spans="1:9" x14ac:dyDescent="0.35">
      <c r="I43" s="14">
        <f>SUM(I34:I42)</f>
        <v>33490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D98E-18F0-484D-A7BE-26AE44275DF2}">
  <dimension ref="A1:N59"/>
  <sheetViews>
    <sheetView zoomScale="66" zoomScaleNormal="66" workbookViewId="0">
      <selection activeCell="L15" sqref="L15"/>
    </sheetView>
  </sheetViews>
  <sheetFormatPr defaultRowHeight="14.5" x14ac:dyDescent="0.35"/>
  <cols>
    <col min="1" max="1" width="8.7265625" style="1"/>
    <col min="2" max="2" width="15.90625" style="1" bestFit="1" customWidth="1"/>
    <col min="3" max="3" width="7.1796875" style="1" customWidth="1"/>
    <col min="4" max="8" width="8.7265625" style="1"/>
    <col min="9" max="9" width="9.36328125" style="9" customWidth="1"/>
    <col min="10" max="10" width="8.7265625" style="1"/>
    <col min="11" max="11" width="12.7265625" style="1" customWidth="1"/>
    <col min="12" max="12" width="14.7265625" style="1" customWidth="1"/>
    <col min="13" max="13" width="13.54296875" style="1" customWidth="1"/>
    <col min="14" max="14" width="14.7265625" style="1" customWidth="1"/>
    <col min="15" max="16384" width="8.7265625" style="1"/>
  </cols>
  <sheetData>
    <row r="1" spans="1:12" x14ac:dyDescent="0.35">
      <c r="B1" s="1" t="s">
        <v>36</v>
      </c>
    </row>
    <row r="2" spans="1:12" x14ac:dyDescent="0.35">
      <c r="B2" s="2" t="s">
        <v>0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3" t="s">
        <v>4</v>
      </c>
      <c r="L2" s="1" t="s">
        <v>13</v>
      </c>
    </row>
    <row r="3" spans="1:12" x14ac:dyDescent="0.35">
      <c r="B3" s="4" t="s">
        <v>1</v>
      </c>
      <c r="C3" s="4"/>
      <c r="D3" s="4">
        <f>RawData!B3</f>
        <v>54</v>
      </c>
      <c r="E3" s="4">
        <f>RawData!C3</f>
        <v>18</v>
      </c>
      <c r="F3" s="4">
        <f>RawData!D3</f>
        <v>21</v>
      </c>
      <c r="G3" s="4">
        <f>RawData!E3</f>
        <v>80</v>
      </c>
      <c r="H3" s="4">
        <f>RawData!F3</f>
        <v>59</v>
      </c>
      <c r="I3" s="5">
        <f>SUM(D3:H3)</f>
        <v>232</v>
      </c>
      <c r="L3" s="1" t="s">
        <v>14</v>
      </c>
    </row>
    <row r="4" spans="1:12" x14ac:dyDescent="0.35">
      <c r="B4" s="4" t="s">
        <v>2</v>
      </c>
      <c r="C4" s="4"/>
      <c r="D4" s="4">
        <f>RawData!B4</f>
        <v>93</v>
      </c>
      <c r="E4" s="4">
        <f>RawData!C4</f>
        <v>53</v>
      </c>
      <c r="F4" s="4">
        <f>RawData!D4</f>
        <v>82</v>
      </c>
      <c r="G4" s="4">
        <f>RawData!E4</f>
        <v>98</v>
      </c>
      <c r="H4" s="4">
        <f>RawData!F4</f>
        <v>84</v>
      </c>
      <c r="I4" s="5">
        <f t="shared" ref="I4:I5" si="0">SUM(D4:H4)</f>
        <v>410</v>
      </c>
    </row>
    <row r="5" spans="1:12" x14ac:dyDescent="0.35">
      <c r="B5" s="4" t="s">
        <v>3</v>
      </c>
      <c r="C5" s="4"/>
      <c r="D5" s="4">
        <f>RawData!B5</f>
        <v>58</v>
      </c>
      <c r="E5" s="4">
        <f>RawData!C5</f>
        <v>70</v>
      </c>
      <c r="F5" s="4">
        <f>RawData!D5</f>
        <v>84</v>
      </c>
      <c r="G5" s="4">
        <f>RawData!E5</f>
        <v>95</v>
      </c>
      <c r="H5" s="4">
        <f>RawData!F5</f>
        <v>41</v>
      </c>
      <c r="I5" s="5">
        <f t="shared" si="0"/>
        <v>348</v>
      </c>
    </row>
    <row r="7" spans="1:12" x14ac:dyDescent="0.35">
      <c r="B7" s="2" t="s">
        <v>37</v>
      </c>
      <c r="C7" s="2"/>
      <c r="D7" s="2">
        <v>1</v>
      </c>
      <c r="E7" s="2">
        <v>2</v>
      </c>
      <c r="F7" s="2">
        <v>3</v>
      </c>
      <c r="G7" s="2">
        <v>4</v>
      </c>
      <c r="H7" s="2">
        <v>5</v>
      </c>
      <c r="I7" s="3" t="s">
        <v>4</v>
      </c>
    </row>
    <row r="8" spans="1:12" x14ac:dyDescent="0.35">
      <c r="A8" s="1" t="s">
        <v>6</v>
      </c>
      <c r="B8" s="4" t="s">
        <v>1</v>
      </c>
      <c r="C8" s="4"/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5">
        <f>SUM(D8:H8)</f>
        <v>0</v>
      </c>
    </row>
    <row r="9" spans="1:12" x14ac:dyDescent="0.35">
      <c r="B9" s="4" t="s">
        <v>2</v>
      </c>
      <c r="C9" s="4"/>
      <c r="D9" s="11">
        <v>1</v>
      </c>
      <c r="E9" s="11">
        <v>0</v>
      </c>
      <c r="F9" s="11">
        <v>1</v>
      </c>
      <c r="G9" s="11">
        <v>0</v>
      </c>
      <c r="H9" s="11">
        <v>0</v>
      </c>
      <c r="I9" s="5">
        <f t="shared" ref="I9:I10" si="1">SUM(D9:H9)</f>
        <v>2</v>
      </c>
    </row>
    <row r="10" spans="1:12" x14ac:dyDescent="0.35">
      <c r="B10" s="4" t="s">
        <v>3</v>
      </c>
      <c r="C10" s="4"/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5">
        <f t="shared" si="1"/>
        <v>0</v>
      </c>
    </row>
    <row r="11" spans="1:12" x14ac:dyDescent="0.35">
      <c r="A11" s="1" t="s">
        <v>7</v>
      </c>
      <c r="B11" s="4" t="s">
        <v>1</v>
      </c>
      <c r="C11" s="4"/>
      <c r="D11" s="7"/>
      <c r="E11" s="7"/>
      <c r="F11" s="7"/>
      <c r="G11" s="7"/>
      <c r="H11" s="7"/>
      <c r="I11" s="5">
        <f>SUM(D11:H11)</f>
        <v>0</v>
      </c>
    </row>
    <row r="12" spans="1:12" x14ac:dyDescent="0.35">
      <c r="B12" s="4" t="s">
        <v>2</v>
      </c>
      <c r="C12" s="4"/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5">
        <f t="shared" ref="I12:I13" si="2">SUM(D12:H12)</f>
        <v>1</v>
      </c>
    </row>
    <row r="13" spans="1:12" x14ac:dyDescent="0.35">
      <c r="B13" s="4" t="s">
        <v>3</v>
      </c>
      <c r="C13" s="4"/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5">
        <f t="shared" si="2"/>
        <v>4</v>
      </c>
    </row>
    <row r="14" spans="1:12" x14ac:dyDescent="0.35">
      <c r="A14" s="1" t="s">
        <v>8</v>
      </c>
      <c r="B14" s="4" t="s">
        <v>1</v>
      </c>
      <c r="C14" s="4"/>
      <c r="D14" s="11">
        <v>1</v>
      </c>
      <c r="E14" s="11">
        <v>0</v>
      </c>
      <c r="F14" s="11">
        <v>1</v>
      </c>
      <c r="G14" s="11">
        <v>0</v>
      </c>
      <c r="H14" s="11">
        <v>1</v>
      </c>
      <c r="I14" s="5">
        <f>SUM(D14:H14)</f>
        <v>3</v>
      </c>
    </row>
    <row r="15" spans="1:12" x14ac:dyDescent="0.35">
      <c r="B15" s="4" t="s">
        <v>2</v>
      </c>
      <c r="C15" s="4"/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5">
        <f t="shared" ref="I15:I16" si="3">SUM(D15:H15)</f>
        <v>1</v>
      </c>
    </row>
    <row r="16" spans="1:12" x14ac:dyDescent="0.35">
      <c r="B16" s="4" t="s">
        <v>3</v>
      </c>
      <c r="C16" s="4"/>
      <c r="D16" s="7"/>
      <c r="E16" s="7"/>
      <c r="F16" s="7"/>
      <c r="G16" s="7"/>
      <c r="H16" s="7"/>
      <c r="I16" s="5">
        <f t="shared" si="3"/>
        <v>0</v>
      </c>
    </row>
    <row r="18" spans="1:14" x14ac:dyDescent="0.35">
      <c r="B18" s="2" t="s">
        <v>38</v>
      </c>
      <c r="C18" s="2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3" t="s">
        <v>4</v>
      </c>
    </row>
    <row r="19" spans="1:14" x14ac:dyDescent="0.35">
      <c r="B19" s="4" t="s">
        <v>6</v>
      </c>
      <c r="C19" s="4"/>
      <c r="D19" s="6">
        <f>SUM(D8:D10)</f>
        <v>1</v>
      </c>
      <c r="E19" s="6">
        <f t="shared" ref="E19:H19" si="4">SUM(E8:E10)</f>
        <v>0</v>
      </c>
      <c r="F19" s="6">
        <f t="shared" si="4"/>
        <v>1</v>
      </c>
      <c r="G19" s="6">
        <f t="shared" si="4"/>
        <v>0</v>
      </c>
      <c r="H19" s="6">
        <f t="shared" si="4"/>
        <v>0</v>
      </c>
      <c r="I19" s="5">
        <f>SUM(D19:H19)</f>
        <v>2</v>
      </c>
    </row>
    <row r="20" spans="1:14" x14ac:dyDescent="0.35">
      <c r="B20" s="4" t="s">
        <v>7</v>
      </c>
      <c r="C20" s="4"/>
      <c r="D20" s="6">
        <f>SUM(D11:D13)</f>
        <v>1</v>
      </c>
      <c r="E20" s="6">
        <f t="shared" ref="E20:H20" si="5">SUM(E11:E13)</f>
        <v>1</v>
      </c>
      <c r="F20" s="6">
        <f t="shared" si="5"/>
        <v>1</v>
      </c>
      <c r="G20" s="6">
        <f t="shared" si="5"/>
        <v>1</v>
      </c>
      <c r="H20" s="6">
        <f t="shared" si="5"/>
        <v>1</v>
      </c>
      <c r="I20" s="5">
        <f t="shared" ref="I20:I21" si="6">SUM(D20:H20)</f>
        <v>5</v>
      </c>
    </row>
    <row r="21" spans="1:14" x14ac:dyDescent="0.35">
      <c r="B21" s="4" t="s">
        <v>8</v>
      </c>
      <c r="C21" s="4"/>
      <c r="D21" s="6">
        <f>SUM(D14:D16)</f>
        <v>1</v>
      </c>
      <c r="E21" s="6">
        <f t="shared" ref="E21:H21" si="7">SUM(E14:E16)</f>
        <v>1</v>
      </c>
      <c r="F21" s="6">
        <f t="shared" si="7"/>
        <v>1</v>
      </c>
      <c r="G21" s="6">
        <f t="shared" si="7"/>
        <v>0</v>
      </c>
      <c r="H21" s="6">
        <f t="shared" si="7"/>
        <v>1</v>
      </c>
      <c r="I21" s="5">
        <f t="shared" si="6"/>
        <v>4</v>
      </c>
    </row>
    <row r="23" spans="1:14" x14ac:dyDescent="0.35">
      <c r="B23" s="2" t="s">
        <v>5</v>
      </c>
      <c r="C23" s="2"/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3" t="s">
        <v>4</v>
      </c>
      <c r="L23" s="2"/>
      <c r="M23" s="2" t="s">
        <v>15</v>
      </c>
      <c r="N23" s="2" t="s">
        <v>16</v>
      </c>
    </row>
    <row r="24" spans="1:14" x14ac:dyDescent="0.35">
      <c r="A24" s="1" t="s">
        <v>6</v>
      </c>
      <c r="B24" s="4" t="s">
        <v>1</v>
      </c>
      <c r="C24" s="4"/>
      <c r="D24" s="12">
        <f>D8*$N$24</f>
        <v>0</v>
      </c>
      <c r="E24" s="12">
        <f t="shared" ref="E24:H24" si="8">E8*$N$24</f>
        <v>0</v>
      </c>
      <c r="F24" s="12">
        <f t="shared" si="8"/>
        <v>0</v>
      </c>
      <c r="G24" s="12">
        <f t="shared" si="8"/>
        <v>0</v>
      </c>
      <c r="H24" s="12">
        <f t="shared" si="8"/>
        <v>0</v>
      </c>
      <c r="I24" s="5">
        <f>SUM(D24:H24)</f>
        <v>0</v>
      </c>
      <c r="K24" s="1" t="s">
        <v>6</v>
      </c>
      <c r="L24" s="4" t="s">
        <v>1</v>
      </c>
      <c r="M24" s="12">
        <v>50</v>
      </c>
      <c r="N24" s="12">
        <v>120</v>
      </c>
    </row>
    <row r="25" spans="1:14" x14ac:dyDescent="0.35">
      <c r="B25" s="4" t="s">
        <v>2</v>
      </c>
      <c r="C25" s="4"/>
      <c r="D25" s="12">
        <f>D9*$N$25</f>
        <v>120</v>
      </c>
      <c r="E25" s="12">
        <f t="shared" ref="E25:H25" si="9">E9*$N$25</f>
        <v>0</v>
      </c>
      <c r="F25" s="12">
        <f t="shared" si="9"/>
        <v>120</v>
      </c>
      <c r="G25" s="12">
        <f t="shared" si="9"/>
        <v>0</v>
      </c>
      <c r="H25" s="12">
        <f t="shared" si="9"/>
        <v>0</v>
      </c>
      <c r="I25" s="5">
        <f t="shared" ref="I25:I26" si="10">SUM(D25:H25)</f>
        <v>240</v>
      </c>
      <c r="L25" s="4" t="s">
        <v>2</v>
      </c>
      <c r="M25" s="12">
        <v>40</v>
      </c>
      <c r="N25" s="12">
        <v>120</v>
      </c>
    </row>
    <row r="26" spans="1:14" x14ac:dyDescent="0.35">
      <c r="B26" s="4" t="s">
        <v>3</v>
      </c>
      <c r="C26" s="4"/>
      <c r="D26" s="12">
        <f>D10*$N$26</f>
        <v>0</v>
      </c>
      <c r="E26" s="12">
        <f t="shared" ref="E26:H26" si="11">E10*$N$26</f>
        <v>0</v>
      </c>
      <c r="F26" s="12">
        <f t="shared" si="11"/>
        <v>0</v>
      </c>
      <c r="G26" s="12">
        <f t="shared" si="11"/>
        <v>0</v>
      </c>
      <c r="H26" s="12">
        <f t="shared" si="11"/>
        <v>0</v>
      </c>
      <c r="I26" s="5">
        <f t="shared" si="10"/>
        <v>0</v>
      </c>
      <c r="L26" s="4" t="s">
        <v>3</v>
      </c>
      <c r="M26" s="12">
        <v>30</v>
      </c>
      <c r="N26" s="12">
        <v>120</v>
      </c>
    </row>
    <row r="27" spans="1:14" x14ac:dyDescent="0.35">
      <c r="A27" s="1" t="s">
        <v>7</v>
      </c>
      <c r="B27" s="4" t="s">
        <v>1</v>
      </c>
      <c r="C27" s="4"/>
      <c r="D27" s="7"/>
      <c r="E27" s="7"/>
      <c r="F27" s="7"/>
      <c r="G27" s="7"/>
      <c r="H27" s="7"/>
      <c r="I27" s="5">
        <f>SUM(D27:H27)</f>
        <v>0</v>
      </c>
      <c r="K27" s="1" t="s">
        <v>7</v>
      </c>
      <c r="L27" s="4" t="s">
        <v>1</v>
      </c>
      <c r="M27" s="13">
        <v>0</v>
      </c>
      <c r="N27" s="13">
        <v>0</v>
      </c>
    </row>
    <row r="28" spans="1:14" x14ac:dyDescent="0.35">
      <c r="B28" s="4" t="s">
        <v>2</v>
      </c>
      <c r="C28" s="4"/>
      <c r="D28" s="12">
        <f>D12*$N$28</f>
        <v>0</v>
      </c>
      <c r="E28" s="12">
        <f t="shared" ref="E28:H28" si="12">E12*$N$28</f>
        <v>0</v>
      </c>
      <c r="F28" s="12">
        <f t="shared" si="12"/>
        <v>0</v>
      </c>
      <c r="G28" s="12">
        <f t="shared" si="12"/>
        <v>0</v>
      </c>
      <c r="H28" s="12">
        <f t="shared" si="12"/>
        <v>90</v>
      </c>
      <c r="I28" s="5">
        <f>SUM(D28:H28)</f>
        <v>90</v>
      </c>
      <c r="L28" s="4" t="s">
        <v>2</v>
      </c>
      <c r="M28" s="12">
        <v>35</v>
      </c>
      <c r="N28" s="12">
        <v>90</v>
      </c>
    </row>
    <row r="29" spans="1:14" x14ac:dyDescent="0.35">
      <c r="B29" s="4" t="s">
        <v>3</v>
      </c>
      <c r="C29" s="4"/>
      <c r="D29" s="12">
        <f>D13*$N$29</f>
        <v>90</v>
      </c>
      <c r="E29" s="12">
        <f t="shared" ref="E29:H29" si="13">E13*$N$29</f>
        <v>90</v>
      </c>
      <c r="F29" s="12">
        <f t="shared" si="13"/>
        <v>90</v>
      </c>
      <c r="G29" s="12">
        <f t="shared" si="13"/>
        <v>90</v>
      </c>
      <c r="H29" s="12">
        <f t="shared" si="13"/>
        <v>0</v>
      </c>
      <c r="I29" s="5">
        <f t="shared" ref="I28:I29" si="14">SUM(D29:H29)</f>
        <v>360</v>
      </c>
      <c r="L29" s="4" t="s">
        <v>3</v>
      </c>
      <c r="M29" s="12">
        <v>25</v>
      </c>
      <c r="N29" s="12">
        <v>90</v>
      </c>
    </row>
    <row r="30" spans="1:14" x14ac:dyDescent="0.35">
      <c r="A30" s="1" t="s">
        <v>8</v>
      </c>
      <c r="B30" s="4" t="s">
        <v>1</v>
      </c>
      <c r="C30" s="4"/>
      <c r="D30" s="12">
        <f>D14*$N$30</f>
        <v>90</v>
      </c>
      <c r="E30" s="12">
        <f t="shared" ref="E30:H30" si="15">E14*$N$30</f>
        <v>0</v>
      </c>
      <c r="F30" s="12">
        <f t="shared" si="15"/>
        <v>90</v>
      </c>
      <c r="G30" s="12">
        <f t="shared" si="15"/>
        <v>0</v>
      </c>
      <c r="H30" s="12">
        <f t="shared" si="15"/>
        <v>90</v>
      </c>
      <c r="I30" s="5">
        <f>SUM(D30:H30)</f>
        <v>270</v>
      </c>
      <c r="K30" s="1" t="s">
        <v>8</v>
      </c>
      <c r="L30" s="4" t="s">
        <v>1</v>
      </c>
      <c r="M30" s="12">
        <v>45</v>
      </c>
      <c r="N30" s="12">
        <v>90</v>
      </c>
    </row>
    <row r="31" spans="1:14" x14ac:dyDescent="0.35">
      <c r="B31" s="4" t="s">
        <v>2</v>
      </c>
      <c r="C31" s="4"/>
      <c r="D31" s="12">
        <f>D15*$N$31</f>
        <v>0</v>
      </c>
      <c r="E31" s="12">
        <f t="shared" ref="E31:H31" si="16">E15*$N$31</f>
        <v>90</v>
      </c>
      <c r="F31" s="12">
        <f t="shared" si="16"/>
        <v>0</v>
      </c>
      <c r="G31" s="12">
        <f t="shared" si="16"/>
        <v>0</v>
      </c>
      <c r="H31" s="12">
        <f t="shared" si="16"/>
        <v>0</v>
      </c>
      <c r="I31" s="5">
        <f t="shared" ref="I31:I32" si="17">SUM(D31:H31)</f>
        <v>90</v>
      </c>
      <c r="L31" s="4" t="s">
        <v>2</v>
      </c>
      <c r="M31" s="12">
        <v>35</v>
      </c>
      <c r="N31" s="12">
        <v>90</v>
      </c>
    </row>
    <row r="32" spans="1:14" x14ac:dyDescent="0.35">
      <c r="B32" s="4" t="s">
        <v>3</v>
      </c>
      <c r="C32" s="4"/>
      <c r="D32" s="7"/>
      <c r="E32" s="7"/>
      <c r="F32" s="7"/>
      <c r="G32" s="7"/>
      <c r="H32" s="7"/>
      <c r="I32" s="5">
        <f t="shared" si="17"/>
        <v>0</v>
      </c>
      <c r="L32" s="4" t="s">
        <v>3</v>
      </c>
      <c r="M32" s="13">
        <v>0</v>
      </c>
      <c r="N32" s="13">
        <v>0</v>
      </c>
    </row>
    <row r="34" spans="2:14" x14ac:dyDescent="0.35">
      <c r="B34" s="2" t="s">
        <v>9</v>
      </c>
      <c r="C34" s="2"/>
      <c r="D34" s="2">
        <v>1</v>
      </c>
      <c r="E34" s="2">
        <v>2</v>
      </c>
      <c r="F34" s="2">
        <v>3</v>
      </c>
      <c r="G34" s="2">
        <v>4</v>
      </c>
      <c r="H34" s="2">
        <v>5</v>
      </c>
      <c r="I34" s="3" t="s">
        <v>4</v>
      </c>
      <c r="L34" s="2"/>
      <c r="M34" s="2" t="s">
        <v>17</v>
      </c>
      <c r="N34" s="2" t="s">
        <v>18</v>
      </c>
    </row>
    <row r="35" spans="2:14" x14ac:dyDescent="0.35">
      <c r="B35" s="4" t="s">
        <v>1</v>
      </c>
      <c r="C35" s="4"/>
      <c r="D35" s="4">
        <f>D24+D27+D30</f>
        <v>90</v>
      </c>
      <c r="E35" s="4">
        <f t="shared" ref="E35:H37" si="18">E24+E27+E30</f>
        <v>0</v>
      </c>
      <c r="F35" s="4">
        <f t="shared" si="18"/>
        <v>90</v>
      </c>
      <c r="G35" s="4">
        <f t="shared" si="18"/>
        <v>0</v>
      </c>
      <c r="H35" s="4">
        <f t="shared" si="18"/>
        <v>90</v>
      </c>
      <c r="I35" s="5">
        <f>SUM(D35:H35)</f>
        <v>270</v>
      </c>
      <c r="L35" s="4" t="s">
        <v>1</v>
      </c>
      <c r="M35" s="4">
        <v>0</v>
      </c>
      <c r="N35" s="4"/>
    </row>
    <row r="36" spans="2:14" x14ac:dyDescent="0.35">
      <c r="B36" s="4" t="s">
        <v>2</v>
      </c>
      <c r="C36" s="4"/>
      <c r="D36" s="4">
        <f>D25+D28+D31</f>
        <v>120</v>
      </c>
      <c r="E36" s="4">
        <f t="shared" si="18"/>
        <v>90</v>
      </c>
      <c r="F36" s="4">
        <f t="shared" si="18"/>
        <v>120</v>
      </c>
      <c r="G36" s="4">
        <f t="shared" si="18"/>
        <v>0</v>
      </c>
      <c r="H36" s="4">
        <f t="shared" si="18"/>
        <v>90</v>
      </c>
      <c r="I36" s="5">
        <f t="shared" ref="I36:I37" si="19">SUM(D36:H36)</f>
        <v>420</v>
      </c>
      <c r="L36" s="4" t="s">
        <v>2</v>
      </c>
      <c r="M36" s="4">
        <v>0</v>
      </c>
      <c r="N36" s="4"/>
    </row>
    <row r="37" spans="2:14" x14ac:dyDescent="0.35">
      <c r="B37" s="4" t="s">
        <v>3</v>
      </c>
      <c r="C37" s="4"/>
      <c r="D37" s="4">
        <f>D26+D29+D32</f>
        <v>90</v>
      </c>
      <c r="E37" s="4">
        <f t="shared" si="18"/>
        <v>90</v>
      </c>
      <c r="F37" s="4">
        <f t="shared" si="18"/>
        <v>90</v>
      </c>
      <c r="G37" s="4">
        <f t="shared" si="18"/>
        <v>90</v>
      </c>
      <c r="H37" s="4">
        <f t="shared" si="18"/>
        <v>0</v>
      </c>
      <c r="I37" s="5">
        <f t="shared" si="19"/>
        <v>360</v>
      </c>
      <c r="L37" s="4" t="s">
        <v>3</v>
      </c>
      <c r="M37" s="4">
        <v>0</v>
      </c>
      <c r="N37" s="4"/>
    </row>
    <row r="39" spans="2:14" x14ac:dyDescent="0.35">
      <c r="B39" s="2" t="s">
        <v>10</v>
      </c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3" t="s">
        <v>4</v>
      </c>
    </row>
    <row r="40" spans="2:14" x14ac:dyDescent="0.35">
      <c r="B40" s="4" t="s">
        <v>1</v>
      </c>
      <c r="C40" s="4">
        <v>0</v>
      </c>
      <c r="D40" s="4">
        <f>C40+D35</f>
        <v>90</v>
      </c>
      <c r="E40" s="4">
        <f>D45+E35</f>
        <v>36</v>
      </c>
      <c r="F40" s="4">
        <f t="shared" ref="F40:H41" si="20">E45+F35</f>
        <v>108</v>
      </c>
      <c r="G40" s="4">
        <f t="shared" si="20"/>
        <v>87</v>
      </c>
      <c r="H40" s="4">
        <f t="shared" si="20"/>
        <v>97</v>
      </c>
      <c r="I40" s="5">
        <f>SUM(D40:H40)</f>
        <v>418</v>
      </c>
    </row>
    <row r="41" spans="2:14" x14ac:dyDescent="0.35">
      <c r="B41" s="4" t="s">
        <v>2</v>
      </c>
      <c r="C41" s="4">
        <v>0</v>
      </c>
      <c r="D41" s="4">
        <f t="shared" ref="D41:D42" si="21">C41+D36</f>
        <v>120</v>
      </c>
      <c r="E41" s="4">
        <f>D46+E36</f>
        <v>117</v>
      </c>
      <c r="F41" s="4">
        <f t="shared" si="20"/>
        <v>184</v>
      </c>
      <c r="G41" s="4">
        <f t="shared" si="20"/>
        <v>102</v>
      </c>
      <c r="H41" s="4">
        <f t="shared" si="20"/>
        <v>94</v>
      </c>
      <c r="I41" s="5">
        <f t="shared" ref="I41:I42" si="22">SUM(D41:H41)</f>
        <v>617</v>
      </c>
    </row>
    <row r="42" spans="2:14" x14ac:dyDescent="0.35">
      <c r="B42" s="4" t="s">
        <v>3</v>
      </c>
      <c r="C42" s="4">
        <v>0</v>
      </c>
      <c r="D42" s="4">
        <f t="shared" si="21"/>
        <v>90</v>
      </c>
      <c r="E42" s="4">
        <f t="shared" ref="E42:H42" si="23">D47+E37</f>
        <v>122</v>
      </c>
      <c r="F42" s="4">
        <f t="shared" si="23"/>
        <v>142</v>
      </c>
      <c r="G42" s="4">
        <f t="shared" si="23"/>
        <v>148</v>
      </c>
      <c r="H42" s="4">
        <f t="shared" si="23"/>
        <v>53</v>
      </c>
      <c r="I42" s="5">
        <f t="shared" si="22"/>
        <v>555</v>
      </c>
    </row>
    <row r="44" spans="2:14" x14ac:dyDescent="0.35">
      <c r="B44" s="2" t="s">
        <v>11</v>
      </c>
      <c r="C44" s="2">
        <v>0</v>
      </c>
      <c r="D44" s="2">
        <v>1</v>
      </c>
      <c r="E44" s="2">
        <v>2</v>
      </c>
      <c r="F44" s="2">
        <v>3</v>
      </c>
      <c r="G44" s="2">
        <v>4</v>
      </c>
      <c r="H44" s="2">
        <v>5</v>
      </c>
      <c r="I44" s="3" t="s">
        <v>4</v>
      </c>
    </row>
    <row r="45" spans="2:14" x14ac:dyDescent="0.35">
      <c r="B45" s="4" t="s">
        <v>1</v>
      </c>
      <c r="C45" s="4">
        <v>0</v>
      </c>
      <c r="D45" s="4">
        <f>D40-D3</f>
        <v>36</v>
      </c>
      <c r="E45" s="4">
        <f>E40-E3</f>
        <v>18</v>
      </c>
      <c r="F45" s="4">
        <f>F40-F3</f>
        <v>87</v>
      </c>
      <c r="G45" s="4">
        <f>G40-G3</f>
        <v>7</v>
      </c>
      <c r="H45" s="4">
        <f>H40-H3</f>
        <v>38</v>
      </c>
      <c r="I45" s="5">
        <f>SUM(D45:H45)</f>
        <v>186</v>
      </c>
    </row>
    <row r="46" spans="2:14" x14ac:dyDescent="0.35">
      <c r="B46" s="4" t="s">
        <v>2</v>
      </c>
      <c r="C46" s="4">
        <v>0</v>
      </c>
      <c r="D46" s="4">
        <f>D41-D4</f>
        <v>27</v>
      </c>
      <c r="E46" s="4">
        <f>E41-E4</f>
        <v>64</v>
      </c>
      <c r="F46" s="4">
        <f>F41-F4</f>
        <v>102</v>
      </c>
      <c r="G46" s="4">
        <f>G41-G4</f>
        <v>4</v>
      </c>
      <c r="H46" s="4">
        <f>H41-H4</f>
        <v>10</v>
      </c>
      <c r="I46" s="5">
        <f t="shared" ref="I46:I47" si="24">SUM(D46:H46)</f>
        <v>207</v>
      </c>
    </row>
    <row r="47" spans="2:14" x14ac:dyDescent="0.35">
      <c r="B47" s="4" t="s">
        <v>3</v>
      </c>
      <c r="C47" s="4">
        <v>0</v>
      </c>
      <c r="D47" s="4">
        <f>D42-D5</f>
        <v>32</v>
      </c>
      <c r="E47" s="4">
        <f>E42-E5</f>
        <v>52</v>
      </c>
      <c r="F47" s="4">
        <f>F42-F5</f>
        <v>58</v>
      </c>
      <c r="G47" s="4">
        <f>G42-G5</f>
        <v>53</v>
      </c>
      <c r="H47" s="4">
        <f>H42-H5</f>
        <v>12</v>
      </c>
      <c r="I47" s="5">
        <f t="shared" si="24"/>
        <v>207</v>
      </c>
    </row>
    <row r="49" spans="1:9" x14ac:dyDescent="0.35">
      <c r="B49" s="2" t="s">
        <v>12</v>
      </c>
      <c r="C49" s="2"/>
      <c r="D49" s="2">
        <v>1</v>
      </c>
      <c r="E49" s="2">
        <v>2</v>
      </c>
      <c r="F49" s="2">
        <v>3</v>
      </c>
      <c r="G49" s="2">
        <v>4</v>
      </c>
      <c r="H49" s="2">
        <v>5</v>
      </c>
      <c r="I49" s="3" t="s">
        <v>4</v>
      </c>
    </row>
    <row r="50" spans="1:9" x14ac:dyDescent="0.35">
      <c r="A50" s="1" t="s">
        <v>6</v>
      </c>
      <c r="B50" s="4" t="s">
        <v>1</v>
      </c>
      <c r="C50" s="4"/>
      <c r="D50" s="6">
        <f>D24*$M$24</f>
        <v>0</v>
      </c>
      <c r="E50" s="6">
        <f t="shared" ref="E50:H50" si="25">E24*$M$24</f>
        <v>0</v>
      </c>
      <c r="F50" s="6">
        <f t="shared" si="25"/>
        <v>0</v>
      </c>
      <c r="G50" s="6">
        <f t="shared" si="25"/>
        <v>0</v>
      </c>
      <c r="H50" s="6">
        <f t="shared" si="25"/>
        <v>0</v>
      </c>
      <c r="I50" s="8">
        <f>SUM(D50:H50)</f>
        <v>0</v>
      </c>
    </row>
    <row r="51" spans="1:9" x14ac:dyDescent="0.35">
      <c r="B51" s="4" t="s">
        <v>2</v>
      </c>
      <c r="C51" s="4"/>
      <c r="D51" s="6">
        <f>D25*$M$25</f>
        <v>4800</v>
      </c>
      <c r="E51" s="6">
        <f t="shared" ref="E51:H51" si="26">E25*$M$25</f>
        <v>0</v>
      </c>
      <c r="F51" s="6">
        <f t="shared" si="26"/>
        <v>4800</v>
      </c>
      <c r="G51" s="6">
        <f t="shared" si="26"/>
        <v>0</v>
      </c>
      <c r="H51" s="6">
        <f t="shared" si="26"/>
        <v>0</v>
      </c>
      <c r="I51" s="8">
        <f t="shared" ref="I51:I52" si="27">SUM(D51:H51)</f>
        <v>9600</v>
      </c>
    </row>
    <row r="52" spans="1:9" x14ac:dyDescent="0.35">
      <c r="B52" s="4" t="s">
        <v>3</v>
      </c>
      <c r="C52" s="4"/>
      <c r="D52" s="6">
        <f>D26*$M$26</f>
        <v>0</v>
      </c>
      <c r="E52" s="6">
        <f t="shared" ref="E52:H52" si="28">E26*$M$26</f>
        <v>0</v>
      </c>
      <c r="F52" s="6">
        <f t="shared" si="28"/>
        <v>0</v>
      </c>
      <c r="G52" s="6">
        <f t="shared" si="28"/>
        <v>0</v>
      </c>
      <c r="H52" s="6">
        <f t="shared" si="28"/>
        <v>0</v>
      </c>
      <c r="I52" s="8">
        <f t="shared" si="27"/>
        <v>0</v>
      </c>
    </row>
    <row r="53" spans="1:9" x14ac:dyDescent="0.35">
      <c r="A53" s="1" t="s">
        <v>7</v>
      </c>
      <c r="B53" s="4" t="s">
        <v>1</v>
      </c>
      <c r="C53" s="4"/>
      <c r="D53" s="6">
        <f>D27*$M$27</f>
        <v>0</v>
      </c>
      <c r="E53" s="6">
        <f>E27*$M$27</f>
        <v>0</v>
      </c>
      <c r="F53" s="6">
        <f t="shared" ref="F53:H53" si="29">F27*$M$27</f>
        <v>0</v>
      </c>
      <c r="G53" s="6">
        <f t="shared" si="29"/>
        <v>0</v>
      </c>
      <c r="H53" s="6">
        <f t="shared" si="29"/>
        <v>0</v>
      </c>
      <c r="I53" s="8">
        <f>SUM(D53:H53)</f>
        <v>0</v>
      </c>
    </row>
    <row r="54" spans="1:9" x14ac:dyDescent="0.35">
      <c r="B54" s="4" t="s">
        <v>2</v>
      </c>
      <c r="C54" s="4"/>
      <c r="D54" s="6">
        <f>D28*$M$28</f>
        <v>0</v>
      </c>
      <c r="E54" s="6">
        <f t="shared" ref="E54:H54" si="30">E28*$M$28</f>
        <v>0</v>
      </c>
      <c r="F54" s="6">
        <f t="shared" si="30"/>
        <v>0</v>
      </c>
      <c r="G54" s="6">
        <f t="shared" si="30"/>
        <v>0</v>
      </c>
      <c r="H54" s="6">
        <f t="shared" si="30"/>
        <v>3150</v>
      </c>
      <c r="I54" s="8">
        <f t="shared" ref="I54:I55" si="31">SUM(D54:H54)</f>
        <v>3150</v>
      </c>
    </row>
    <row r="55" spans="1:9" x14ac:dyDescent="0.35">
      <c r="B55" s="4" t="s">
        <v>3</v>
      </c>
      <c r="C55" s="4"/>
      <c r="D55" s="6">
        <f>D29*$M$29</f>
        <v>2250</v>
      </c>
      <c r="E55" s="6">
        <f t="shared" ref="E55:H55" si="32">E29*$M$29</f>
        <v>2250</v>
      </c>
      <c r="F55" s="6">
        <f t="shared" si="32"/>
        <v>2250</v>
      </c>
      <c r="G55" s="6">
        <f t="shared" si="32"/>
        <v>2250</v>
      </c>
      <c r="H55" s="6">
        <f t="shared" si="32"/>
        <v>0</v>
      </c>
      <c r="I55" s="8">
        <f t="shared" si="31"/>
        <v>9000</v>
      </c>
    </row>
    <row r="56" spans="1:9" x14ac:dyDescent="0.35">
      <c r="A56" s="1" t="s">
        <v>8</v>
      </c>
      <c r="B56" s="4" t="s">
        <v>1</v>
      </c>
      <c r="C56" s="4"/>
      <c r="D56" s="6">
        <f>D30*$M$30</f>
        <v>4050</v>
      </c>
      <c r="E56" s="6">
        <f t="shared" ref="E56:H56" si="33">E30*$M$30</f>
        <v>0</v>
      </c>
      <c r="F56" s="6">
        <f t="shared" si="33"/>
        <v>4050</v>
      </c>
      <c r="G56" s="6">
        <f t="shared" si="33"/>
        <v>0</v>
      </c>
      <c r="H56" s="6">
        <f t="shared" si="33"/>
        <v>4050</v>
      </c>
      <c r="I56" s="8">
        <f>SUM(D56:H56)</f>
        <v>12150</v>
      </c>
    </row>
    <row r="57" spans="1:9" x14ac:dyDescent="0.35">
      <c r="B57" s="4" t="s">
        <v>2</v>
      </c>
      <c r="C57" s="4"/>
      <c r="D57" s="6">
        <f>D31*$M$31</f>
        <v>0</v>
      </c>
      <c r="E57" s="6">
        <f t="shared" ref="E57:H57" si="34">E31*$M$31</f>
        <v>3150</v>
      </c>
      <c r="F57" s="6">
        <f t="shared" si="34"/>
        <v>0</v>
      </c>
      <c r="G57" s="6">
        <f t="shared" si="34"/>
        <v>0</v>
      </c>
      <c r="H57" s="6">
        <f t="shared" si="34"/>
        <v>0</v>
      </c>
      <c r="I57" s="8">
        <f t="shared" ref="I57:I58" si="35">SUM(D57:H57)</f>
        <v>3150</v>
      </c>
    </row>
    <row r="58" spans="1:9" x14ac:dyDescent="0.35">
      <c r="B58" s="4" t="s">
        <v>3</v>
      </c>
      <c r="C58" s="4"/>
      <c r="D58" s="6">
        <f>D32*$M$32</f>
        <v>0</v>
      </c>
      <c r="E58" s="6">
        <f t="shared" ref="E58:H58" si="36">E32*$M$32</f>
        <v>0</v>
      </c>
      <c r="F58" s="6">
        <f t="shared" si="36"/>
        <v>0</v>
      </c>
      <c r="G58" s="6">
        <f t="shared" si="36"/>
        <v>0</v>
      </c>
      <c r="H58" s="6">
        <f t="shared" si="36"/>
        <v>0</v>
      </c>
      <c r="I58" s="8">
        <f t="shared" si="35"/>
        <v>0</v>
      </c>
    </row>
    <row r="59" spans="1:9" x14ac:dyDescent="0.35">
      <c r="I59" s="14">
        <f>SUM(I50:I58)</f>
        <v>37050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53BA-D24D-48CF-A540-C28267E60B88}">
  <dimension ref="A1:N75"/>
  <sheetViews>
    <sheetView zoomScale="66" zoomScaleNormal="66" workbookViewId="0">
      <selection activeCell="K13" sqref="K13"/>
    </sheetView>
  </sheetViews>
  <sheetFormatPr defaultRowHeight="14.5" x14ac:dyDescent="0.35"/>
  <cols>
    <col min="1" max="1" width="8.7265625" style="1"/>
    <col min="2" max="2" width="15.90625" style="1" bestFit="1" customWidth="1"/>
    <col min="3" max="3" width="7.1796875" style="1" customWidth="1"/>
    <col min="4" max="7" width="8.7265625" style="1"/>
    <col min="8" max="8" width="12.1796875" style="1" customWidth="1"/>
    <col min="9" max="9" width="14.453125" style="9" customWidth="1"/>
    <col min="10" max="10" width="8.7265625" style="1"/>
    <col min="11" max="11" width="12.7265625" style="1" customWidth="1"/>
    <col min="12" max="12" width="14.7265625" style="1" customWidth="1"/>
    <col min="13" max="13" width="13.54296875" style="1" customWidth="1"/>
    <col min="14" max="14" width="14.7265625" style="1" customWidth="1"/>
    <col min="15" max="16384" width="8.7265625" style="1"/>
  </cols>
  <sheetData>
    <row r="1" spans="1:14" x14ac:dyDescent="0.35">
      <c r="B1" s="1" t="s">
        <v>45</v>
      </c>
    </row>
    <row r="2" spans="1:14" x14ac:dyDescent="0.35">
      <c r="B2" s="2" t="s">
        <v>0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3" t="s">
        <v>4</v>
      </c>
      <c r="L2" s="1" t="s">
        <v>39</v>
      </c>
      <c r="M2" s="1">
        <v>200</v>
      </c>
      <c r="N2" s="1" t="s">
        <v>41</v>
      </c>
    </row>
    <row r="3" spans="1:14" x14ac:dyDescent="0.35">
      <c r="B3" s="4" t="s">
        <v>1</v>
      </c>
      <c r="C3" s="4"/>
      <c r="D3" s="4">
        <f>RawData!B3</f>
        <v>54</v>
      </c>
      <c r="E3" s="4">
        <f>RawData!C3</f>
        <v>18</v>
      </c>
      <c r="F3" s="4">
        <f>RawData!D3</f>
        <v>21</v>
      </c>
      <c r="G3" s="4">
        <f>RawData!E3</f>
        <v>80</v>
      </c>
      <c r="H3" s="4">
        <f>RawData!F3</f>
        <v>59</v>
      </c>
      <c r="I3" s="5">
        <f>SUM(D3:H3)</f>
        <v>232</v>
      </c>
      <c r="L3" s="1" t="s">
        <v>40</v>
      </c>
    </row>
    <row r="4" spans="1:14" x14ac:dyDescent="0.35">
      <c r="B4" s="4" t="s">
        <v>2</v>
      </c>
      <c r="C4" s="4"/>
      <c r="D4" s="4">
        <f>RawData!B4</f>
        <v>93</v>
      </c>
      <c r="E4" s="4">
        <f>RawData!C4</f>
        <v>53</v>
      </c>
      <c r="F4" s="4">
        <f>RawData!D4</f>
        <v>82</v>
      </c>
      <c r="G4" s="4">
        <f>RawData!E4</f>
        <v>98</v>
      </c>
      <c r="H4" s="4">
        <f>RawData!F4</f>
        <v>84</v>
      </c>
      <c r="I4" s="5">
        <f t="shared" ref="I4:I5" si="0">SUM(D4:H4)</f>
        <v>410</v>
      </c>
    </row>
    <row r="5" spans="1:14" x14ac:dyDescent="0.35">
      <c r="B5" s="4" t="s">
        <v>3</v>
      </c>
      <c r="C5" s="4"/>
      <c r="D5" s="4">
        <f>RawData!B5</f>
        <v>58</v>
      </c>
      <c r="E5" s="4">
        <f>RawData!C5</f>
        <v>70</v>
      </c>
      <c r="F5" s="4">
        <f>RawData!D5</f>
        <v>84</v>
      </c>
      <c r="G5" s="4">
        <f>RawData!E5</f>
        <v>95</v>
      </c>
      <c r="H5" s="4">
        <f>RawData!F5</f>
        <v>41</v>
      </c>
      <c r="I5" s="5">
        <f t="shared" si="0"/>
        <v>348</v>
      </c>
    </row>
    <row r="7" spans="1:14" x14ac:dyDescent="0.35">
      <c r="B7" s="2" t="s">
        <v>37</v>
      </c>
      <c r="C7" s="2"/>
      <c r="D7" s="2">
        <v>1</v>
      </c>
      <c r="E7" s="2">
        <v>2</v>
      </c>
      <c r="F7" s="2">
        <v>3</v>
      </c>
      <c r="G7" s="2">
        <v>4</v>
      </c>
      <c r="H7" s="2">
        <v>5</v>
      </c>
      <c r="I7" s="3" t="s">
        <v>4</v>
      </c>
    </row>
    <row r="8" spans="1:14" x14ac:dyDescent="0.35">
      <c r="A8" s="1" t="s">
        <v>6</v>
      </c>
      <c r="B8" s="4" t="s">
        <v>1</v>
      </c>
      <c r="C8" s="4"/>
      <c r="D8" s="11">
        <v>0</v>
      </c>
      <c r="E8" s="11">
        <v>0</v>
      </c>
      <c r="F8" s="11">
        <v>0</v>
      </c>
      <c r="G8" s="11">
        <v>1</v>
      </c>
      <c r="H8" s="11">
        <v>0</v>
      </c>
      <c r="I8" s="5">
        <f>SUM(D8:H8)</f>
        <v>1</v>
      </c>
    </row>
    <row r="9" spans="1:14" x14ac:dyDescent="0.35">
      <c r="B9" s="4" t="s">
        <v>2</v>
      </c>
      <c r="C9" s="4"/>
      <c r="D9" s="6">
        <v>1</v>
      </c>
      <c r="E9" s="11">
        <v>0</v>
      </c>
      <c r="F9" s="11">
        <v>0</v>
      </c>
      <c r="G9" s="11">
        <v>0</v>
      </c>
      <c r="H9" s="11">
        <v>0</v>
      </c>
      <c r="I9" s="5">
        <f t="shared" ref="I9:I10" si="1">SUM(D9:H9)</f>
        <v>1</v>
      </c>
    </row>
    <row r="10" spans="1:14" x14ac:dyDescent="0.35">
      <c r="B10" s="4" t="s">
        <v>3</v>
      </c>
      <c r="C10" s="4"/>
      <c r="D10" s="11">
        <v>0</v>
      </c>
      <c r="E10" s="11">
        <v>1</v>
      </c>
      <c r="F10" s="11">
        <v>1</v>
      </c>
      <c r="G10" s="11">
        <v>0</v>
      </c>
      <c r="H10" s="11">
        <v>0</v>
      </c>
      <c r="I10" s="5">
        <f t="shared" si="1"/>
        <v>2</v>
      </c>
    </row>
    <row r="11" spans="1:14" x14ac:dyDescent="0.35">
      <c r="A11" s="1" t="s">
        <v>7</v>
      </c>
      <c r="B11" s="4" t="s">
        <v>1</v>
      </c>
      <c r="C11" s="4"/>
      <c r="D11" s="7"/>
      <c r="E11" s="7"/>
      <c r="F11" s="7"/>
      <c r="G11" s="7"/>
      <c r="H11" s="7"/>
      <c r="I11" s="5">
        <f>SUM(D11:H11)</f>
        <v>0</v>
      </c>
    </row>
    <row r="12" spans="1:14" x14ac:dyDescent="0.35">
      <c r="B12" s="4" t="s">
        <v>2</v>
      </c>
      <c r="C12" s="4"/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5">
        <f t="shared" ref="I12:I13" si="2">SUM(D12:H12)</f>
        <v>1</v>
      </c>
    </row>
    <row r="13" spans="1:14" x14ac:dyDescent="0.35">
      <c r="B13" s="4" t="s">
        <v>3</v>
      </c>
      <c r="C13" s="4"/>
      <c r="D13" s="11">
        <v>1</v>
      </c>
      <c r="E13" s="11">
        <v>0</v>
      </c>
      <c r="F13" s="11">
        <v>0</v>
      </c>
      <c r="G13" s="11">
        <v>1</v>
      </c>
      <c r="H13" s="11">
        <v>0</v>
      </c>
      <c r="I13" s="5">
        <f t="shared" si="2"/>
        <v>2</v>
      </c>
    </row>
    <row r="14" spans="1:14" x14ac:dyDescent="0.35">
      <c r="A14" s="1" t="s">
        <v>8</v>
      </c>
      <c r="B14" s="4" t="s">
        <v>1</v>
      </c>
      <c r="C14" s="4"/>
      <c r="D14" s="11">
        <v>1</v>
      </c>
      <c r="E14" s="11">
        <v>1</v>
      </c>
      <c r="F14" s="11">
        <v>0</v>
      </c>
      <c r="G14" s="11">
        <v>0</v>
      </c>
      <c r="H14" s="11">
        <v>0</v>
      </c>
      <c r="I14" s="5">
        <f>SUM(D14:H14)</f>
        <v>2</v>
      </c>
    </row>
    <row r="15" spans="1:14" x14ac:dyDescent="0.35">
      <c r="B15" s="4" t="s">
        <v>2</v>
      </c>
      <c r="C15" s="4"/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5">
        <f t="shared" ref="I15:I16" si="3">SUM(D15:H15)</f>
        <v>3</v>
      </c>
    </row>
    <row r="16" spans="1:14" x14ac:dyDescent="0.35">
      <c r="B16" s="4" t="s">
        <v>3</v>
      </c>
      <c r="C16" s="4"/>
      <c r="D16" s="7"/>
      <c r="E16" s="7"/>
      <c r="F16" s="7"/>
      <c r="G16" s="7"/>
      <c r="H16" s="7"/>
      <c r="I16" s="5">
        <f t="shared" si="3"/>
        <v>0</v>
      </c>
    </row>
    <row r="18" spans="1:14" x14ac:dyDescent="0.35">
      <c r="B18" s="2" t="s">
        <v>38</v>
      </c>
      <c r="C18" s="2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3" t="s">
        <v>4</v>
      </c>
    </row>
    <row r="19" spans="1:14" x14ac:dyDescent="0.35">
      <c r="B19" s="4" t="s">
        <v>6</v>
      </c>
      <c r="C19" s="4"/>
      <c r="D19" s="6">
        <f>SUM(D8:D10)</f>
        <v>1</v>
      </c>
      <c r="E19" s="6">
        <f t="shared" ref="E19:H19" si="4">SUM(E8:E10)</f>
        <v>1</v>
      </c>
      <c r="F19" s="6">
        <f t="shared" si="4"/>
        <v>1</v>
      </c>
      <c r="G19" s="6">
        <f t="shared" si="4"/>
        <v>1</v>
      </c>
      <c r="H19" s="6">
        <f t="shared" si="4"/>
        <v>0</v>
      </c>
      <c r="I19" s="5">
        <f>SUM(D19:H19)</f>
        <v>4</v>
      </c>
    </row>
    <row r="20" spans="1:14" x14ac:dyDescent="0.35">
      <c r="B20" s="4" t="s">
        <v>7</v>
      </c>
      <c r="C20" s="4"/>
      <c r="D20" s="6">
        <f>SUM(D11:D13)</f>
        <v>1</v>
      </c>
      <c r="E20" s="6">
        <f t="shared" ref="E20:H20" si="5">SUM(E11:E13)</f>
        <v>1</v>
      </c>
      <c r="F20" s="6">
        <f t="shared" si="5"/>
        <v>0</v>
      </c>
      <c r="G20" s="6">
        <f t="shared" si="5"/>
        <v>1</v>
      </c>
      <c r="H20" s="6">
        <f t="shared" si="5"/>
        <v>0</v>
      </c>
      <c r="I20" s="5">
        <f t="shared" ref="I20:I21" si="6">SUM(D20:H20)</f>
        <v>3</v>
      </c>
    </row>
    <row r="21" spans="1:14" x14ac:dyDescent="0.35">
      <c r="B21" s="4" t="s">
        <v>8</v>
      </c>
      <c r="C21" s="4"/>
      <c r="D21" s="6">
        <f>SUM(D14:D16)</f>
        <v>1</v>
      </c>
      <c r="E21" s="6">
        <f t="shared" ref="E21:H21" si="7">SUM(E14:E16)</f>
        <v>1</v>
      </c>
      <c r="F21" s="6">
        <f t="shared" si="7"/>
        <v>1</v>
      </c>
      <c r="G21" s="6">
        <f t="shared" si="7"/>
        <v>1</v>
      </c>
      <c r="H21" s="6">
        <f t="shared" si="7"/>
        <v>1</v>
      </c>
      <c r="I21" s="5">
        <f t="shared" si="6"/>
        <v>5</v>
      </c>
    </row>
    <row r="23" spans="1:14" x14ac:dyDescent="0.35">
      <c r="B23" s="2" t="s">
        <v>5</v>
      </c>
      <c r="C23" s="2"/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3" t="s">
        <v>4</v>
      </c>
      <c r="L23" s="2"/>
      <c r="M23" s="2" t="s">
        <v>15</v>
      </c>
      <c r="N23" s="2" t="s">
        <v>16</v>
      </c>
    </row>
    <row r="24" spans="1:14" x14ac:dyDescent="0.35">
      <c r="A24" s="1" t="s">
        <v>6</v>
      </c>
      <c r="B24" s="4" t="s">
        <v>1</v>
      </c>
      <c r="C24" s="4"/>
      <c r="D24" s="12">
        <f>D8*$N$24</f>
        <v>0</v>
      </c>
      <c r="E24" s="12">
        <f t="shared" ref="E24:H24" si="8">E8*$N$24</f>
        <v>0</v>
      </c>
      <c r="F24" s="12">
        <f t="shared" si="8"/>
        <v>0</v>
      </c>
      <c r="G24" s="12">
        <f t="shared" si="8"/>
        <v>120</v>
      </c>
      <c r="H24" s="12">
        <f t="shared" si="8"/>
        <v>0</v>
      </c>
      <c r="I24" s="5">
        <f>SUM(D24:H24)</f>
        <v>120</v>
      </c>
      <c r="K24" s="1" t="s">
        <v>6</v>
      </c>
      <c r="L24" s="4" t="s">
        <v>1</v>
      </c>
      <c r="M24" s="12">
        <v>50</v>
      </c>
      <c r="N24" s="12">
        <v>120</v>
      </c>
    </row>
    <row r="25" spans="1:14" x14ac:dyDescent="0.35">
      <c r="B25" s="4" t="s">
        <v>2</v>
      </c>
      <c r="C25" s="4"/>
      <c r="D25" s="12">
        <f>D9*$N$25</f>
        <v>120</v>
      </c>
      <c r="E25" s="12">
        <f t="shared" ref="E25:H25" si="9">E9*$N$25</f>
        <v>0</v>
      </c>
      <c r="F25" s="12">
        <f t="shared" si="9"/>
        <v>0</v>
      </c>
      <c r="G25" s="12">
        <f t="shared" si="9"/>
        <v>0</v>
      </c>
      <c r="H25" s="12">
        <f t="shared" si="9"/>
        <v>0</v>
      </c>
      <c r="I25" s="5">
        <f t="shared" ref="I25:I26" si="10">SUM(D25:H25)</f>
        <v>120</v>
      </c>
      <c r="L25" s="4" t="s">
        <v>2</v>
      </c>
      <c r="M25" s="12">
        <v>40</v>
      </c>
      <c r="N25" s="12">
        <v>120</v>
      </c>
    </row>
    <row r="26" spans="1:14" x14ac:dyDescent="0.35">
      <c r="B26" s="4" t="s">
        <v>3</v>
      </c>
      <c r="C26" s="4"/>
      <c r="D26" s="12">
        <f>D10*$N$26</f>
        <v>0</v>
      </c>
      <c r="E26" s="12">
        <f t="shared" ref="E26:H26" si="11">E10*$N$26</f>
        <v>120</v>
      </c>
      <c r="F26" s="12">
        <f t="shared" si="11"/>
        <v>120</v>
      </c>
      <c r="G26" s="12">
        <f t="shared" si="11"/>
        <v>0</v>
      </c>
      <c r="H26" s="12">
        <f t="shared" si="11"/>
        <v>0</v>
      </c>
      <c r="I26" s="5">
        <f t="shared" si="10"/>
        <v>240</v>
      </c>
      <c r="L26" s="4" t="s">
        <v>3</v>
      </c>
      <c r="M26" s="12">
        <v>30</v>
      </c>
      <c r="N26" s="12">
        <v>120</v>
      </c>
    </row>
    <row r="27" spans="1:14" x14ac:dyDescent="0.35">
      <c r="A27" s="1" t="s">
        <v>7</v>
      </c>
      <c r="B27" s="4" t="s">
        <v>1</v>
      </c>
      <c r="C27" s="4"/>
      <c r="D27" s="7"/>
      <c r="E27" s="7"/>
      <c r="F27" s="7"/>
      <c r="G27" s="7"/>
      <c r="H27" s="7"/>
      <c r="I27" s="5">
        <f>SUM(D27:H27)</f>
        <v>0</v>
      </c>
      <c r="K27" s="1" t="s">
        <v>7</v>
      </c>
      <c r="L27" s="4" t="s">
        <v>1</v>
      </c>
      <c r="M27" s="13">
        <v>0</v>
      </c>
      <c r="N27" s="13">
        <v>0</v>
      </c>
    </row>
    <row r="28" spans="1:14" x14ac:dyDescent="0.35">
      <c r="B28" s="4" t="s">
        <v>2</v>
      </c>
      <c r="C28" s="4"/>
      <c r="D28" s="12">
        <f>D12*$N$28</f>
        <v>0</v>
      </c>
      <c r="E28" s="12">
        <f t="shared" ref="E28:H28" si="12">E12*$N$28</f>
        <v>90</v>
      </c>
      <c r="F28" s="12">
        <f t="shared" si="12"/>
        <v>0</v>
      </c>
      <c r="G28" s="12">
        <f t="shared" si="12"/>
        <v>0</v>
      </c>
      <c r="H28" s="12">
        <f t="shared" si="12"/>
        <v>0</v>
      </c>
      <c r="I28" s="5">
        <f>SUM(D28:H28)</f>
        <v>90</v>
      </c>
      <c r="L28" s="4" t="s">
        <v>2</v>
      </c>
      <c r="M28" s="12">
        <v>35</v>
      </c>
      <c r="N28" s="12">
        <v>90</v>
      </c>
    </row>
    <row r="29" spans="1:14" x14ac:dyDescent="0.35">
      <c r="B29" s="4" t="s">
        <v>3</v>
      </c>
      <c r="C29" s="4"/>
      <c r="D29" s="12">
        <f>D13*$N$29</f>
        <v>90</v>
      </c>
      <c r="E29" s="12">
        <f t="shared" ref="E29:H29" si="13">E13*$N$29</f>
        <v>0</v>
      </c>
      <c r="F29" s="12">
        <f t="shared" si="13"/>
        <v>0</v>
      </c>
      <c r="G29" s="12">
        <f t="shared" si="13"/>
        <v>90</v>
      </c>
      <c r="H29" s="12">
        <f t="shared" si="13"/>
        <v>0</v>
      </c>
      <c r="I29" s="5">
        <f t="shared" ref="I29" si="14">SUM(D29:H29)</f>
        <v>180</v>
      </c>
      <c r="L29" s="4" t="s">
        <v>3</v>
      </c>
      <c r="M29" s="12">
        <v>25</v>
      </c>
      <c r="N29" s="12">
        <v>90</v>
      </c>
    </row>
    <row r="30" spans="1:14" x14ac:dyDescent="0.35">
      <c r="A30" s="1" t="s">
        <v>8</v>
      </c>
      <c r="B30" s="4" t="s">
        <v>1</v>
      </c>
      <c r="C30" s="4"/>
      <c r="D30" s="12">
        <f>D14*$N$30</f>
        <v>90</v>
      </c>
      <c r="E30" s="12">
        <f t="shared" ref="E30:H30" si="15">E14*$N$30</f>
        <v>90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5">
        <f>SUM(D30:H30)</f>
        <v>180</v>
      </c>
      <c r="K30" s="1" t="s">
        <v>8</v>
      </c>
      <c r="L30" s="4" t="s">
        <v>1</v>
      </c>
      <c r="M30" s="12">
        <v>45</v>
      </c>
      <c r="N30" s="12">
        <v>90</v>
      </c>
    </row>
    <row r="31" spans="1:14" x14ac:dyDescent="0.35">
      <c r="B31" s="4" t="s">
        <v>2</v>
      </c>
      <c r="C31" s="4"/>
      <c r="D31" s="12">
        <f>D15*$N$31</f>
        <v>0</v>
      </c>
      <c r="E31" s="12">
        <f t="shared" ref="E31:H31" si="16">E15*$N$31</f>
        <v>0</v>
      </c>
      <c r="F31" s="12">
        <f t="shared" si="16"/>
        <v>90</v>
      </c>
      <c r="G31" s="12">
        <f t="shared" si="16"/>
        <v>90</v>
      </c>
      <c r="H31" s="12">
        <f t="shared" si="16"/>
        <v>90</v>
      </c>
      <c r="I31" s="5">
        <f t="shared" ref="I31:I32" si="17">SUM(D31:H31)</f>
        <v>270</v>
      </c>
      <c r="L31" s="4" t="s">
        <v>2</v>
      </c>
      <c r="M31" s="12">
        <v>35</v>
      </c>
      <c r="N31" s="12">
        <v>90</v>
      </c>
    </row>
    <row r="32" spans="1:14" x14ac:dyDescent="0.35">
      <c r="B32" s="4" t="s">
        <v>3</v>
      </c>
      <c r="C32" s="4"/>
      <c r="D32" s="7"/>
      <c r="E32" s="7"/>
      <c r="F32" s="7"/>
      <c r="G32" s="7"/>
      <c r="H32" s="7"/>
      <c r="I32" s="5">
        <f t="shared" si="17"/>
        <v>0</v>
      </c>
      <c r="L32" s="4" t="s">
        <v>3</v>
      </c>
      <c r="M32" s="13">
        <v>0</v>
      </c>
      <c r="N32" s="13">
        <v>0</v>
      </c>
    </row>
    <row r="34" spans="2:14" x14ac:dyDescent="0.35">
      <c r="B34" s="2" t="s">
        <v>9</v>
      </c>
      <c r="C34" s="2"/>
      <c r="D34" s="2">
        <v>1</v>
      </c>
      <c r="E34" s="2">
        <v>2</v>
      </c>
      <c r="F34" s="2">
        <v>3</v>
      </c>
      <c r="G34" s="2">
        <v>4</v>
      </c>
      <c r="H34" s="2">
        <v>5</v>
      </c>
      <c r="I34" s="3" t="s">
        <v>4</v>
      </c>
      <c r="L34" s="2"/>
      <c r="M34" s="2" t="s">
        <v>17</v>
      </c>
      <c r="N34" s="2" t="s">
        <v>18</v>
      </c>
    </row>
    <row r="35" spans="2:14" x14ac:dyDescent="0.35">
      <c r="B35" s="4" t="s">
        <v>1</v>
      </c>
      <c r="C35" s="4"/>
      <c r="D35" s="4">
        <f>D24+D27+D30</f>
        <v>90</v>
      </c>
      <c r="E35" s="4">
        <f t="shared" ref="E35:H37" si="18">E24+E27+E30</f>
        <v>90</v>
      </c>
      <c r="F35" s="4">
        <f t="shared" si="18"/>
        <v>0</v>
      </c>
      <c r="G35" s="4">
        <f t="shared" si="18"/>
        <v>120</v>
      </c>
      <c r="H35" s="4">
        <f t="shared" si="18"/>
        <v>0</v>
      </c>
      <c r="I35" s="5">
        <f>SUM(D35:H35)</f>
        <v>300</v>
      </c>
      <c r="L35" s="4" t="s">
        <v>1</v>
      </c>
      <c r="M35" s="4">
        <v>10</v>
      </c>
      <c r="N35" s="4"/>
    </row>
    <row r="36" spans="2:14" x14ac:dyDescent="0.35">
      <c r="B36" s="4" t="s">
        <v>2</v>
      </c>
      <c r="C36" s="4"/>
      <c r="D36" s="4">
        <f>D25+D28+D31</f>
        <v>120</v>
      </c>
      <c r="E36" s="4">
        <f t="shared" si="18"/>
        <v>90</v>
      </c>
      <c r="F36" s="4">
        <f t="shared" si="18"/>
        <v>90</v>
      </c>
      <c r="G36" s="4">
        <f t="shared" si="18"/>
        <v>90</v>
      </c>
      <c r="H36" s="4">
        <f t="shared" si="18"/>
        <v>90</v>
      </c>
      <c r="I36" s="5">
        <f t="shared" ref="I36:I37" si="19">SUM(D36:H36)</f>
        <v>480</v>
      </c>
      <c r="L36" s="4" t="s">
        <v>2</v>
      </c>
      <c r="M36" s="4">
        <v>20</v>
      </c>
      <c r="N36" s="4"/>
    </row>
    <row r="37" spans="2:14" x14ac:dyDescent="0.35">
      <c r="B37" s="4" t="s">
        <v>3</v>
      </c>
      <c r="C37" s="4"/>
      <c r="D37" s="4">
        <f>D26+D29+D32</f>
        <v>90</v>
      </c>
      <c r="E37" s="4">
        <f t="shared" si="18"/>
        <v>120</v>
      </c>
      <c r="F37" s="4">
        <f t="shared" si="18"/>
        <v>120</v>
      </c>
      <c r="G37" s="4">
        <f t="shared" si="18"/>
        <v>90</v>
      </c>
      <c r="H37" s="4">
        <f t="shared" si="18"/>
        <v>0</v>
      </c>
      <c r="I37" s="5">
        <f t="shared" si="19"/>
        <v>420</v>
      </c>
      <c r="L37" s="4" t="s">
        <v>3</v>
      </c>
      <c r="M37" s="4">
        <v>15</v>
      </c>
      <c r="N37" s="4"/>
    </row>
    <row r="39" spans="2:14" x14ac:dyDescent="0.35">
      <c r="B39" s="2" t="s">
        <v>10</v>
      </c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3" t="s">
        <v>4</v>
      </c>
    </row>
    <row r="40" spans="2:14" x14ac:dyDescent="0.35">
      <c r="B40" s="4" t="s">
        <v>1</v>
      </c>
      <c r="C40" s="4">
        <v>0</v>
      </c>
      <c r="D40" s="4">
        <f>C40+D35</f>
        <v>90</v>
      </c>
      <c r="E40" s="4">
        <f>D45+E35</f>
        <v>126</v>
      </c>
      <c r="F40" s="4">
        <f t="shared" ref="F40:H41" si="20">E45+F35</f>
        <v>108</v>
      </c>
      <c r="G40" s="4">
        <f t="shared" si="20"/>
        <v>207</v>
      </c>
      <c r="H40" s="4">
        <f t="shared" si="20"/>
        <v>127</v>
      </c>
      <c r="I40" s="5">
        <f>SUM(D40:H40)</f>
        <v>658</v>
      </c>
    </row>
    <row r="41" spans="2:14" x14ac:dyDescent="0.35">
      <c r="B41" s="4" t="s">
        <v>2</v>
      </c>
      <c r="C41" s="4">
        <v>0</v>
      </c>
      <c r="D41" s="4">
        <f t="shared" ref="D41:D42" si="21">C41+D36</f>
        <v>120</v>
      </c>
      <c r="E41" s="4">
        <f>D46+E36</f>
        <v>117</v>
      </c>
      <c r="F41" s="4">
        <f t="shared" si="20"/>
        <v>154</v>
      </c>
      <c r="G41" s="4">
        <f t="shared" si="20"/>
        <v>162</v>
      </c>
      <c r="H41" s="4">
        <f t="shared" si="20"/>
        <v>154</v>
      </c>
      <c r="I41" s="5">
        <f t="shared" ref="I41:I42" si="22">SUM(D41:H41)</f>
        <v>707</v>
      </c>
    </row>
    <row r="42" spans="2:14" x14ac:dyDescent="0.35">
      <c r="B42" s="4" t="s">
        <v>3</v>
      </c>
      <c r="C42" s="4">
        <v>0</v>
      </c>
      <c r="D42" s="4">
        <f t="shared" si="21"/>
        <v>90</v>
      </c>
      <c r="E42" s="4">
        <f t="shared" ref="E42:H42" si="23">D47+E37</f>
        <v>152</v>
      </c>
      <c r="F42" s="4">
        <f t="shared" si="23"/>
        <v>202</v>
      </c>
      <c r="G42" s="4">
        <f t="shared" si="23"/>
        <v>208</v>
      </c>
      <c r="H42" s="4">
        <f t="shared" si="23"/>
        <v>113</v>
      </c>
      <c r="I42" s="5">
        <f t="shared" si="22"/>
        <v>765</v>
      </c>
    </row>
    <row r="44" spans="2:14" x14ac:dyDescent="0.35">
      <c r="B44" s="2" t="s">
        <v>11</v>
      </c>
      <c r="C44" s="2">
        <v>0</v>
      </c>
      <c r="D44" s="2">
        <v>1</v>
      </c>
      <c r="E44" s="2">
        <v>2</v>
      </c>
      <c r="F44" s="2">
        <v>3</v>
      </c>
      <c r="G44" s="2">
        <v>4</v>
      </c>
      <c r="H44" s="2">
        <v>5</v>
      </c>
      <c r="I44" s="3" t="s">
        <v>4</v>
      </c>
    </row>
    <row r="45" spans="2:14" x14ac:dyDescent="0.35">
      <c r="B45" s="4" t="s">
        <v>1</v>
      </c>
      <c r="C45" s="4">
        <v>0</v>
      </c>
      <c r="D45" s="4">
        <f>D40-D3</f>
        <v>36</v>
      </c>
      <c r="E45" s="4">
        <f>E40-E3</f>
        <v>108</v>
      </c>
      <c r="F45" s="4">
        <f>F40-F3</f>
        <v>87</v>
      </c>
      <c r="G45" s="4">
        <f>G40-G3</f>
        <v>127</v>
      </c>
      <c r="H45" s="4">
        <f>H40-H3</f>
        <v>68</v>
      </c>
      <c r="I45" s="5">
        <f>SUM(D45:H45)</f>
        <v>426</v>
      </c>
    </row>
    <row r="46" spans="2:14" x14ac:dyDescent="0.35">
      <c r="B46" s="4" t="s">
        <v>2</v>
      </c>
      <c r="C46" s="4">
        <v>0</v>
      </c>
      <c r="D46" s="4">
        <f>D41-D4</f>
        <v>27</v>
      </c>
      <c r="E46" s="4">
        <f>E41-E4</f>
        <v>64</v>
      </c>
      <c r="F46" s="4">
        <f>F41-F4</f>
        <v>72</v>
      </c>
      <c r="G46" s="4">
        <f>G41-G4</f>
        <v>64</v>
      </c>
      <c r="H46" s="4">
        <f>H41-H4</f>
        <v>70</v>
      </c>
      <c r="I46" s="5">
        <f t="shared" ref="I46:I47" si="24">SUM(D46:H46)</f>
        <v>297</v>
      </c>
    </row>
    <row r="47" spans="2:14" x14ac:dyDescent="0.35">
      <c r="B47" s="4" t="s">
        <v>3</v>
      </c>
      <c r="C47" s="4">
        <v>0</v>
      </c>
      <c r="D47" s="4">
        <f>D42-D5</f>
        <v>32</v>
      </c>
      <c r="E47" s="4">
        <f>E42-E5</f>
        <v>82</v>
      </c>
      <c r="F47" s="4">
        <f>F42-F5</f>
        <v>118</v>
      </c>
      <c r="G47" s="4">
        <f>G42-G5</f>
        <v>113</v>
      </c>
      <c r="H47" s="4">
        <f>H42-H5</f>
        <v>72</v>
      </c>
      <c r="I47" s="5">
        <f t="shared" si="24"/>
        <v>417</v>
      </c>
    </row>
    <row r="49" spans="1:9" x14ac:dyDescent="0.35">
      <c r="B49" s="2" t="s">
        <v>42</v>
      </c>
      <c r="C49" s="2"/>
      <c r="D49" s="2">
        <v>1</v>
      </c>
      <c r="E49" s="2">
        <v>2</v>
      </c>
      <c r="F49" s="2">
        <v>3</v>
      </c>
      <c r="G49" s="2">
        <v>4</v>
      </c>
      <c r="H49" s="2">
        <v>5</v>
      </c>
      <c r="I49" s="3" t="s">
        <v>4</v>
      </c>
    </row>
    <row r="50" spans="1:9" x14ac:dyDescent="0.35">
      <c r="A50" s="1" t="s">
        <v>6</v>
      </c>
      <c r="B50" s="4" t="s">
        <v>1</v>
      </c>
      <c r="C50" s="4"/>
      <c r="D50" s="6">
        <f>D24*$M$24</f>
        <v>0</v>
      </c>
      <c r="E50" s="6">
        <f t="shared" ref="E50:H50" si="25">E24*$M$24</f>
        <v>0</v>
      </c>
      <c r="F50" s="6">
        <f t="shared" si="25"/>
        <v>0</v>
      </c>
      <c r="G50" s="6">
        <f t="shared" si="25"/>
        <v>6000</v>
      </c>
      <c r="H50" s="6">
        <f t="shared" si="25"/>
        <v>0</v>
      </c>
      <c r="I50" s="8">
        <f>SUM(D50:H50)</f>
        <v>6000</v>
      </c>
    </row>
    <row r="51" spans="1:9" x14ac:dyDescent="0.35">
      <c r="B51" s="4" t="s">
        <v>2</v>
      </c>
      <c r="C51" s="4"/>
      <c r="D51" s="6">
        <f>D25*$M$25</f>
        <v>4800</v>
      </c>
      <c r="E51" s="6">
        <f t="shared" ref="E51:H51" si="26">E25*$M$25</f>
        <v>0</v>
      </c>
      <c r="F51" s="6">
        <f t="shared" si="26"/>
        <v>0</v>
      </c>
      <c r="G51" s="6">
        <f t="shared" si="26"/>
        <v>0</v>
      </c>
      <c r="H51" s="6">
        <f t="shared" si="26"/>
        <v>0</v>
      </c>
      <c r="I51" s="8">
        <f t="shared" ref="I51:I52" si="27">SUM(D51:H51)</f>
        <v>4800</v>
      </c>
    </row>
    <row r="52" spans="1:9" x14ac:dyDescent="0.35">
      <c r="B52" s="4" t="s">
        <v>3</v>
      </c>
      <c r="C52" s="4"/>
      <c r="D52" s="6">
        <f>D26*$M$26</f>
        <v>0</v>
      </c>
      <c r="E52" s="6">
        <f t="shared" ref="E52:H52" si="28">E26*$M$26</f>
        <v>3600</v>
      </c>
      <c r="F52" s="6">
        <f t="shared" si="28"/>
        <v>3600</v>
      </c>
      <c r="G52" s="6">
        <f t="shared" si="28"/>
        <v>0</v>
      </c>
      <c r="H52" s="6">
        <f t="shared" si="28"/>
        <v>0</v>
      </c>
      <c r="I52" s="8">
        <f t="shared" si="27"/>
        <v>7200</v>
      </c>
    </row>
    <row r="53" spans="1:9" x14ac:dyDescent="0.35">
      <c r="A53" s="1" t="s">
        <v>7</v>
      </c>
      <c r="B53" s="4" t="s">
        <v>1</v>
      </c>
      <c r="C53" s="4"/>
      <c r="D53" s="6">
        <f>D27*$M$27</f>
        <v>0</v>
      </c>
      <c r="E53" s="6">
        <f>E27*$M$27</f>
        <v>0</v>
      </c>
      <c r="F53" s="6">
        <f t="shared" ref="F53:H53" si="29">F27*$M$27</f>
        <v>0</v>
      </c>
      <c r="G53" s="6">
        <f t="shared" si="29"/>
        <v>0</v>
      </c>
      <c r="H53" s="6">
        <f t="shared" si="29"/>
        <v>0</v>
      </c>
      <c r="I53" s="8">
        <f>SUM(D53:H53)</f>
        <v>0</v>
      </c>
    </row>
    <row r="54" spans="1:9" x14ac:dyDescent="0.35">
      <c r="B54" s="4" t="s">
        <v>2</v>
      </c>
      <c r="C54" s="4"/>
      <c r="D54" s="6">
        <f>D28*$M$28</f>
        <v>0</v>
      </c>
      <c r="E54" s="6">
        <f t="shared" ref="E54:H54" si="30">E28*$M$28</f>
        <v>3150</v>
      </c>
      <c r="F54" s="6">
        <f t="shared" si="30"/>
        <v>0</v>
      </c>
      <c r="G54" s="6">
        <f t="shared" si="30"/>
        <v>0</v>
      </c>
      <c r="H54" s="6">
        <f t="shared" si="30"/>
        <v>0</v>
      </c>
      <c r="I54" s="8">
        <f t="shared" ref="I54:I55" si="31">SUM(D54:H54)</f>
        <v>3150</v>
      </c>
    </row>
    <row r="55" spans="1:9" x14ac:dyDescent="0.35">
      <c r="B55" s="4" t="s">
        <v>3</v>
      </c>
      <c r="C55" s="4"/>
      <c r="D55" s="6">
        <f>D29*$M$29</f>
        <v>2250</v>
      </c>
      <c r="E55" s="6">
        <f t="shared" ref="E55:H55" si="32">E29*$M$29</f>
        <v>0</v>
      </c>
      <c r="F55" s="6">
        <f t="shared" si="32"/>
        <v>0</v>
      </c>
      <c r="G55" s="6">
        <f t="shared" si="32"/>
        <v>2250</v>
      </c>
      <c r="H55" s="6">
        <f t="shared" si="32"/>
        <v>0</v>
      </c>
      <c r="I55" s="8">
        <f t="shared" si="31"/>
        <v>4500</v>
      </c>
    </row>
    <row r="56" spans="1:9" x14ac:dyDescent="0.35">
      <c r="A56" s="1" t="s">
        <v>8</v>
      </c>
      <c r="B56" s="4" t="s">
        <v>1</v>
      </c>
      <c r="C56" s="4"/>
      <c r="D56" s="6">
        <f>D30*$M$30</f>
        <v>4050</v>
      </c>
      <c r="E56" s="6">
        <f t="shared" ref="E56:H56" si="33">E30*$M$30</f>
        <v>4050</v>
      </c>
      <c r="F56" s="6">
        <f t="shared" si="33"/>
        <v>0</v>
      </c>
      <c r="G56" s="6">
        <f t="shared" si="33"/>
        <v>0</v>
      </c>
      <c r="H56" s="6">
        <f t="shared" si="33"/>
        <v>0</v>
      </c>
      <c r="I56" s="8">
        <f>SUM(D56:H56)</f>
        <v>8100</v>
      </c>
    </row>
    <row r="57" spans="1:9" x14ac:dyDescent="0.35">
      <c r="B57" s="4" t="s">
        <v>2</v>
      </c>
      <c r="C57" s="4"/>
      <c r="D57" s="6">
        <f>D31*$M$31</f>
        <v>0</v>
      </c>
      <c r="E57" s="6">
        <f t="shared" ref="E57:H57" si="34">E31*$M$31</f>
        <v>0</v>
      </c>
      <c r="F57" s="6">
        <f t="shared" si="34"/>
        <v>3150</v>
      </c>
      <c r="G57" s="6">
        <f t="shared" si="34"/>
        <v>3150</v>
      </c>
      <c r="H57" s="6">
        <f t="shared" si="34"/>
        <v>3150</v>
      </c>
      <c r="I57" s="8">
        <f t="shared" ref="I57:I58" si="35">SUM(D57:H57)</f>
        <v>9450</v>
      </c>
    </row>
    <row r="58" spans="1:9" x14ac:dyDescent="0.35">
      <c r="B58" s="4" t="s">
        <v>3</v>
      </c>
      <c r="C58" s="4"/>
      <c r="D58" s="6">
        <f>D32*$M$32</f>
        <v>0</v>
      </c>
      <c r="E58" s="6">
        <f t="shared" ref="E58:H58" si="36">E32*$M$32</f>
        <v>0</v>
      </c>
      <c r="F58" s="6">
        <f t="shared" si="36"/>
        <v>0</v>
      </c>
      <c r="G58" s="6">
        <f t="shared" si="36"/>
        <v>0</v>
      </c>
      <c r="H58" s="6">
        <f t="shared" si="36"/>
        <v>0</v>
      </c>
      <c r="I58" s="8">
        <f t="shared" si="35"/>
        <v>0</v>
      </c>
    </row>
    <row r="59" spans="1:9" x14ac:dyDescent="0.35">
      <c r="B59" s="15"/>
      <c r="C59" s="15"/>
      <c r="D59" s="16"/>
      <c r="E59" s="16"/>
      <c r="F59" s="16"/>
      <c r="G59" s="16"/>
      <c r="H59" s="16"/>
      <c r="I59" s="17">
        <f>SUM(I50:I58)</f>
        <v>43200</v>
      </c>
    </row>
    <row r="60" spans="1:9" x14ac:dyDescent="0.35">
      <c r="B60" s="2" t="s">
        <v>43</v>
      </c>
      <c r="C60" s="2"/>
      <c r="D60" s="2">
        <v>1</v>
      </c>
      <c r="E60" s="2">
        <v>2</v>
      </c>
      <c r="F60" s="2">
        <v>3</v>
      </c>
      <c r="G60" s="2">
        <v>4</v>
      </c>
      <c r="H60" s="2">
        <v>5</v>
      </c>
      <c r="I60" s="3" t="s">
        <v>4</v>
      </c>
    </row>
    <row r="61" spans="1:9" x14ac:dyDescent="0.35">
      <c r="A61" s="1" t="s">
        <v>6</v>
      </c>
      <c r="B61" s="4" t="s">
        <v>1</v>
      </c>
      <c r="C61" s="4"/>
      <c r="D61" s="6">
        <f xml:space="preserve"> ( --((D8&gt;C8)))</f>
        <v>0</v>
      </c>
      <c r="E61" s="6">
        <f xml:space="preserve"> ( --((E8&gt;D8)))</f>
        <v>0</v>
      </c>
      <c r="F61" s="6">
        <f t="shared" ref="E61:H61" si="37" xml:space="preserve"> ( --((F8&gt;E8)))</f>
        <v>0</v>
      </c>
      <c r="G61" s="6">
        <f t="shared" si="37"/>
        <v>1</v>
      </c>
      <c r="H61" s="6">
        <f t="shared" si="37"/>
        <v>0</v>
      </c>
      <c r="I61" s="8">
        <f>SUM(D61:H61)</f>
        <v>1</v>
      </c>
    </row>
    <row r="62" spans="1:9" x14ac:dyDescent="0.35">
      <c r="B62" s="4" t="s">
        <v>2</v>
      </c>
      <c r="C62" s="4"/>
      <c r="D62" s="6">
        <f t="shared" ref="D62:H69" si="38" xml:space="preserve"> ( --((D9&gt;C9)))</f>
        <v>1</v>
      </c>
      <c r="E62" s="6">
        <f t="shared" si="38"/>
        <v>0</v>
      </c>
      <c r="F62" s="6">
        <f t="shared" si="38"/>
        <v>0</v>
      </c>
      <c r="G62" s="6">
        <f t="shared" si="38"/>
        <v>0</v>
      </c>
      <c r="H62" s="6">
        <f t="shared" si="38"/>
        <v>0</v>
      </c>
      <c r="I62" s="8">
        <f t="shared" ref="I62:I63" si="39">SUM(D62:H62)</f>
        <v>1</v>
      </c>
    </row>
    <row r="63" spans="1:9" x14ac:dyDescent="0.35">
      <c r="B63" s="4" t="s">
        <v>3</v>
      </c>
      <c r="C63" s="4"/>
      <c r="D63" s="6">
        <f t="shared" si="38"/>
        <v>0</v>
      </c>
      <c r="E63" s="6">
        <f t="shared" si="38"/>
        <v>1</v>
      </c>
      <c r="F63" s="6">
        <f t="shared" si="38"/>
        <v>0</v>
      </c>
      <c r="G63" s="6">
        <f t="shared" si="38"/>
        <v>0</v>
      </c>
      <c r="H63" s="6">
        <f t="shared" si="38"/>
        <v>0</v>
      </c>
      <c r="I63" s="8">
        <f t="shared" si="39"/>
        <v>1</v>
      </c>
    </row>
    <row r="64" spans="1:9" x14ac:dyDescent="0.35">
      <c r="A64" s="1" t="s">
        <v>7</v>
      </c>
      <c r="B64" s="4" t="s">
        <v>1</v>
      </c>
      <c r="C64" s="4"/>
      <c r="D64" s="6">
        <f t="shared" si="38"/>
        <v>0</v>
      </c>
      <c r="E64" s="6">
        <f t="shared" si="38"/>
        <v>0</v>
      </c>
      <c r="F64" s="6">
        <f t="shared" si="38"/>
        <v>0</v>
      </c>
      <c r="G64" s="6">
        <f t="shared" si="38"/>
        <v>0</v>
      </c>
      <c r="H64" s="6">
        <f t="shared" si="38"/>
        <v>0</v>
      </c>
      <c r="I64" s="8">
        <f>SUM(D64:H64)</f>
        <v>0</v>
      </c>
    </row>
    <row r="65" spans="1:10" x14ac:dyDescent="0.35">
      <c r="B65" s="4" t="s">
        <v>2</v>
      </c>
      <c r="C65" s="4"/>
      <c r="D65" s="6">
        <f t="shared" si="38"/>
        <v>0</v>
      </c>
      <c r="E65" s="6">
        <f t="shared" si="38"/>
        <v>1</v>
      </c>
      <c r="F65" s="6">
        <f t="shared" si="38"/>
        <v>0</v>
      </c>
      <c r="G65" s="6">
        <f t="shared" si="38"/>
        <v>0</v>
      </c>
      <c r="H65" s="6">
        <f t="shared" si="38"/>
        <v>0</v>
      </c>
      <c r="I65" s="8">
        <f t="shared" ref="I65:I66" si="40">SUM(D65:H65)</f>
        <v>1</v>
      </c>
    </row>
    <row r="66" spans="1:10" x14ac:dyDescent="0.35">
      <c r="B66" s="4" t="s">
        <v>3</v>
      </c>
      <c r="C66" s="4"/>
      <c r="D66" s="6">
        <f t="shared" si="38"/>
        <v>1</v>
      </c>
      <c r="E66" s="6">
        <f t="shared" si="38"/>
        <v>0</v>
      </c>
      <c r="F66" s="6">
        <f t="shared" si="38"/>
        <v>0</v>
      </c>
      <c r="G66" s="6">
        <f t="shared" si="38"/>
        <v>1</v>
      </c>
      <c r="H66" s="6">
        <f t="shared" si="38"/>
        <v>0</v>
      </c>
      <c r="I66" s="8">
        <f t="shared" si="40"/>
        <v>2</v>
      </c>
    </row>
    <row r="67" spans="1:10" x14ac:dyDescent="0.35">
      <c r="A67" s="1" t="s">
        <v>8</v>
      </c>
      <c r="B67" s="4" t="s">
        <v>1</v>
      </c>
      <c r="C67" s="4"/>
      <c r="D67" s="6">
        <f t="shared" si="38"/>
        <v>1</v>
      </c>
      <c r="E67" s="6">
        <f t="shared" si="38"/>
        <v>0</v>
      </c>
      <c r="F67" s="6">
        <f t="shared" si="38"/>
        <v>0</v>
      </c>
      <c r="G67" s="6">
        <f t="shared" si="38"/>
        <v>0</v>
      </c>
      <c r="H67" s="6">
        <f t="shared" si="38"/>
        <v>0</v>
      </c>
      <c r="I67" s="8">
        <f>SUM(D67:H67)</f>
        <v>1</v>
      </c>
    </row>
    <row r="68" spans="1:10" x14ac:dyDescent="0.35">
      <c r="B68" s="4" t="s">
        <v>2</v>
      </c>
      <c r="C68" s="4"/>
      <c r="D68" s="6">
        <f t="shared" si="38"/>
        <v>0</v>
      </c>
      <c r="E68" s="6">
        <f t="shared" si="38"/>
        <v>0</v>
      </c>
      <c r="F68" s="6">
        <f t="shared" si="38"/>
        <v>1</v>
      </c>
      <c r="G68" s="6">
        <f t="shared" si="38"/>
        <v>0</v>
      </c>
      <c r="H68" s="6">
        <f t="shared" si="38"/>
        <v>0</v>
      </c>
      <c r="I68" s="8">
        <f t="shared" ref="I68:I69" si="41">SUM(D68:H68)</f>
        <v>1</v>
      </c>
    </row>
    <row r="69" spans="1:10" x14ac:dyDescent="0.35">
      <c r="B69" s="4" t="s">
        <v>3</v>
      </c>
      <c r="C69" s="4"/>
      <c r="D69" s="6">
        <f t="shared" si="38"/>
        <v>0</v>
      </c>
      <c r="E69" s="6">
        <f t="shared" si="38"/>
        <v>0</v>
      </c>
      <c r="F69" s="6">
        <f t="shared" si="38"/>
        <v>0</v>
      </c>
      <c r="G69" s="6">
        <f t="shared" si="38"/>
        <v>0</v>
      </c>
      <c r="H69" s="6">
        <f t="shared" si="38"/>
        <v>0</v>
      </c>
      <c r="I69" s="8">
        <f t="shared" si="41"/>
        <v>0</v>
      </c>
    </row>
    <row r="70" spans="1:10" x14ac:dyDescent="0.35">
      <c r="B70" s="15"/>
      <c r="C70" s="15"/>
      <c r="D70" s="16"/>
      <c r="E70" s="16"/>
      <c r="F70" s="16"/>
      <c r="G70" s="16"/>
      <c r="H70" s="16"/>
      <c r="I70" s="17">
        <f>SUM(I61:I69)*$M$2</f>
        <v>1600</v>
      </c>
    </row>
    <row r="71" spans="1:10" x14ac:dyDescent="0.35">
      <c r="B71" s="15"/>
      <c r="C71" s="15"/>
      <c r="D71" s="16"/>
      <c r="E71" s="16"/>
      <c r="F71" s="16"/>
      <c r="G71" s="16"/>
      <c r="H71" s="16" t="s">
        <v>44</v>
      </c>
      <c r="I71" s="14">
        <f>I59+I70</f>
        <v>44800</v>
      </c>
    </row>
    <row r="72" spans="1:10" x14ac:dyDescent="0.35">
      <c r="B72" s="15"/>
      <c r="C72" s="15"/>
      <c r="D72" s="16"/>
      <c r="E72" s="16"/>
      <c r="F72" s="16"/>
      <c r="G72" s="16"/>
      <c r="H72" s="16"/>
      <c r="I72" s="18"/>
      <c r="J72" s="15"/>
    </row>
    <row r="73" spans="1:10" x14ac:dyDescent="0.35">
      <c r="B73" s="15"/>
      <c r="C73" s="15"/>
      <c r="D73" s="16"/>
      <c r="E73" s="16"/>
      <c r="F73" s="16"/>
      <c r="G73" s="16"/>
      <c r="H73" s="16"/>
      <c r="I73" s="18"/>
      <c r="J73" s="15"/>
    </row>
    <row r="74" spans="1:10" x14ac:dyDescent="0.35">
      <c r="B74" s="15"/>
      <c r="C74" s="15"/>
      <c r="D74" s="16"/>
      <c r="E74" s="16"/>
      <c r="F74" s="16"/>
      <c r="G74" s="16"/>
      <c r="H74" s="16"/>
      <c r="I74" s="18"/>
      <c r="J74" s="15"/>
    </row>
    <row r="75" spans="1:10" x14ac:dyDescent="0.35">
      <c r="I75" s="15"/>
      <c r="J75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B32B-733E-4CDE-9DEC-ACEF02B7490D}">
  <dimension ref="A1:I10"/>
  <sheetViews>
    <sheetView zoomScale="76" zoomScaleNormal="76" workbookViewId="0">
      <selection activeCell="M16" sqref="M16"/>
    </sheetView>
  </sheetViews>
  <sheetFormatPr defaultRowHeight="14.5" x14ac:dyDescent="0.35"/>
  <cols>
    <col min="1" max="1" width="8.36328125" bestFit="1" customWidth="1"/>
    <col min="2" max="2" width="11.7265625" bestFit="1" customWidth="1"/>
    <col min="4" max="8" width="2.08984375" bestFit="1" customWidth="1"/>
    <col min="9" max="9" width="6.453125" bestFit="1" customWidth="1"/>
  </cols>
  <sheetData>
    <row r="1" spans="1:9" x14ac:dyDescent="0.35">
      <c r="A1" s="1"/>
      <c r="B1" s="2" t="s">
        <v>37</v>
      </c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3" t="s">
        <v>4</v>
      </c>
    </row>
    <row r="2" spans="1:9" x14ac:dyDescent="0.35">
      <c r="A2" s="1" t="s">
        <v>6</v>
      </c>
      <c r="B2" s="4" t="s">
        <v>1</v>
      </c>
      <c r="C2" s="4"/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5">
        <f>SUM(D2:H2)</f>
        <v>1</v>
      </c>
    </row>
    <row r="3" spans="1:9" x14ac:dyDescent="0.35">
      <c r="A3" s="1"/>
      <c r="B3" s="4" t="s">
        <v>2</v>
      </c>
      <c r="C3" s="4"/>
      <c r="D3" s="6">
        <v>1</v>
      </c>
      <c r="E3" s="11">
        <v>0</v>
      </c>
      <c r="F3" s="11">
        <v>0</v>
      </c>
      <c r="G3" s="11">
        <v>0</v>
      </c>
      <c r="H3" s="11">
        <v>0</v>
      </c>
      <c r="I3" s="5">
        <f t="shared" ref="I3:I4" si="0">SUM(D3:H3)</f>
        <v>1</v>
      </c>
    </row>
    <row r="4" spans="1:9" x14ac:dyDescent="0.35">
      <c r="A4" s="1"/>
      <c r="B4" s="4" t="s">
        <v>3</v>
      </c>
      <c r="C4" s="4"/>
      <c r="D4" s="11">
        <v>0</v>
      </c>
      <c r="E4" s="11">
        <v>1</v>
      </c>
      <c r="F4" s="11">
        <v>1</v>
      </c>
      <c r="G4" s="11">
        <v>0</v>
      </c>
      <c r="H4" s="11">
        <v>0</v>
      </c>
      <c r="I4" s="5">
        <f t="shared" si="0"/>
        <v>2</v>
      </c>
    </row>
    <row r="5" spans="1:9" x14ac:dyDescent="0.35">
      <c r="A5" s="1" t="s">
        <v>7</v>
      </c>
      <c r="B5" s="4" t="s">
        <v>1</v>
      </c>
      <c r="C5" s="4"/>
      <c r="D5" s="7"/>
      <c r="E5" s="7"/>
      <c r="F5" s="7"/>
      <c r="G5" s="7"/>
      <c r="H5" s="7"/>
      <c r="I5" s="5">
        <f>SUM(D5:H5)</f>
        <v>0</v>
      </c>
    </row>
    <row r="6" spans="1:9" x14ac:dyDescent="0.35">
      <c r="A6" s="1"/>
      <c r="B6" s="4" t="s">
        <v>2</v>
      </c>
      <c r="C6" s="4"/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5">
        <f t="shared" ref="I6:I7" si="1">SUM(D6:H6)</f>
        <v>1</v>
      </c>
    </row>
    <row r="7" spans="1:9" x14ac:dyDescent="0.35">
      <c r="A7" s="1"/>
      <c r="B7" s="4" t="s">
        <v>3</v>
      </c>
      <c r="C7" s="4"/>
      <c r="D7" s="11">
        <v>1</v>
      </c>
      <c r="E7" s="11">
        <v>0</v>
      </c>
      <c r="F7" s="11">
        <v>0</v>
      </c>
      <c r="G7" s="11">
        <v>1</v>
      </c>
      <c r="H7" s="11">
        <v>0</v>
      </c>
      <c r="I7" s="5">
        <f t="shared" si="1"/>
        <v>2</v>
      </c>
    </row>
    <row r="8" spans="1:9" x14ac:dyDescent="0.35">
      <c r="A8" s="1" t="s">
        <v>8</v>
      </c>
      <c r="B8" s="4" t="s">
        <v>1</v>
      </c>
      <c r="C8" s="4"/>
      <c r="D8" s="11">
        <v>1</v>
      </c>
      <c r="E8" s="11">
        <v>1</v>
      </c>
      <c r="F8" s="11">
        <v>0</v>
      </c>
      <c r="G8" s="11">
        <v>0</v>
      </c>
      <c r="H8" s="11">
        <v>0</v>
      </c>
      <c r="I8" s="5">
        <f>SUM(D8:H8)</f>
        <v>2</v>
      </c>
    </row>
    <row r="9" spans="1:9" x14ac:dyDescent="0.35">
      <c r="A9" s="1"/>
      <c r="B9" s="4" t="s">
        <v>2</v>
      </c>
      <c r="C9" s="4"/>
      <c r="D9" s="11">
        <v>0</v>
      </c>
      <c r="E9" s="11">
        <v>0</v>
      </c>
      <c r="F9" s="11">
        <v>1</v>
      </c>
      <c r="G9" s="11">
        <v>1</v>
      </c>
      <c r="H9" s="11">
        <v>1</v>
      </c>
      <c r="I9" s="5">
        <f t="shared" ref="I9:I10" si="2">SUM(D9:H9)</f>
        <v>3</v>
      </c>
    </row>
    <row r="10" spans="1:9" x14ac:dyDescent="0.35">
      <c r="A10" s="1"/>
      <c r="B10" s="4" t="s">
        <v>3</v>
      </c>
      <c r="C10" s="4"/>
      <c r="D10" s="7"/>
      <c r="E10" s="7"/>
      <c r="F10" s="7"/>
      <c r="G10" s="7"/>
      <c r="H10" s="7"/>
      <c r="I10" s="5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7736-08B9-462C-940E-5AAE66F4AB7F}">
  <dimension ref="A1:K21"/>
  <sheetViews>
    <sheetView zoomScale="81" zoomScaleNormal="81" workbookViewId="0">
      <selection activeCell="B3" sqref="B3:K5"/>
    </sheetView>
  </sheetViews>
  <sheetFormatPr defaultRowHeight="14.5" x14ac:dyDescent="0.35"/>
  <cols>
    <col min="1" max="16384" width="8.7265625" style="1"/>
  </cols>
  <sheetData>
    <row r="1" spans="1:11" x14ac:dyDescent="0.35">
      <c r="A1" s="1" t="s">
        <v>19</v>
      </c>
    </row>
    <row r="2" spans="1:11" x14ac:dyDescent="0.35">
      <c r="A2" s="10" t="s">
        <v>20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1" x14ac:dyDescent="0.35">
      <c r="A3" s="4" t="s">
        <v>21</v>
      </c>
      <c r="B3" s="4">
        <v>54</v>
      </c>
      <c r="C3" s="4">
        <v>18</v>
      </c>
      <c r="D3" s="4">
        <v>21</v>
      </c>
      <c r="E3" s="4">
        <v>80</v>
      </c>
      <c r="F3" s="4">
        <v>59</v>
      </c>
      <c r="G3" s="4">
        <v>0</v>
      </c>
      <c r="H3" s="4">
        <v>54</v>
      </c>
      <c r="I3" s="4">
        <v>29</v>
      </c>
      <c r="J3" s="4">
        <v>0</v>
      </c>
      <c r="K3" s="4">
        <v>82</v>
      </c>
    </row>
    <row r="4" spans="1:11" x14ac:dyDescent="0.35">
      <c r="A4" s="4" t="s">
        <v>22</v>
      </c>
      <c r="B4" s="4">
        <v>93</v>
      </c>
      <c r="C4" s="4">
        <v>53</v>
      </c>
      <c r="D4" s="4">
        <v>82</v>
      </c>
      <c r="E4" s="4">
        <v>98</v>
      </c>
      <c r="F4" s="4">
        <v>84</v>
      </c>
      <c r="G4" s="4">
        <v>38</v>
      </c>
      <c r="H4" s="4">
        <v>60</v>
      </c>
      <c r="I4" s="4">
        <v>79</v>
      </c>
      <c r="J4" s="4">
        <v>30</v>
      </c>
      <c r="K4" s="4">
        <v>64</v>
      </c>
    </row>
    <row r="5" spans="1:11" x14ac:dyDescent="0.35">
      <c r="A5" s="4" t="s">
        <v>23</v>
      </c>
      <c r="B5" s="4">
        <v>58</v>
      </c>
      <c r="C5" s="4">
        <v>70</v>
      </c>
      <c r="D5" s="4">
        <v>84</v>
      </c>
      <c r="E5" s="4">
        <v>95</v>
      </c>
      <c r="F5" s="4">
        <v>41</v>
      </c>
      <c r="G5" s="4">
        <v>0</v>
      </c>
      <c r="H5" s="4">
        <v>95</v>
      </c>
      <c r="I5" s="4">
        <v>44</v>
      </c>
      <c r="J5" s="4">
        <v>85</v>
      </c>
      <c r="K5" s="4">
        <v>16</v>
      </c>
    </row>
    <row r="6" spans="1:11" x14ac:dyDescent="0.35">
      <c r="A6" s="1" t="s">
        <v>16</v>
      </c>
      <c r="E6" s="1" t="s">
        <v>27</v>
      </c>
    </row>
    <row r="7" spans="1:11" x14ac:dyDescent="0.35">
      <c r="A7" s="10" t="s">
        <v>24</v>
      </c>
      <c r="B7" s="10" t="s">
        <v>25</v>
      </c>
      <c r="C7" s="10" t="s">
        <v>26</v>
      </c>
      <c r="E7" s="10" t="s">
        <v>24</v>
      </c>
      <c r="F7" s="10" t="s">
        <v>25</v>
      </c>
      <c r="G7" s="10" t="s">
        <v>31</v>
      </c>
      <c r="H7" s="1" t="s">
        <v>32</v>
      </c>
    </row>
    <row r="8" spans="1:11" x14ac:dyDescent="0.35">
      <c r="A8" s="4">
        <v>1</v>
      </c>
      <c r="B8" s="4" t="s">
        <v>28</v>
      </c>
      <c r="C8" s="4">
        <v>120</v>
      </c>
      <c r="E8" s="4">
        <v>1</v>
      </c>
      <c r="F8" s="4" t="s">
        <v>28</v>
      </c>
      <c r="G8" s="4">
        <v>50</v>
      </c>
    </row>
    <row r="9" spans="1:11" x14ac:dyDescent="0.35">
      <c r="A9" s="4">
        <v>1</v>
      </c>
      <c r="B9" s="4" t="s">
        <v>29</v>
      </c>
      <c r="C9" s="4">
        <v>120</v>
      </c>
      <c r="E9" s="4">
        <v>1</v>
      </c>
      <c r="F9" s="4" t="s">
        <v>29</v>
      </c>
      <c r="G9" s="4">
        <v>40</v>
      </c>
    </row>
    <row r="10" spans="1:11" x14ac:dyDescent="0.35">
      <c r="A10" s="4">
        <v>1</v>
      </c>
      <c r="B10" s="4" t="s">
        <v>30</v>
      </c>
      <c r="C10" s="4">
        <v>120</v>
      </c>
      <c r="E10" s="4">
        <v>1</v>
      </c>
      <c r="F10" s="4" t="s">
        <v>30</v>
      </c>
      <c r="G10" s="4">
        <v>30</v>
      </c>
    </row>
    <row r="11" spans="1:11" x14ac:dyDescent="0.35">
      <c r="A11" s="4">
        <v>2</v>
      </c>
      <c r="B11" s="4" t="s">
        <v>28</v>
      </c>
      <c r="C11" s="4">
        <v>0</v>
      </c>
      <c r="E11" s="4">
        <v>2</v>
      </c>
      <c r="F11" s="4" t="s">
        <v>28</v>
      </c>
      <c r="G11" s="4">
        <v>0</v>
      </c>
      <c r="H11" s="1" t="s">
        <v>33</v>
      </c>
    </row>
    <row r="12" spans="1:11" x14ac:dyDescent="0.35">
      <c r="A12" s="4">
        <v>2</v>
      </c>
      <c r="B12" s="4" t="s">
        <v>29</v>
      </c>
      <c r="C12" s="4">
        <v>90</v>
      </c>
      <c r="E12" s="4">
        <v>2</v>
      </c>
      <c r="F12" s="4" t="s">
        <v>29</v>
      </c>
      <c r="G12" s="4">
        <v>35</v>
      </c>
    </row>
    <row r="13" spans="1:11" x14ac:dyDescent="0.35">
      <c r="A13" s="4">
        <v>2</v>
      </c>
      <c r="B13" s="4" t="s">
        <v>30</v>
      </c>
      <c r="C13" s="4">
        <v>90</v>
      </c>
      <c r="E13" s="4">
        <v>2</v>
      </c>
      <c r="F13" s="4" t="s">
        <v>30</v>
      </c>
      <c r="G13" s="4">
        <v>25</v>
      </c>
    </row>
    <row r="14" spans="1:11" x14ac:dyDescent="0.35">
      <c r="A14" s="4">
        <v>3</v>
      </c>
      <c r="B14" s="4" t="s">
        <v>28</v>
      </c>
      <c r="C14" s="4">
        <v>90</v>
      </c>
      <c r="E14" s="4">
        <v>3</v>
      </c>
      <c r="F14" s="4" t="s">
        <v>28</v>
      </c>
      <c r="G14" s="4">
        <v>45</v>
      </c>
    </row>
    <row r="15" spans="1:11" x14ac:dyDescent="0.35">
      <c r="A15" s="4">
        <v>3</v>
      </c>
      <c r="B15" s="4" t="s">
        <v>29</v>
      </c>
      <c r="C15" s="4">
        <v>90</v>
      </c>
      <c r="E15" s="4">
        <v>3</v>
      </c>
      <c r="F15" s="4" t="s">
        <v>29</v>
      </c>
      <c r="G15" s="4">
        <v>35</v>
      </c>
    </row>
    <row r="16" spans="1:11" x14ac:dyDescent="0.35">
      <c r="A16" s="4">
        <v>3</v>
      </c>
      <c r="B16" s="4" t="s">
        <v>30</v>
      </c>
      <c r="C16" s="4">
        <v>0</v>
      </c>
      <c r="E16" s="4">
        <v>3</v>
      </c>
      <c r="F16" s="4" t="s">
        <v>30</v>
      </c>
      <c r="G16" s="4">
        <v>0</v>
      </c>
      <c r="H16" s="1" t="s">
        <v>34</v>
      </c>
    </row>
    <row r="21" spans="1:1" x14ac:dyDescent="0.35">
      <c r="A21" s="1" t="s">
        <v>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E9D-0763-430F-BF1F-6D403775696C}">
  <sheetPr>
    <tabColor rgb="FFFF0000"/>
  </sheetPr>
  <dimension ref="A1:S75"/>
  <sheetViews>
    <sheetView tabSelected="1" topLeftCell="A46" zoomScale="66" zoomScaleNormal="66" workbookViewId="0">
      <selection activeCell="R60" sqref="R60"/>
    </sheetView>
  </sheetViews>
  <sheetFormatPr defaultRowHeight="14.5" x14ac:dyDescent="0.35"/>
  <cols>
    <col min="1" max="1" width="8.7265625" style="1"/>
    <col min="2" max="2" width="15.90625" style="1" bestFit="1" customWidth="1"/>
    <col min="3" max="3" width="7.1796875" style="1" customWidth="1"/>
    <col min="4" max="12" width="8.7265625" style="1"/>
    <col min="13" max="13" width="9.81640625" style="1" customWidth="1"/>
    <col min="14" max="14" width="14.453125" style="9" customWidth="1"/>
    <col min="15" max="15" width="8.7265625" style="1"/>
    <col min="16" max="16" width="12.7265625" style="1" customWidth="1"/>
    <col min="17" max="17" width="14.7265625" style="1" customWidth="1"/>
    <col min="18" max="18" width="13.54296875" style="1" customWidth="1"/>
    <col min="19" max="19" width="14.7265625" style="1" customWidth="1"/>
    <col min="20" max="16384" width="8.7265625" style="1"/>
  </cols>
  <sheetData>
    <row r="1" spans="1:19" x14ac:dyDescent="0.35">
      <c r="B1" s="1" t="s">
        <v>46</v>
      </c>
    </row>
    <row r="2" spans="1:19" x14ac:dyDescent="0.35">
      <c r="B2" s="2" t="s">
        <v>0</v>
      </c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3" t="s">
        <v>4</v>
      </c>
      <c r="Q2" s="1" t="s">
        <v>39</v>
      </c>
      <c r="R2" s="1">
        <v>200</v>
      </c>
      <c r="S2" s="1" t="s">
        <v>41</v>
      </c>
    </row>
    <row r="3" spans="1:19" x14ac:dyDescent="0.35">
      <c r="B3" s="4" t="s">
        <v>1</v>
      </c>
      <c r="C3" s="4"/>
      <c r="D3" s="4">
        <v>54</v>
      </c>
      <c r="E3" s="4">
        <v>18</v>
      </c>
      <c r="F3" s="4">
        <v>21</v>
      </c>
      <c r="G3" s="4">
        <v>80</v>
      </c>
      <c r="H3" s="4">
        <v>59</v>
      </c>
      <c r="I3" s="4">
        <v>0</v>
      </c>
      <c r="J3" s="4">
        <v>54</v>
      </c>
      <c r="K3" s="4">
        <v>29</v>
      </c>
      <c r="L3" s="4">
        <v>0</v>
      </c>
      <c r="M3" s="4">
        <v>82</v>
      </c>
      <c r="N3" s="5">
        <f>SUM(D3:M3)</f>
        <v>397</v>
      </c>
      <c r="Q3" s="1" t="s">
        <v>40</v>
      </c>
    </row>
    <row r="4" spans="1:19" x14ac:dyDescent="0.35">
      <c r="B4" s="4" t="s">
        <v>2</v>
      </c>
      <c r="C4" s="4"/>
      <c r="D4" s="4">
        <v>93</v>
      </c>
      <c r="E4" s="4">
        <v>53</v>
      </c>
      <c r="F4" s="4">
        <v>82</v>
      </c>
      <c r="G4" s="4">
        <v>98</v>
      </c>
      <c r="H4" s="4">
        <v>84</v>
      </c>
      <c r="I4" s="4">
        <v>38</v>
      </c>
      <c r="J4" s="4">
        <v>60</v>
      </c>
      <c r="K4" s="4">
        <v>79</v>
      </c>
      <c r="L4" s="4">
        <v>30</v>
      </c>
      <c r="M4" s="4">
        <v>64</v>
      </c>
      <c r="N4" s="5">
        <f t="shared" ref="N4:N5" si="0">SUM(D4:M4)</f>
        <v>681</v>
      </c>
    </row>
    <row r="5" spans="1:19" x14ac:dyDescent="0.35">
      <c r="B5" s="4" t="s">
        <v>3</v>
      </c>
      <c r="C5" s="4"/>
      <c r="D5" s="4">
        <v>58</v>
      </c>
      <c r="E5" s="4">
        <v>70</v>
      </c>
      <c r="F5" s="4">
        <v>84</v>
      </c>
      <c r="G5" s="4">
        <v>95</v>
      </c>
      <c r="H5" s="4">
        <v>41</v>
      </c>
      <c r="I5" s="4">
        <v>0</v>
      </c>
      <c r="J5" s="4">
        <v>95</v>
      </c>
      <c r="K5" s="4">
        <v>44</v>
      </c>
      <c r="L5" s="4">
        <v>85</v>
      </c>
      <c r="M5" s="4">
        <v>16</v>
      </c>
      <c r="N5" s="5">
        <f t="shared" si="0"/>
        <v>588</v>
      </c>
    </row>
    <row r="7" spans="1:19" x14ac:dyDescent="0.35">
      <c r="B7" s="2" t="s">
        <v>37</v>
      </c>
      <c r="C7" s="2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3" t="s">
        <v>4</v>
      </c>
    </row>
    <row r="8" spans="1:19" x14ac:dyDescent="0.35">
      <c r="A8" s="1" t="s">
        <v>6</v>
      </c>
      <c r="B8" s="4" t="s">
        <v>1</v>
      </c>
      <c r="C8" s="4"/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5">
        <f>SUM(D8:M8)</f>
        <v>2</v>
      </c>
    </row>
    <row r="9" spans="1:19" x14ac:dyDescent="0.35">
      <c r="B9" s="4" t="s">
        <v>2</v>
      </c>
      <c r="C9" s="4"/>
      <c r="D9" s="6">
        <v>1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5">
        <f t="shared" ref="N9:N10" si="1">SUM(D9:M9)</f>
        <v>3</v>
      </c>
    </row>
    <row r="10" spans="1:19" x14ac:dyDescent="0.35">
      <c r="B10" s="4" t="s">
        <v>3</v>
      </c>
      <c r="C10" s="4"/>
      <c r="D10" s="11">
        <v>0</v>
      </c>
      <c r="E10" s="11">
        <v>0</v>
      </c>
      <c r="F10" s="11">
        <v>1</v>
      </c>
      <c r="G10" s="11">
        <v>1</v>
      </c>
      <c r="H10" s="11">
        <v>0</v>
      </c>
      <c r="I10" s="11">
        <v>0</v>
      </c>
      <c r="J10" s="11">
        <v>1</v>
      </c>
      <c r="K10" s="11">
        <v>0</v>
      </c>
      <c r="L10" s="11">
        <v>1</v>
      </c>
      <c r="M10" s="11">
        <v>0</v>
      </c>
      <c r="N10" s="5">
        <f t="shared" si="1"/>
        <v>4</v>
      </c>
    </row>
    <row r="11" spans="1:19" x14ac:dyDescent="0.35">
      <c r="A11" s="1" t="s">
        <v>7</v>
      </c>
      <c r="B11" s="4" t="s">
        <v>1</v>
      </c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5">
        <f>SUM(D11:M11)</f>
        <v>0</v>
      </c>
    </row>
    <row r="12" spans="1:19" x14ac:dyDescent="0.35">
      <c r="B12" s="4" t="s">
        <v>2</v>
      </c>
      <c r="C12" s="4"/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5">
        <f t="shared" ref="N12:N13" si="2">SUM(D12:M12)</f>
        <v>1</v>
      </c>
    </row>
    <row r="13" spans="1:19" x14ac:dyDescent="0.35">
      <c r="B13" s="4" t="s">
        <v>3</v>
      </c>
      <c r="C13" s="4"/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5">
        <f t="shared" si="2"/>
        <v>2</v>
      </c>
    </row>
    <row r="14" spans="1:19" x14ac:dyDescent="0.35">
      <c r="A14" s="1" t="s">
        <v>8</v>
      </c>
      <c r="B14" s="4" t="s">
        <v>1</v>
      </c>
      <c r="C14" s="4"/>
      <c r="D14" s="11">
        <v>1</v>
      </c>
      <c r="E14" s="11">
        <v>1</v>
      </c>
      <c r="F14" s="11">
        <v>0</v>
      </c>
      <c r="G14" s="11">
        <v>1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5">
        <f>SUM(D14:M14)</f>
        <v>3</v>
      </c>
    </row>
    <row r="15" spans="1:19" x14ac:dyDescent="0.35">
      <c r="B15" s="4" t="s">
        <v>2</v>
      </c>
      <c r="C15" s="4"/>
      <c r="D15" s="11">
        <v>0</v>
      </c>
      <c r="E15" s="11">
        <v>0</v>
      </c>
      <c r="F15" s="11">
        <v>1</v>
      </c>
      <c r="G15" s="11">
        <v>0</v>
      </c>
      <c r="H15" s="11">
        <v>1</v>
      </c>
      <c r="I15" s="11">
        <v>0</v>
      </c>
      <c r="J15" s="11">
        <v>1</v>
      </c>
      <c r="K15" s="11">
        <v>0</v>
      </c>
      <c r="L15" s="11">
        <v>0</v>
      </c>
      <c r="M15" s="11">
        <v>0</v>
      </c>
      <c r="N15" s="5">
        <f t="shared" ref="N15:N16" si="3">SUM(D15:M15)</f>
        <v>3</v>
      </c>
    </row>
    <row r="16" spans="1:19" x14ac:dyDescent="0.35">
      <c r="B16" s="4" t="s">
        <v>3</v>
      </c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5">
        <f t="shared" si="3"/>
        <v>0</v>
      </c>
    </row>
    <row r="18" spans="1:19" x14ac:dyDescent="0.35">
      <c r="B18" s="2" t="s">
        <v>38</v>
      </c>
      <c r="C18" s="2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3" t="s">
        <v>4</v>
      </c>
    </row>
    <row r="19" spans="1:19" x14ac:dyDescent="0.35">
      <c r="B19" s="4" t="s">
        <v>6</v>
      </c>
      <c r="C19" s="4"/>
      <c r="D19" s="6">
        <f>SUM(D8:D10)</f>
        <v>1</v>
      </c>
      <c r="E19" s="6">
        <f t="shared" ref="E19:M19" si="4">SUM(E8:E10)</f>
        <v>1</v>
      </c>
      <c r="F19" s="6">
        <f t="shared" si="4"/>
        <v>1</v>
      </c>
      <c r="G19" s="6">
        <f>SUM(G8:G10)</f>
        <v>1</v>
      </c>
      <c r="H19" s="6">
        <f t="shared" ref="H19:M19" si="5">SUM(H8:H10)</f>
        <v>1</v>
      </c>
      <c r="I19" s="6">
        <f t="shared" si="5"/>
        <v>1</v>
      </c>
      <c r="J19" s="6">
        <f t="shared" si="5"/>
        <v>1</v>
      </c>
      <c r="K19" s="6">
        <f t="shared" si="5"/>
        <v>1</v>
      </c>
      <c r="L19" s="6">
        <f t="shared" si="5"/>
        <v>1</v>
      </c>
      <c r="M19" s="6">
        <f t="shared" si="5"/>
        <v>0</v>
      </c>
      <c r="N19" s="5">
        <f>SUM(D19:M19)</f>
        <v>9</v>
      </c>
    </row>
    <row r="20" spans="1:19" x14ac:dyDescent="0.35">
      <c r="B20" s="4" t="s">
        <v>7</v>
      </c>
      <c r="C20" s="4"/>
      <c r="D20" s="6">
        <f>SUM(D11:D13)</f>
        <v>1</v>
      </c>
      <c r="E20" s="6">
        <f t="shared" ref="E20:M20" si="6">SUM(E11:E13)</f>
        <v>1</v>
      </c>
      <c r="F20" s="6">
        <f t="shared" si="6"/>
        <v>0</v>
      </c>
      <c r="G20" s="6">
        <f t="shared" si="6"/>
        <v>1</v>
      </c>
      <c r="H20" s="6">
        <f t="shared" si="6"/>
        <v>0</v>
      </c>
      <c r="I20" s="6">
        <f t="shared" si="6"/>
        <v>0</v>
      </c>
      <c r="J20" s="6">
        <f t="shared" si="6"/>
        <v>0</v>
      </c>
      <c r="K20" s="6">
        <f t="shared" si="6"/>
        <v>0</v>
      </c>
      <c r="L20" s="6">
        <f t="shared" si="6"/>
        <v>0</v>
      </c>
      <c r="M20" s="6">
        <f t="shared" si="6"/>
        <v>0</v>
      </c>
      <c r="N20" s="5">
        <f t="shared" ref="N20:N21" si="7">SUM(D20:M20)</f>
        <v>3</v>
      </c>
    </row>
    <row r="21" spans="1:19" x14ac:dyDescent="0.35">
      <c r="B21" s="4" t="s">
        <v>8</v>
      </c>
      <c r="C21" s="4"/>
      <c r="D21" s="6">
        <f>SUM(D14:D16)</f>
        <v>1</v>
      </c>
      <c r="E21" s="6">
        <f t="shared" ref="E21:M21" si="8">SUM(E14:E16)</f>
        <v>1</v>
      </c>
      <c r="F21" s="6">
        <f t="shared" si="8"/>
        <v>1</v>
      </c>
      <c r="G21" s="6">
        <f t="shared" si="8"/>
        <v>1</v>
      </c>
      <c r="H21" s="6">
        <f t="shared" si="8"/>
        <v>1</v>
      </c>
      <c r="I21" s="6">
        <f t="shared" si="8"/>
        <v>0</v>
      </c>
      <c r="J21" s="6">
        <f t="shared" si="8"/>
        <v>1</v>
      </c>
      <c r="K21" s="6">
        <f t="shared" si="8"/>
        <v>0</v>
      </c>
      <c r="L21" s="6">
        <f t="shared" si="8"/>
        <v>0</v>
      </c>
      <c r="M21" s="6">
        <f t="shared" si="8"/>
        <v>0</v>
      </c>
      <c r="N21" s="5">
        <f t="shared" si="7"/>
        <v>6</v>
      </c>
    </row>
    <row r="23" spans="1:19" x14ac:dyDescent="0.35">
      <c r="B23" s="2" t="s">
        <v>5</v>
      </c>
      <c r="C23" s="2"/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3" t="s">
        <v>4</v>
      </c>
      <c r="Q23" s="2"/>
      <c r="R23" s="2" t="s">
        <v>15</v>
      </c>
      <c r="S23" s="2" t="s">
        <v>16</v>
      </c>
    </row>
    <row r="24" spans="1:19" x14ac:dyDescent="0.35">
      <c r="A24" s="1" t="s">
        <v>6</v>
      </c>
      <c r="B24" s="4" t="s">
        <v>1</v>
      </c>
      <c r="C24" s="4"/>
      <c r="D24" s="12">
        <f>D8*$S$24</f>
        <v>0</v>
      </c>
      <c r="E24" s="12">
        <f>E8*$S$24</f>
        <v>0</v>
      </c>
      <c r="F24" s="12">
        <f>F8*$S$24</f>
        <v>0</v>
      </c>
      <c r="G24" s="12">
        <f>G8*$S$24</f>
        <v>0</v>
      </c>
      <c r="H24" s="12">
        <f t="shared" ref="H24:M24" si="9">H8*$S$24</f>
        <v>120</v>
      </c>
      <c r="I24" s="12">
        <f t="shared" si="9"/>
        <v>120</v>
      </c>
      <c r="J24" s="12">
        <f t="shared" si="9"/>
        <v>0</v>
      </c>
      <c r="K24" s="12">
        <f t="shared" si="9"/>
        <v>0</v>
      </c>
      <c r="L24" s="12">
        <f t="shared" si="9"/>
        <v>0</v>
      </c>
      <c r="M24" s="12">
        <f t="shared" si="9"/>
        <v>0</v>
      </c>
      <c r="N24" s="5">
        <f>SUM(D24:M24)</f>
        <v>240</v>
      </c>
      <c r="P24" s="1" t="s">
        <v>6</v>
      </c>
      <c r="Q24" s="4" t="s">
        <v>1</v>
      </c>
      <c r="R24" s="12">
        <v>50</v>
      </c>
      <c r="S24" s="12">
        <v>120</v>
      </c>
    </row>
    <row r="25" spans="1:19" x14ac:dyDescent="0.35">
      <c r="B25" s="4" t="s">
        <v>2</v>
      </c>
      <c r="C25" s="4"/>
      <c r="D25" s="12">
        <f>D9*$S$25</f>
        <v>120</v>
      </c>
      <c r="E25" s="12">
        <f>E9*$S$25</f>
        <v>120</v>
      </c>
      <c r="F25" s="12">
        <f>F9*$S$25</f>
        <v>0</v>
      </c>
      <c r="G25" s="12">
        <f>G9*$S$25</f>
        <v>0</v>
      </c>
      <c r="H25" s="12">
        <f t="shared" ref="H25:M25" si="10">H9*$S$25</f>
        <v>0</v>
      </c>
      <c r="I25" s="12">
        <f t="shared" si="10"/>
        <v>0</v>
      </c>
      <c r="J25" s="12">
        <f t="shared" si="10"/>
        <v>0</v>
      </c>
      <c r="K25" s="12">
        <f t="shared" si="10"/>
        <v>120</v>
      </c>
      <c r="L25" s="12">
        <f t="shared" si="10"/>
        <v>0</v>
      </c>
      <c r="M25" s="12">
        <f t="shared" si="10"/>
        <v>0</v>
      </c>
      <c r="N25" s="5">
        <f t="shared" ref="N25:N26" si="11">SUM(D25:M25)</f>
        <v>360</v>
      </c>
      <c r="Q25" s="4" t="s">
        <v>2</v>
      </c>
      <c r="R25" s="12">
        <v>40</v>
      </c>
      <c r="S25" s="12">
        <v>120</v>
      </c>
    </row>
    <row r="26" spans="1:19" x14ac:dyDescent="0.35">
      <c r="B26" s="4" t="s">
        <v>3</v>
      </c>
      <c r="C26" s="4"/>
      <c r="D26" s="12">
        <f>D10*$S$26</f>
        <v>0</v>
      </c>
      <c r="E26" s="12">
        <f>E10*$S$26</f>
        <v>0</v>
      </c>
      <c r="F26" s="12">
        <f>F10*$S$26</f>
        <v>120</v>
      </c>
      <c r="G26" s="12">
        <f>G10*$S$26</f>
        <v>120</v>
      </c>
      <c r="H26" s="12">
        <f t="shared" ref="H26:M26" si="12">H10*$S$26</f>
        <v>0</v>
      </c>
      <c r="I26" s="12">
        <f t="shared" si="12"/>
        <v>0</v>
      </c>
      <c r="J26" s="12">
        <f t="shared" si="12"/>
        <v>120</v>
      </c>
      <c r="K26" s="12">
        <f t="shared" si="12"/>
        <v>0</v>
      </c>
      <c r="L26" s="12">
        <f t="shared" si="12"/>
        <v>120</v>
      </c>
      <c r="M26" s="12">
        <f t="shared" si="12"/>
        <v>0</v>
      </c>
      <c r="N26" s="5">
        <f t="shared" si="11"/>
        <v>480</v>
      </c>
      <c r="Q26" s="4" t="s">
        <v>3</v>
      </c>
      <c r="R26" s="12">
        <v>30</v>
      </c>
      <c r="S26" s="12">
        <v>120</v>
      </c>
    </row>
    <row r="27" spans="1:19" x14ac:dyDescent="0.35">
      <c r="A27" s="1" t="s">
        <v>7</v>
      </c>
      <c r="B27" s="4" t="s">
        <v>1</v>
      </c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5">
        <f>SUM(D27:M27)</f>
        <v>0</v>
      </c>
      <c r="P27" s="1" t="s">
        <v>7</v>
      </c>
      <c r="Q27" s="4" t="s">
        <v>1</v>
      </c>
      <c r="R27" s="13">
        <v>0</v>
      </c>
      <c r="S27" s="13">
        <v>0</v>
      </c>
    </row>
    <row r="28" spans="1:19" x14ac:dyDescent="0.35">
      <c r="B28" s="4" t="s">
        <v>2</v>
      </c>
      <c r="C28" s="4"/>
      <c r="D28" s="12">
        <f>D12*$S$28</f>
        <v>0</v>
      </c>
      <c r="E28" s="12">
        <f>E12*$S$28</f>
        <v>0</v>
      </c>
      <c r="F28" s="12">
        <f>F12*$S$28</f>
        <v>0</v>
      </c>
      <c r="G28" s="12">
        <f>G12*$S$28</f>
        <v>90</v>
      </c>
      <c r="H28" s="12">
        <f t="shared" ref="H28:M28" si="13">H12*$S$28</f>
        <v>0</v>
      </c>
      <c r="I28" s="12">
        <f t="shared" si="13"/>
        <v>0</v>
      </c>
      <c r="J28" s="12">
        <f t="shared" si="13"/>
        <v>0</v>
      </c>
      <c r="K28" s="12">
        <f t="shared" si="13"/>
        <v>0</v>
      </c>
      <c r="L28" s="12">
        <f t="shared" si="13"/>
        <v>0</v>
      </c>
      <c r="M28" s="12">
        <f t="shared" si="13"/>
        <v>0</v>
      </c>
      <c r="N28" s="5">
        <f>SUM(D28:M28)</f>
        <v>90</v>
      </c>
      <c r="Q28" s="4" t="s">
        <v>2</v>
      </c>
      <c r="R28" s="12">
        <v>35</v>
      </c>
      <c r="S28" s="12">
        <v>90</v>
      </c>
    </row>
    <row r="29" spans="1:19" x14ac:dyDescent="0.35">
      <c r="B29" s="4" t="s">
        <v>3</v>
      </c>
      <c r="C29" s="4"/>
      <c r="D29" s="12">
        <f>D13*$S$29</f>
        <v>90</v>
      </c>
      <c r="E29" s="12">
        <f>E13*$S$29</f>
        <v>90</v>
      </c>
      <c r="F29" s="12">
        <f>F13*$S$29</f>
        <v>0</v>
      </c>
      <c r="G29" s="12">
        <f>G13*$S$29</f>
        <v>0</v>
      </c>
      <c r="H29" s="12">
        <f t="shared" ref="H29:M29" si="14">H13*$S$29</f>
        <v>0</v>
      </c>
      <c r="I29" s="12">
        <f t="shared" si="14"/>
        <v>0</v>
      </c>
      <c r="J29" s="12">
        <f t="shared" si="14"/>
        <v>0</v>
      </c>
      <c r="K29" s="12">
        <f t="shared" si="14"/>
        <v>0</v>
      </c>
      <c r="L29" s="12">
        <f t="shared" si="14"/>
        <v>0</v>
      </c>
      <c r="M29" s="12">
        <f t="shared" si="14"/>
        <v>0</v>
      </c>
      <c r="N29" s="5">
        <f t="shared" ref="N29" si="15">SUM(D29:M29)</f>
        <v>180</v>
      </c>
      <c r="Q29" s="4" t="s">
        <v>3</v>
      </c>
      <c r="R29" s="12">
        <v>25</v>
      </c>
      <c r="S29" s="12">
        <v>90</v>
      </c>
    </row>
    <row r="30" spans="1:19" x14ac:dyDescent="0.35">
      <c r="A30" s="1" t="s">
        <v>8</v>
      </c>
      <c r="B30" s="4" t="s">
        <v>1</v>
      </c>
      <c r="C30" s="4"/>
      <c r="D30" s="12">
        <f>D14*$S$30</f>
        <v>90</v>
      </c>
      <c r="E30" s="12">
        <f>E14*$S$30</f>
        <v>90</v>
      </c>
      <c r="F30" s="12">
        <f>F14*$S$30</f>
        <v>0</v>
      </c>
      <c r="G30" s="12">
        <f>G14*$S$30</f>
        <v>90</v>
      </c>
      <c r="H30" s="12">
        <f t="shared" ref="H30:M30" si="16">H14*$S$30</f>
        <v>0</v>
      </c>
      <c r="I30" s="12">
        <f t="shared" si="16"/>
        <v>0</v>
      </c>
      <c r="J30" s="12">
        <f t="shared" si="16"/>
        <v>0</v>
      </c>
      <c r="K30" s="12">
        <f t="shared" si="16"/>
        <v>0</v>
      </c>
      <c r="L30" s="12">
        <f t="shared" si="16"/>
        <v>0</v>
      </c>
      <c r="M30" s="12">
        <f t="shared" si="16"/>
        <v>0</v>
      </c>
      <c r="N30" s="5">
        <f>SUM(D30:M30)</f>
        <v>270</v>
      </c>
      <c r="P30" s="1" t="s">
        <v>8</v>
      </c>
      <c r="Q30" s="4" t="s">
        <v>1</v>
      </c>
      <c r="R30" s="12">
        <v>45</v>
      </c>
      <c r="S30" s="12">
        <v>90</v>
      </c>
    </row>
    <row r="31" spans="1:19" x14ac:dyDescent="0.35">
      <c r="B31" s="4" t="s">
        <v>2</v>
      </c>
      <c r="C31" s="4"/>
      <c r="D31" s="12">
        <f>D15*$S$31</f>
        <v>0</v>
      </c>
      <c r="E31" s="12">
        <f>E15*$S$31</f>
        <v>0</v>
      </c>
      <c r="F31" s="12">
        <f>F15*$S$31</f>
        <v>90</v>
      </c>
      <c r="G31" s="12">
        <f>G15*$S$31</f>
        <v>0</v>
      </c>
      <c r="H31" s="12">
        <f t="shared" ref="H31:M31" si="17">H15*$S$31</f>
        <v>90</v>
      </c>
      <c r="I31" s="12">
        <f t="shared" si="17"/>
        <v>0</v>
      </c>
      <c r="J31" s="12">
        <f t="shared" si="17"/>
        <v>90</v>
      </c>
      <c r="K31" s="12">
        <f t="shared" si="17"/>
        <v>0</v>
      </c>
      <c r="L31" s="12">
        <f t="shared" si="17"/>
        <v>0</v>
      </c>
      <c r="M31" s="12">
        <f t="shared" si="17"/>
        <v>0</v>
      </c>
      <c r="N31" s="5">
        <f t="shared" ref="N31:N32" si="18">SUM(D31:M31)</f>
        <v>270</v>
      </c>
      <c r="Q31" s="4" t="s">
        <v>2</v>
      </c>
      <c r="R31" s="12">
        <v>35</v>
      </c>
      <c r="S31" s="12">
        <v>90</v>
      </c>
    </row>
    <row r="32" spans="1:19" x14ac:dyDescent="0.35">
      <c r="B32" s="4" t="s">
        <v>3</v>
      </c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5">
        <f t="shared" si="18"/>
        <v>0</v>
      </c>
      <c r="Q32" s="4" t="s">
        <v>3</v>
      </c>
      <c r="R32" s="13">
        <v>0</v>
      </c>
      <c r="S32" s="13">
        <v>0</v>
      </c>
    </row>
    <row r="34" spans="2:19" x14ac:dyDescent="0.35">
      <c r="B34" s="2" t="s">
        <v>9</v>
      </c>
      <c r="C34" s="2"/>
      <c r="D34" s="2">
        <v>1</v>
      </c>
      <c r="E34" s="2">
        <v>2</v>
      </c>
      <c r="F34" s="2">
        <v>3</v>
      </c>
      <c r="G34" s="2">
        <v>4</v>
      </c>
      <c r="H34" s="2">
        <v>5</v>
      </c>
      <c r="I34" s="2">
        <v>6</v>
      </c>
      <c r="J34" s="2">
        <v>7</v>
      </c>
      <c r="K34" s="2">
        <v>8</v>
      </c>
      <c r="L34" s="2">
        <v>9</v>
      </c>
      <c r="M34" s="2">
        <v>10</v>
      </c>
      <c r="N34" s="3" t="s">
        <v>4</v>
      </c>
      <c r="Q34" s="2"/>
      <c r="R34" s="2" t="s">
        <v>17</v>
      </c>
      <c r="S34" s="2" t="s">
        <v>18</v>
      </c>
    </row>
    <row r="35" spans="2:19" x14ac:dyDescent="0.35">
      <c r="B35" s="4" t="s">
        <v>1</v>
      </c>
      <c r="C35" s="4"/>
      <c r="D35" s="4">
        <f>D24+D27+D30</f>
        <v>90</v>
      </c>
      <c r="E35" s="4">
        <f t="shared" ref="E35:M37" si="19">E24+E27+E30</f>
        <v>90</v>
      </c>
      <c r="F35" s="4">
        <f t="shared" si="19"/>
        <v>0</v>
      </c>
      <c r="G35" s="4">
        <f>G24+G27+G30</f>
        <v>90</v>
      </c>
      <c r="H35" s="4">
        <f t="shared" ref="H35:M35" si="20">H24+H27+H30</f>
        <v>120</v>
      </c>
      <c r="I35" s="4">
        <f t="shared" si="20"/>
        <v>120</v>
      </c>
      <c r="J35" s="4">
        <f t="shared" si="20"/>
        <v>0</v>
      </c>
      <c r="K35" s="4">
        <f t="shared" si="20"/>
        <v>0</v>
      </c>
      <c r="L35" s="4">
        <f t="shared" si="20"/>
        <v>0</v>
      </c>
      <c r="M35" s="4">
        <f t="shared" si="20"/>
        <v>0</v>
      </c>
      <c r="N35" s="5">
        <f>SUM(D35:M35)</f>
        <v>510</v>
      </c>
      <c r="Q35" s="4" t="s">
        <v>1</v>
      </c>
      <c r="R35" s="4">
        <v>10</v>
      </c>
      <c r="S35" s="4"/>
    </row>
    <row r="36" spans="2:19" x14ac:dyDescent="0.35">
      <c r="B36" s="4" t="s">
        <v>2</v>
      </c>
      <c r="C36" s="4"/>
      <c r="D36" s="4">
        <f>D25+D28+D31</f>
        <v>120</v>
      </c>
      <c r="E36" s="4">
        <f t="shared" si="19"/>
        <v>120</v>
      </c>
      <c r="F36" s="4">
        <f t="shared" si="19"/>
        <v>90</v>
      </c>
      <c r="G36" s="4">
        <f t="shared" si="19"/>
        <v>90</v>
      </c>
      <c r="H36" s="4">
        <f t="shared" si="19"/>
        <v>90</v>
      </c>
      <c r="I36" s="4">
        <f t="shared" si="19"/>
        <v>0</v>
      </c>
      <c r="J36" s="4">
        <f t="shared" si="19"/>
        <v>90</v>
      </c>
      <c r="K36" s="4">
        <f t="shared" si="19"/>
        <v>120</v>
      </c>
      <c r="L36" s="4">
        <f t="shared" si="19"/>
        <v>0</v>
      </c>
      <c r="M36" s="4">
        <f t="shared" si="19"/>
        <v>0</v>
      </c>
      <c r="N36" s="5">
        <f t="shared" ref="N36:N37" si="21">SUM(D36:M36)</f>
        <v>720</v>
      </c>
      <c r="Q36" s="4" t="s">
        <v>2</v>
      </c>
      <c r="R36" s="4">
        <v>20</v>
      </c>
      <c r="S36" s="4"/>
    </row>
    <row r="37" spans="2:19" x14ac:dyDescent="0.35">
      <c r="B37" s="4" t="s">
        <v>3</v>
      </c>
      <c r="C37" s="4"/>
      <c r="D37" s="4">
        <f>D26+D29+D32</f>
        <v>90</v>
      </c>
      <c r="E37" s="4">
        <f t="shared" si="19"/>
        <v>90</v>
      </c>
      <c r="F37" s="4">
        <f t="shared" si="19"/>
        <v>120</v>
      </c>
      <c r="G37" s="4">
        <f t="shared" si="19"/>
        <v>120</v>
      </c>
      <c r="H37" s="4">
        <f t="shared" si="19"/>
        <v>0</v>
      </c>
      <c r="I37" s="4">
        <f t="shared" si="19"/>
        <v>0</v>
      </c>
      <c r="J37" s="4">
        <f t="shared" si="19"/>
        <v>120</v>
      </c>
      <c r="K37" s="4">
        <f t="shared" si="19"/>
        <v>0</v>
      </c>
      <c r="L37" s="4">
        <f t="shared" si="19"/>
        <v>120</v>
      </c>
      <c r="M37" s="4">
        <f t="shared" si="19"/>
        <v>0</v>
      </c>
      <c r="N37" s="5">
        <f t="shared" si="21"/>
        <v>660</v>
      </c>
      <c r="Q37" s="4" t="s">
        <v>3</v>
      </c>
      <c r="R37" s="4">
        <v>15</v>
      </c>
      <c r="S37" s="4"/>
    </row>
    <row r="39" spans="2:19" x14ac:dyDescent="0.35">
      <c r="B39" s="2" t="s">
        <v>10</v>
      </c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3" t="s">
        <v>4</v>
      </c>
    </row>
    <row r="40" spans="2:19" x14ac:dyDescent="0.35">
      <c r="B40" s="4" t="s">
        <v>1</v>
      </c>
      <c r="C40" s="4">
        <v>0</v>
      </c>
      <c r="D40" s="4">
        <f>C40+D35</f>
        <v>90</v>
      </c>
      <c r="E40" s="4">
        <f>D45+E35</f>
        <v>126</v>
      </c>
      <c r="F40" s="4">
        <f t="shared" ref="F40:N41" si="22">E45+F35</f>
        <v>108</v>
      </c>
      <c r="G40" s="4">
        <f t="shared" si="22"/>
        <v>177</v>
      </c>
      <c r="H40" s="4">
        <f t="shared" si="22"/>
        <v>217</v>
      </c>
      <c r="I40" s="4">
        <f t="shared" si="22"/>
        <v>278</v>
      </c>
      <c r="J40" s="4">
        <f t="shared" si="22"/>
        <v>278</v>
      </c>
      <c r="K40" s="4">
        <f t="shared" si="22"/>
        <v>224</v>
      </c>
      <c r="L40" s="4">
        <f t="shared" si="22"/>
        <v>195</v>
      </c>
      <c r="M40" s="4">
        <f t="shared" si="22"/>
        <v>195</v>
      </c>
      <c r="N40" s="5">
        <f>SUM(D40:M40)</f>
        <v>1888</v>
      </c>
    </row>
    <row r="41" spans="2:19" x14ac:dyDescent="0.35">
      <c r="B41" s="4" t="s">
        <v>2</v>
      </c>
      <c r="C41" s="4">
        <v>0</v>
      </c>
      <c r="D41" s="4">
        <f t="shared" ref="D41:D42" si="23">C41+D36</f>
        <v>120</v>
      </c>
      <c r="E41" s="4">
        <f>D46+E36</f>
        <v>147</v>
      </c>
      <c r="F41" s="4">
        <f t="shared" si="22"/>
        <v>184</v>
      </c>
      <c r="G41" s="4">
        <f t="shared" si="22"/>
        <v>192</v>
      </c>
      <c r="H41" s="4">
        <f t="shared" si="22"/>
        <v>184</v>
      </c>
      <c r="I41" s="4">
        <f t="shared" si="22"/>
        <v>100</v>
      </c>
      <c r="J41" s="4">
        <f t="shared" si="22"/>
        <v>152</v>
      </c>
      <c r="K41" s="4">
        <f t="shared" si="22"/>
        <v>212</v>
      </c>
      <c r="L41" s="4">
        <f t="shared" si="22"/>
        <v>133</v>
      </c>
      <c r="M41" s="4">
        <f t="shared" si="22"/>
        <v>103</v>
      </c>
      <c r="N41" s="5">
        <f t="shared" ref="N41:N42" si="24">SUM(D41:M41)</f>
        <v>1527</v>
      </c>
    </row>
    <row r="42" spans="2:19" x14ac:dyDescent="0.35">
      <c r="B42" s="4" t="s">
        <v>3</v>
      </c>
      <c r="C42" s="4">
        <v>0</v>
      </c>
      <c r="D42" s="4">
        <f t="shared" si="23"/>
        <v>90</v>
      </c>
      <c r="E42" s="4">
        <f t="shared" ref="E42:M42" si="25">D47+E37</f>
        <v>122</v>
      </c>
      <c r="F42" s="4">
        <f t="shared" si="25"/>
        <v>172</v>
      </c>
      <c r="G42" s="4">
        <f t="shared" si="25"/>
        <v>208</v>
      </c>
      <c r="H42" s="4">
        <f>G47+H37</f>
        <v>113</v>
      </c>
      <c r="I42" s="4">
        <f t="shared" si="25"/>
        <v>72</v>
      </c>
      <c r="J42" s="4">
        <f t="shared" si="25"/>
        <v>192</v>
      </c>
      <c r="K42" s="4">
        <f t="shared" si="25"/>
        <v>97</v>
      </c>
      <c r="L42" s="4">
        <f t="shared" si="25"/>
        <v>173</v>
      </c>
      <c r="M42" s="4">
        <f t="shared" si="25"/>
        <v>88</v>
      </c>
      <c r="N42" s="5">
        <f t="shared" si="24"/>
        <v>1327</v>
      </c>
    </row>
    <row r="44" spans="2:19" x14ac:dyDescent="0.35">
      <c r="B44" s="2" t="s">
        <v>11</v>
      </c>
      <c r="C44" s="2">
        <v>0</v>
      </c>
      <c r="D44" s="2">
        <v>1</v>
      </c>
      <c r="E44" s="2">
        <v>2</v>
      </c>
      <c r="F44" s="2">
        <v>3</v>
      </c>
      <c r="G44" s="2">
        <v>4</v>
      </c>
      <c r="H44" s="2">
        <v>5</v>
      </c>
      <c r="I44" s="2">
        <v>6</v>
      </c>
      <c r="J44" s="2">
        <v>7</v>
      </c>
      <c r="K44" s="2">
        <v>8</v>
      </c>
      <c r="L44" s="2">
        <v>9</v>
      </c>
      <c r="M44" s="2">
        <v>10</v>
      </c>
      <c r="N44" s="3" t="s">
        <v>4</v>
      </c>
    </row>
    <row r="45" spans="2:19" x14ac:dyDescent="0.35">
      <c r="B45" s="4" t="s">
        <v>1</v>
      </c>
      <c r="C45" s="4">
        <v>0</v>
      </c>
      <c r="D45" s="4">
        <f>D40-D3</f>
        <v>36</v>
      </c>
      <c r="E45" s="4">
        <f>E40-E3</f>
        <v>108</v>
      </c>
      <c r="F45" s="4">
        <f>F40-F3</f>
        <v>87</v>
      </c>
      <c r="G45" s="4">
        <f>G40-G3</f>
        <v>97</v>
      </c>
      <c r="H45" s="4">
        <f t="shared" ref="H45:M45" si="26">H40-H3</f>
        <v>158</v>
      </c>
      <c r="I45" s="4">
        <f t="shared" si="26"/>
        <v>278</v>
      </c>
      <c r="J45" s="4">
        <f t="shared" si="26"/>
        <v>224</v>
      </c>
      <c r="K45" s="4">
        <f t="shared" si="26"/>
        <v>195</v>
      </c>
      <c r="L45" s="4">
        <f t="shared" si="26"/>
        <v>195</v>
      </c>
      <c r="M45" s="4">
        <f t="shared" si="26"/>
        <v>113</v>
      </c>
      <c r="N45" s="5">
        <f>SUM(D45:M45)</f>
        <v>1491</v>
      </c>
    </row>
    <row r="46" spans="2:19" x14ac:dyDescent="0.35">
      <c r="B46" s="4" t="s">
        <v>2</v>
      </c>
      <c r="C46" s="4">
        <v>0</v>
      </c>
      <c r="D46" s="4">
        <f>D41-D4</f>
        <v>27</v>
      </c>
      <c r="E46" s="4">
        <f>E41-E4</f>
        <v>94</v>
      </c>
      <c r="F46" s="4">
        <f>F41-F4</f>
        <v>102</v>
      </c>
      <c r="G46" s="4">
        <f>G41-G4</f>
        <v>94</v>
      </c>
      <c r="H46" s="4">
        <f t="shared" ref="H46:M46" si="27">H41-H4</f>
        <v>100</v>
      </c>
      <c r="I46" s="4">
        <f t="shared" si="27"/>
        <v>62</v>
      </c>
      <c r="J46" s="4">
        <f t="shared" si="27"/>
        <v>92</v>
      </c>
      <c r="K46" s="4">
        <f t="shared" si="27"/>
        <v>133</v>
      </c>
      <c r="L46" s="4">
        <f t="shared" si="27"/>
        <v>103</v>
      </c>
      <c r="M46" s="4">
        <f t="shared" si="27"/>
        <v>39</v>
      </c>
      <c r="N46" s="5">
        <f t="shared" ref="N46:N47" si="28">SUM(D46:M46)</f>
        <v>846</v>
      </c>
    </row>
    <row r="47" spans="2:19" x14ac:dyDescent="0.35">
      <c r="B47" s="4" t="s">
        <v>3</v>
      </c>
      <c r="C47" s="4">
        <v>0</v>
      </c>
      <c r="D47" s="4">
        <f>D42-D5</f>
        <v>32</v>
      </c>
      <c r="E47" s="4">
        <f>E42-E5</f>
        <v>52</v>
      </c>
      <c r="F47" s="4">
        <f>F42-F5</f>
        <v>88</v>
      </c>
      <c r="G47" s="4">
        <f>G42-G5</f>
        <v>113</v>
      </c>
      <c r="H47" s="4">
        <f t="shared" ref="H47:M47" si="29">H42-H5</f>
        <v>72</v>
      </c>
      <c r="I47" s="4">
        <f t="shared" si="29"/>
        <v>72</v>
      </c>
      <c r="J47" s="4">
        <f t="shared" si="29"/>
        <v>97</v>
      </c>
      <c r="K47" s="4">
        <f t="shared" si="29"/>
        <v>53</v>
      </c>
      <c r="L47" s="4">
        <f t="shared" si="29"/>
        <v>88</v>
      </c>
      <c r="M47" s="4">
        <f t="shared" si="29"/>
        <v>72</v>
      </c>
      <c r="N47" s="5">
        <f t="shared" si="28"/>
        <v>739</v>
      </c>
    </row>
    <row r="49" spans="1:14" x14ac:dyDescent="0.35">
      <c r="B49" s="2" t="s">
        <v>42</v>
      </c>
      <c r="C49" s="2"/>
      <c r="D49" s="2">
        <v>1</v>
      </c>
      <c r="E49" s="2">
        <v>2</v>
      </c>
      <c r="F49" s="2">
        <v>3</v>
      </c>
      <c r="G49" s="2">
        <v>4</v>
      </c>
      <c r="H49" s="2">
        <v>5</v>
      </c>
      <c r="I49" s="2">
        <v>6</v>
      </c>
      <c r="J49" s="2">
        <v>7</v>
      </c>
      <c r="K49" s="2">
        <v>8</v>
      </c>
      <c r="L49" s="2">
        <v>9</v>
      </c>
      <c r="M49" s="2">
        <v>10</v>
      </c>
      <c r="N49" s="3" t="s">
        <v>4</v>
      </c>
    </row>
    <row r="50" spans="1:14" x14ac:dyDescent="0.35">
      <c r="A50" s="1" t="s">
        <v>6</v>
      </c>
      <c r="B50" s="4" t="s">
        <v>1</v>
      </c>
      <c r="C50" s="4"/>
      <c r="D50" s="6">
        <f>D24*$R$24</f>
        <v>0</v>
      </c>
      <c r="E50" s="6">
        <f>E24*$R$24</f>
        <v>0</v>
      </c>
      <c r="F50" s="6">
        <f>F24*$R$24</f>
        <v>0</v>
      </c>
      <c r="G50" s="6">
        <f>G24*$R$24</f>
        <v>0</v>
      </c>
      <c r="H50" s="6">
        <f t="shared" ref="H50:M50" si="30">H24*$R$24</f>
        <v>6000</v>
      </c>
      <c r="I50" s="6">
        <f t="shared" si="30"/>
        <v>6000</v>
      </c>
      <c r="J50" s="6">
        <f t="shared" si="30"/>
        <v>0</v>
      </c>
      <c r="K50" s="6">
        <f t="shared" si="30"/>
        <v>0</v>
      </c>
      <c r="L50" s="6">
        <f t="shared" si="30"/>
        <v>0</v>
      </c>
      <c r="M50" s="6">
        <f t="shared" si="30"/>
        <v>0</v>
      </c>
      <c r="N50" s="8">
        <f>SUM(D50:M50)</f>
        <v>12000</v>
      </c>
    </row>
    <row r="51" spans="1:14" x14ac:dyDescent="0.35">
      <c r="B51" s="4" t="s">
        <v>2</v>
      </c>
      <c r="C51" s="4"/>
      <c r="D51" s="6">
        <f>D25*$R$25</f>
        <v>4800</v>
      </c>
      <c r="E51" s="6">
        <f>E25*$R$25</f>
        <v>4800</v>
      </c>
      <c r="F51" s="6">
        <f>F25*$R$25</f>
        <v>0</v>
      </c>
      <c r="G51" s="6">
        <f t="shared" ref="G51:M51" si="31">G25*$R$25</f>
        <v>0</v>
      </c>
      <c r="H51" s="6">
        <f t="shared" si="31"/>
        <v>0</v>
      </c>
      <c r="I51" s="6">
        <f t="shared" si="31"/>
        <v>0</v>
      </c>
      <c r="J51" s="6">
        <f t="shared" si="31"/>
        <v>0</v>
      </c>
      <c r="K51" s="6">
        <f t="shared" si="31"/>
        <v>4800</v>
      </c>
      <c r="L51" s="6">
        <f t="shared" si="31"/>
        <v>0</v>
      </c>
      <c r="M51" s="6">
        <f t="shared" si="31"/>
        <v>0</v>
      </c>
      <c r="N51" s="8">
        <f t="shared" ref="N51:N52" si="32">SUM(D51:M51)</f>
        <v>14400</v>
      </c>
    </row>
    <row r="52" spans="1:14" x14ac:dyDescent="0.35">
      <c r="B52" s="4" t="s">
        <v>3</v>
      </c>
      <c r="C52" s="4"/>
      <c r="D52" s="6">
        <f>D26*$R$26</f>
        <v>0</v>
      </c>
      <c r="E52" s="6">
        <f>E26*$R$26</f>
        <v>0</v>
      </c>
      <c r="F52" s="6">
        <f>F26*$R$26</f>
        <v>3600</v>
      </c>
      <c r="G52" s="6">
        <f t="shared" ref="G52:M52" si="33">G26*$R$26</f>
        <v>3600</v>
      </c>
      <c r="H52" s="6">
        <f t="shared" si="33"/>
        <v>0</v>
      </c>
      <c r="I52" s="6">
        <f t="shared" si="33"/>
        <v>0</v>
      </c>
      <c r="J52" s="6">
        <f t="shared" si="33"/>
        <v>3600</v>
      </c>
      <c r="K52" s="6">
        <f t="shared" si="33"/>
        <v>0</v>
      </c>
      <c r="L52" s="6">
        <f t="shared" si="33"/>
        <v>3600</v>
      </c>
      <c r="M52" s="6">
        <f t="shared" si="33"/>
        <v>0</v>
      </c>
      <c r="N52" s="8">
        <f t="shared" si="32"/>
        <v>14400</v>
      </c>
    </row>
    <row r="53" spans="1:14" x14ac:dyDescent="0.35">
      <c r="A53" s="1" t="s">
        <v>7</v>
      </c>
      <c r="B53" s="4" t="s">
        <v>1</v>
      </c>
      <c r="C53" s="4"/>
      <c r="D53" s="6">
        <f>D27*$R$27</f>
        <v>0</v>
      </c>
      <c r="E53" s="6">
        <f>E27*$R$27</f>
        <v>0</v>
      </c>
      <c r="F53" s="6">
        <f>F27*$R$27</f>
        <v>0</v>
      </c>
      <c r="G53" s="6">
        <f t="shared" ref="G53:M53" si="34">G27*$R$27</f>
        <v>0</v>
      </c>
      <c r="H53" s="6">
        <f t="shared" si="34"/>
        <v>0</v>
      </c>
      <c r="I53" s="6">
        <f t="shared" si="34"/>
        <v>0</v>
      </c>
      <c r="J53" s="6">
        <f t="shared" si="34"/>
        <v>0</v>
      </c>
      <c r="K53" s="6">
        <f t="shared" si="34"/>
        <v>0</v>
      </c>
      <c r="L53" s="6">
        <f t="shared" si="34"/>
        <v>0</v>
      </c>
      <c r="M53" s="6">
        <f t="shared" si="34"/>
        <v>0</v>
      </c>
      <c r="N53" s="8">
        <f>SUM(D53:M53)</f>
        <v>0</v>
      </c>
    </row>
    <row r="54" spans="1:14" x14ac:dyDescent="0.35">
      <c r="B54" s="4" t="s">
        <v>2</v>
      </c>
      <c r="C54" s="4"/>
      <c r="D54" s="6">
        <f>D28*$R$28</f>
        <v>0</v>
      </c>
      <c r="E54" s="6">
        <f>E28*$R$28</f>
        <v>0</v>
      </c>
      <c r="F54" s="6">
        <f>F28*$R$28</f>
        <v>0</v>
      </c>
      <c r="G54" s="6">
        <f t="shared" ref="G54:M54" si="35">G28*$R$28</f>
        <v>3150</v>
      </c>
      <c r="H54" s="6">
        <f t="shared" si="35"/>
        <v>0</v>
      </c>
      <c r="I54" s="6">
        <f t="shared" si="35"/>
        <v>0</v>
      </c>
      <c r="J54" s="6">
        <f t="shared" si="35"/>
        <v>0</v>
      </c>
      <c r="K54" s="6">
        <f t="shared" si="35"/>
        <v>0</v>
      </c>
      <c r="L54" s="6">
        <f t="shared" si="35"/>
        <v>0</v>
      </c>
      <c r="M54" s="6">
        <f t="shared" si="35"/>
        <v>0</v>
      </c>
      <c r="N54" s="8">
        <f t="shared" ref="N54:N55" si="36">SUM(D54:M54)</f>
        <v>3150</v>
      </c>
    </row>
    <row r="55" spans="1:14" x14ac:dyDescent="0.35">
      <c r="B55" s="4" t="s">
        <v>3</v>
      </c>
      <c r="C55" s="4"/>
      <c r="D55" s="6">
        <f>D29*$R$29</f>
        <v>2250</v>
      </c>
      <c r="E55" s="6">
        <f>E29*$R$29</f>
        <v>2250</v>
      </c>
      <c r="F55" s="6">
        <f>F29*$R$29</f>
        <v>0</v>
      </c>
      <c r="G55" s="6">
        <f>G29*$R$29</f>
        <v>0</v>
      </c>
      <c r="H55" s="6">
        <f t="shared" ref="H55:M55" si="37">H29*$R$29</f>
        <v>0</v>
      </c>
      <c r="I55" s="6">
        <f t="shared" si="37"/>
        <v>0</v>
      </c>
      <c r="J55" s="6">
        <f t="shared" si="37"/>
        <v>0</v>
      </c>
      <c r="K55" s="6">
        <f t="shared" si="37"/>
        <v>0</v>
      </c>
      <c r="L55" s="6">
        <f t="shared" si="37"/>
        <v>0</v>
      </c>
      <c r="M55" s="6">
        <f t="shared" si="37"/>
        <v>0</v>
      </c>
      <c r="N55" s="8">
        <f t="shared" si="36"/>
        <v>4500</v>
      </c>
    </row>
    <row r="56" spans="1:14" x14ac:dyDescent="0.35">
      <c r="A56" s="1" t="s">
        <v>8</v>
      </c>
      <c r="B56" s="4" t="s">
        <v>1</v>
      </c>
      <c r="C56" s="4"/>
      <c r="D56" s="6">
        <f>D30*$R$30</f>
        <v>4050</v>
      </c>
      <c r="E56" s="6">
        <f>E30*$R$30</f>
        <v>4050</v>
      </c>
      <c r="F56" s="6">
        <f>F30*$R$30</f>
        <v>0</v>
      </c>
      <c r="G56" s="6">
        <f>G30*$R$30</f>
        <v>4050</v>
      </c>
      <c r="H56" s="6">
        <f t="shared" ref="H56:M56" si="38">H30*$R$30</f>
        <v>0</v>
      </c>
      <c r="I56" s="6">
        <f t="shared" si="38"/>
        <v>0</v>
      </c>
      <c r="J56" s="6">
        <f t="shared" si="38"/>
        <v>0</v>
      </c>
      <c r="K56" s="6">
        <f t="shared" si="38"/>
        <v>0</v>
      </c>
      <c r="L56" s="6">
        <f t="shared" si="38"/>
        <v>0</v>
      </c>
      <c r="M56" s="6">
        <f t="shared" si="38"/>
        <v>0</v>
      </c>
      <c r="N56" s="8">
        <f>SUM(D56:M56)</f>
        <v>12150</v>
      </c>
    </row>
    <row r="57" spans="1:14" x14ac:dyDescent="0.35">
      <c r="B57" s="4" t="s">
        <v>2</v>
      </c>
      <c r="C57" s="4"/>
      <c r="D57" s="6">
        <f>D31*$R$31</f>
        <v>0</v>
      </c>
      <c r="E57" s="6">
        <f>E31*$R$31</f>
        <v>0</v>
      </c>
      <c r="F57" s="6">
        <f>F31*$R$31</f>
        <v>3150</v>
      </c>
      <c r="G57" s="6">
        <f>G31*$R$31</f>
        <v>0</v>
      </c>
      <c r="H57" s="6">
        <f t="shared" ref="H57:M57" si="39">H31*$R$31</f>
        <v>3150</v>
      </c>
      <c r="I57" s="6">
        <f t="shared" si="39"/>
        <v>0</v>
      </c>
      <c r="J57" s="6">
        <f t="shared" si="39"/>
        <v>3150</v>
      </c>
      <c r="K57" s="6">
        <f t="shared" si="39"/>
        <v>0</v>
      </c>
      <c r="L57" s="6">
        <f t="shared" si="39"/>
        <v>0</v>
      </c>
      <c r="M57" s="6">
        <f t="shared" si="39"/>
        <v>0</v>
      </c>
      <c r="N57" s="8">
        <f t="shared" ref="N57:N58" si="40">SUM(D57:M57)</f>
        <v>9450</v>
      </c>
    </row>
    <row r="58" spans="1:14" x14ac:dyDescent="0.35">
      <c r="B58" s="4" t="s">
        <v>3</v>
      </c>
      <c r="C58" s="4"/>
      <c r="D58" s="6">
        <f>D32*$R$32</f>
        <v>0</v>
      </c>
      <c r="E58" s="6">
        <f>E32*$R$32</f>
        <v>0</v>
      </c>
      <c r="F58" s="6">
        <f>F32*$R$32</f>
        <v>0</v>
      </c>
      <c r="G58" s="6">
        <f>G32*$R$32</f>
        <v>0</v>
      </c>
      <c r="H58" s="6">
        <f t="shared" ref="H58:M58" si="41">H32*$R$32</f>
        <v>0</v>
      </c>
      <c r="I58" s="6">
        <f t="shared" si="41"/>
        <v>0</v>
      </c>
      <c r="J58" s="6">
        <f t="shared" si="41"/>
        <v>0</v>
      </c>
      <c r="K58" s="6">
        <f t="shared" si="41"/>
        <v>0</v>
      </c>
      <c r="L58" s="6">
        <f t="shared" si="41"/>
        <v>0</v>
      </c>
      <c r="M58" s="6">
        <f t="shared" si="41"/>
        <v>0</v>
      </c>
      <c r="N58" s="8">
        <f t="shared" si="40"/>
        <v>0</v>
      </c>
    </row>
    <row r="59" spans="1:14" x14ac:dyDescent="0.35">
      <c r="B59" s="15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>
        <f>SUM(N50:N58)</f>
        <v>70050</v>
      </c>
    </row>
    <row r="60" spans="1:14" x14ac:dyDescent="0.35">
      <c r="B60" s="2" t="s">
        <v>43</v>
      </c>
      <c r="C60" s="2"/>
      <c r="D60" s="2">
        <v>1</v>
      </c>
      <c r="E60" s="2">
        <v>2</v>
      </c>
      <c r="F60" s="2">
        <v>3</v>
      </c>
      <c r="G60" s="2">
        <v>4</v>
      </c>
      <c r="H60" s="2">
        <v>5</v>
      </c>
      <c r="I60" s="2">
        <v>6</v>
      </c>
      <c r="J60" s="2">
        <v>7</v>
      </c>
      <c r="K60" s="2">
        <v>8</v>
      </c>
      <c r="L60" s="2">
        <v>9</v>
      </c>
      <c r="M60" s="2">
        <v>10</v>
      </c>
      <c r="N60" s="3" t="s">
        <v>4</v>
      </c>
    </row>
    <row r="61" spans="1:14" x14ac:dyDescent="0.35">
      <c r="A61" s="1" t="s">
        <v>6</v>
      </c>
      <c r="B61" s="4" t="s">
        <v>1</v>
      </c>
      <c r="C61" s="4"/>
      <c r="D61" s="6">
        <f xml:space="preserve"> ( --((D8&gt;C8)))</f>
        <v>0</v>
      </c>
      <c r="E61" s="6">
        <f xml:space="preserve"> ( --((E8&gt;D8)))</f>
        <v>0</v>
      </c>
      <c r="F61" s="6">
        <f t="shared" ref="F61:M61" si="42" xml:space="preserve"> ( --((F8&gt;E8)))</f>
        <v>0</v>
      </c>
      <c r="G61" s="6">
        <f t="shared" si="42"/>
        <v>0</v>
      </c>
      <c r="H61" s="6">
        <f t="shared" si="42"/>
        <v>1</v>
      </c>
      <c r="I61" s="6">
        <f t="shared" si="42"/>
        <v>0</v>
      </c>
      <c r="J61" s="6">
        <f t="shared" si="42"/>
        <v>0</v>
      </c>
      <c r="K61" s="6">
        <f t="shared" si="42"/>
        <v>0</v>
      </c>
      <c r="L61" s="6">
        <f t="shared" si="42"/>
        <v>0</v>
      </c>
      <c r="M61" s="6">
        <f t="shared" si="42"/>
        <v>0</v>
      </c>
      <c r="N61" s="8">
        <f>SUM(D61:M61)</f>
        <v>1</v>
      </c>
    </row>
    <row r="62" spans="1:14" x14ac:dyDescent="0.35">
      <c r="B62" s="4" t="s">
        <v>2</v>
      </c>
      <c r="C62" s="4"/>
      <c r="D62" s="6">
        <f t="shared" ref="D62:M69" si="43" xml:space="preserve"> ( --((D9&gt;C9)))</f>
        <v>1</v>
      </c>
      <c r="E62" s="6">
        <f t="shared" si="43"/>
        <v>0</v>
      </c>
      <c r="F62" s="6">
        <f t="shared" si="43"/>
        <v>0</v>
      </c>
      <c r="G62" s="6">
        <f t="shared" si="43"/>
        <v>0</v>
      </c>
      <c r="H62" s="6">
        <f t="shared" si="43"/>
        <v>0</v>
      </c>
      <c r="I62" s="6">
        <f t="shared" si="43"/>
        <v>0</v>
      </c>
      <c r="J62" s="6">
        <f t="shared" si="43"/>
        <v>0</v>
      </c>
      <c r="K62" s="6">
        <f t="shared" si="43"/>
        <v>1</v>
      </c>
      <c r="L62" s="6">
        <f t="shared" si="43"/>
        <v>0</v>
      </c>
      <c r="M62" s="6">
        <f t="shared" si="43"/>
        <v>0</v>
      </c>
      <c r="N62" s="8">
        <f t="shared" ref="N62:N63" si="44">SUM(D62:M62)</f>
        <v>2</v>
      </c>
    </row>
    <row r="63" spans="1:14" x14ac:dyDescent="0.35">
      <c r="B63" s="4" t="s">
        <v>3</v>
      </c>
      <c r="C63" s="4"/>
      <c r="D63" s="6">
        <f t="shared" si="43"/>
        <v>0</v>
      </c>
      <c r="E63" s="6">
        <f t="shared" si="43"/>
        <v>0</v>
      </c>
      <c r="F63" s="6">
        <f t="shared" si="43"/>
        <v>1</v>
      </c>
      <c r="G63" s="6">
        <f t="shared" si="43"/>
        <v>0</v>
      </c>
      <c r="H63" s="6">
        <f t="shared" si="43"/>
        <v>0</v>
      </c>
      <c r="I63" s="6">
        <f t="shared" si="43"/>
        <v>0</v>
      </c>
      <c r="J63" s="6">
        <f t="shared" si="43"/>
        <v>1</v>
      </c>
      <c r="K63" s="6">
        <f t="shared" si="43"/>
        <v>0</v>
      </c>
      <c r="L63" s="6">
        <f t="shared" si="43"/>
        <v>1</v>
      </c>
      <c r="M63" s="6">
        <f t="shared" si="43"/>
        <v>0</v>
      </c>
      <c r="N63" s="8">
        <f t="shared" si="44"/>
        <v>3</v>
      </c>
    </row>
    <row r="64" spans="1:14" x14ac:dyDescent="0.35">
      <c r="A64" s="1" t="s">
        <v>7</v>
      </c>
      <c r="B64" s="4" t="s">
        <v>1</v>
      </c>
      <c r="C64" s="4"/>
      <c r="D64" s="6">
        <f t="shared" si="43"/>
        <v>0</v>
      </c>
      <c r="E64" s="6">
        <f t="shared" si="43"/>
        <v>0</v>
      </c>
      <c r="F64" s="6">
        <f t="shared" si="43"/>
        <v>0</v>
      </c>
      <c r="G64" s="6">
        <f t="shared" si="43"/>
        <v>0</v>
      </c>
      <c r="H64" s="6">
        <f t="shared" si="43"/>
        <v>0</v>
      </c>
      <c r="I64" s="6">
        <f t="shared" si="43"/>
        <v>0</v>
      </c>
      <c r="J64" s="6">
        <f t="shared" si="43"/>
        <v>0</v>
      </c>
      <c r="K64" s="6">
        <f t="shared" si="43"/>
        <v>0</v>
      </c>
      <c r="L64" s="6">
        <f t="shared" si="43"/>
        <v>0</v>
      </c>
      <c r="M64" s="6">
        <f t="shared" si="43"/>
        <v>0</v>
      </c>
      <c r="N64" s="8">
        <f>SUM(D64:M64)</f>
        <v>0</v>
      </c>
    </row>
    <row r="65" spans="1:15" x14ac:dyDescent="0.35">
      <c r="B65" s="4" t="s">
        <v>2</v>
      </c>
      <c r="C65" s="4"/>
      <c r="D65" s="6">
        <f t="shared" si="43"/>
        <v>0</v>
      </c>
      <c r="E65" s="6">
        <f t="shared" si="43"/>
        <v>0</v>
      </c>
      <c r="F65" s="6">
        <f t="shared" si="43"/>
        <v>0</v>
      </c>
      <c r="G65" s="6">
        <f t="shared" si="43"/>
        <v>1</v>
      </c>
      <c r="H65" s="6">
        <f t="shared" si="43"/>
        <v>0</v>
      </c>
      <c r="I65" s="6">
        <f t="shared" si="43"/>
        <v>0</v>
      </c>
      <c r="J65" s="6">
        <f t="shared" si="43"/>
        <v>0</v>
      </c>
      <c r="K65" s="6">
        <f t="shared" si="43"/>
        <v>0</v>
      </c>
      <c r="L65" s="6">
        <f t="shared" si="43"/>
        <v>0</v>
      </c>
      <c r="M65" s="6">
        <f t="shared" si="43"/>
        <v>0</v>
      </c>
      <c r="N65" s="8">
        <f t="shared" ref="N65:N66" si="45">SUM(D65:M65)</f>
        <v>1</v>
      </c>
    </row>
    <row r="66" spans="1:15" x14ac:dyDescent="0.35">
      <c r="B66" s="4" t="s">
        <v>3</v>
      </c>
      <c r="C66" s="4"/>
      <c r="D66" s="6">
        <f t="shared" si="43"/>
        <v>1</v>
      </c>
      <c r="E66" s="6">
        <f t="shared" si="43"/>
        <v>0</v>
      </c>
      <c r="F66" s="6">
        <f t="shared" si="43"/>
        <v>0</v>
      </c>
      <c r="G66" s="6">
        <f t="shared" si="43"/>
        <v>0</v>
      </c>
      <c r="H66" s="6">
        <f t="shared" si="43"/>
        <v>0</v>
      </c>
      <c r="I66" s="6">
        <f t="shared" si="43"/>
        <v>0</v>
      </c>
      <c r="J66" s="6">
        <f t="shared" si="43"/>
        <v>0</v>
      </c>
      <c r="K66" s="6">
        <f t="shared" si="43"/>
        <v>0</v>
      </c>
      <c r="L66" s="6">
        <f t="shared" si="43"/>
        <v>0</v>
      </c>
      <c r="M66" s="6">
        <f t="shared" si="43"/>
        <v>0</v>
      </c>
      <c r="N66" s="8">
        <f t="shared" si="45"/>
        <v>1</v>
      </c>
    </row>
    <row r="67" spans="1:15" x14ac:dyDescent="0.35">
      <c r="A67" s="1" t="s">
        <v>8</v>
      </c>
      <c r="B67" s="4" t="s">
        <v>1</v>
      </c>
      <c r="C67" s="4"/>
      <c r="D67" s="6">
        <f t="shared" si="43"/>
        <v>1</v>
      </c>
      <c r="E67" s="6">
        <f t="shared" si="43"/>
        <v>0</v>
      </c>
      <c r="F67" s="6">
        <f t="shared" si="43"/>
        <v>0</v>
      </c>
      <c r="G67" s="6">
        <f t="shared" si="43"/>
        <v>1</v>
      </c>
      <c r="H67" s="6">
        <f t="shared" si="43"/>
        <v>0</v>
      </c>
      <c r="I67" s="6">
        <f t="shared" si="43"/>
        <v>0</v>
      </c>
      <c r="J67" s="6">
        <f t="shared" si="43"/>
        <v>0</v>
      </c>
      <c r="K67" s="6">
        <f t="shared" si="43"/>
        <v>0</v>
      </c>
      <c r="L67" s="6">
        <f t="shared" si="43"/>
        <v>0</v>
      </c>
      <c r="M67" s="6">
        <f t="shared" si="43"/>
        <v>0</v>
      </c>
      <c r="N67" s="8">
        <f>SUM(D67:M67)</f>
        <v>2</v>
      </c>
    </row>
    <row r="68" spans="1:15" x14ac:dyDescent="0.35">
      <c r="B68" s="4" t="s">
        <v>2</v>
      </c>
      <c r="C68" s="4"/>
      <c r="D68" s="6">
        <f t="shared" si="43"/>
        <v>0</v>
      </c>
      <c r="E68" s="6">
        <f t="shared" si="43"/>
        <v>0</v>
      </c>
      <c r="F68" s="6">
        <f t="shared" si="43"/>
        <v>1</v>
      </c>
      <c r="G68" s="6">
        <f t="shared" si="43"/>
        <v>0</v>
      </c>
      <c r="H68" s="6">
        <f t="shared" si="43"/>
        <v>1</v>
      </c>
      <c r="I68" s="6">
        <f t="shared" si="43"/>
        <v>0</v>
      </c>
      <c r="J68" s="6">
        <f t="shared" si="43"/>
        <v>1</v>
      </c>
      <c r="K68" s="6">
        <f t="shared" si="43"/>
        <v>0</v>
      </c>
      <c r="L68" s="6">
        <f t="shared" si="43"/>
        <v>0</v>
      </c>
      <c r="M68" s="6">
        <f t="shared" si="43"/>
        <v>0</v>
      </c>
      <c r="N68" s="8">
        <f t="shared" ref="N68:N69" si="46">SUM(D68:M68)</f>
        <v>3</v>
      </c>
    </row>
    <row r="69" spans="1:15" x14ac:dyDescent="0.35">
      <c r="B69" s="4" t="s">
        <v>3</v>
      </c>
      <c r="C69" s="4"/>
      <c r="D69" s="6">
        <f t="shared" si="43"/>
        <v>0</v>
      </c>
      <c r="E69" s="6">
        <f t="shared" si="43"/>
        <v>0</v>
      </c>
      <c r="F69" s="6">
        <f t="shared" si="43"/>
        <v>0</v>
      </c>
      <c r="G69" s="6">
        <f t="shared" si="43"/>
        <v>0</v>
      </c>
      <c r="H69" s="6">
        <f t="shared" si="43"/>
        <v>0</v>
      </c>
      <c r="I69" s="6">
        <f t="shared" si="43"/>
        <v>0</v>
      </c>
      <c r="J69" s="6">
        <f t="shared" si="43"/>
        <v>0</v>
      </c>
      <c r="K69" s="6">
        <f t="shared" si="43"/>
        <v>0</v>
      </c>
      <c r="L69" s="6">
        <f t="shared" si="43"/>
        <v>0</v>
      </c>
      <c r="M69" s="6">
        <f t="shared" si="43"/>
        <v>0</v>
      </c>
      <c r="N69" s="8">
        <f t="shared" si="46"/>
        <v>0</v>
      </c>
    </row>
    <row r="70" spans="1:15" x14ac:dyDescent="0.35"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>
        <f>SUM(N61:N69)*$R$2</f>
        <v>2600</v>
      </c>
    </row>
    <row r="71" spans="1:15" x14ac:dyDescent="0.35"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 t="s">
        <v>44</v>
      </c>
      <c r="N71" s="14">
        <f>N59+N70</f>
        <v>72650</v>
      </c>
    </row>
    <row r="72" spans="1:15" x14ac:dyDescent="0.35"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8"/>
      <c r="O72" s="15"/>
    </row>
    <row r="73" spans="1:15" x14ac:dyDescent="0.35"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8"/>
      <c r="O73" s="15"/>
    </row>
    <row r="74" spans="1:15" x14ac:dyDescent="0.35"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8"/>
      <c r="O74" s="15"/>
    </row>
    <row r="75" spans="1:15" x14ac:dyDescent="0.35">
      <c r="N75" s="15"/>
      <c r="O7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1.SimpleModel</vt:lpstr>
      <vt:lpstr>2.AdvanceModel(Y-N)</vt:lpstr>
      <vt:lpstr>3.ExpertModel</vt:lpstr>
      <vt:lpstr>Sheet5</vt:lpstr>
      <vt:lpstr>RawData</vt:lpstr>
      <vt:lpstr>4.ActualModel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Aungsusink, Surawich TH .</dc:creator>
  <cp:lastModifiedBy>Surawich</cp:lastModifiedBy>
  <dcterms:created xsi:type="dcterms:W3CDTF">2022-11-04T02:13:14Z</dcterms:created>
  <dcterms:modified xsi:type="dcterms:W3CDTF">2022-11-04T11:20:58Z</dcterms:modified>
</cp:coreProperties>
</file>