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9J\Resume\Portfolios\"/>
    </mc:Choice>
  </mc:AlternateContent>
  <bookViews>
    <workbookView xWindow="240" yWindow="132" windowWidth="20052" windowHeight="7956"/>
  </bookViews>
  <sheets>
    <sheet name="BOM_DT-V10" sheetId="2" r:id="rId1"/>
  </sheets>
  <calcPr calcId="162913"/>
</workbook>
</file>

<file path=xl/calcChain.xml><?xml version="1.0" encoding="utf-8"?>
<calcChain xmlns="http://schemas.openxmlformats.org/spreadsheetml/2006/main">
  <c r="I56" i="2" l="1"/>
  <c r="H5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2" i="2"/>
  <c r="J56" i="2" s="1"/>
</calcChain>
</file>

<file path=xl/sharedStrings.xml><?xml version="1.0" encoding="utf-8"?>
<sst xmlns="http://schemas.openxmlformats.org/spreadsheetml/2006/main" count="306" uniqueCount="278">
  <si>
    <t>Description</t>
  </si>
  <si>
    <t>Value</t>
  </si>
  <si>
    <t>Qty</t>
  </si>
  <si>
    <t>C1, C11, C12, C13, C14, C16, C17, C19, C20, C21, C22, C24, C25, C26, C27, C30, C31, C33, C34, C35, C37, C38, C39, C40, C43, C44, C46, C47, C48</t>
  </si>
  <si>
    <t>0.1uF</t>
  </si>
  <si>
    <t>C5, C6, C10, C15</t>
  </si>
  <si>
    <t>1206_3216M</t>
  </si>
  <si>
    <t>R32, R52</t>
  </si>
  <si>
    <t>0.05R</t>
  </si>
  <si>
    <t>R34, R36, R38, R54, R56, R58</t>
  </si>
  <si>
    <t>0R</t>
  </si>
  <si>
    <t>D3</t>
  </si>
  <si>
    <t>1.5SMC33A</t>
  </si>
  <si>
    <t>DO214-AB</t>
  </si>
  <si>
    <t>R5, R7, R11, R16, R17, R18, R19</t>
  </si>
  <si>
    <t>1k</t>
  </si>
  <si>
    <t>R1, R10, R14, R15</t>
  </si>
  <si>
    <t>1M</t>
  </si>
  <si>
    <t>C23, C28, C29, C41, C42</t>
  </si>
  <si>
    <t>1uF</t>
  </si>
  <si>
    <t>C4, C7, C9</t>
  </si>
  <si>
    <t>C18</t>
  </si>
  <si>
    <t>2.2uF</t>
  </si>
  <si>
    <t>R29, R40, R41, R42, R49, R60, R61, R62</t>
  </si>
  <si>
    <t>3k</t>
  </si>
  <si>
    <t>R3</t>
  </si>
  <si>
    <t>4.02k</t>
  </si>
  <si>
    <t>R4</t>
  </si>
  <si>
    <t>4.3k</t>
  </si>
  <si>
    <t>C32, C36, C45, C49</t>
  </si>
  <si>
    <t>4.7uF</t>
  </si>
  <si>
    <t>R2</t>
  </si>
  <si>
    <t>8.06k</t>
  </si>
  <si>
    <t>R6, R8, R9, R44, R64</t>
  </si>
  <si>
    <t>10k</t>
  </si>
  <si>
    <t>R30, R43, R50, R63</t>
  </si>
  <si>
    <t>15k</t>
  </si>
  <si>
    <t>J5</t>
  </si>
  <si>
    <t>22-28-4022</t>
  </si>
  <si>
    <t>01X02_P2.54</t>
  </si>
  <si>
    <t>R25, R26, R28, R31, R39, R46, R47, R48, R51, R59</t>
  </si>
  <si>
    <t>30k</t>
  </si>
  <si>
    <t>R12, R13, R20, R21, R22, R23, R24</t>
  </si>
  <si>
    <t>100k</t>
  </si>
  <si>
    <t>C8</t>
  </si>
  <si>
    <t>100uF</t>
  </si>
  <si>
    <t>2212-M5832</t>
  </si>
  <si>
    <t>C3</t>
  </si>
  <si>
    <t>CPOL-RADIAL-100UF-25V</t>
  </si>
  <si>
    <t>R27, R45</t>
  </si>
  <si>
    <t>180R</t>
  </si>
  <si>
    <t>R33, R35, R37, R53, R55, R57</t>
  </si>
  <si>
    <t>240R</t>
  </si>
  <si>
    <t>C2</t>
  </si>
  <si>
    <t>560uF</t>
  </si>
  <si>
    <t>E5-10,5</t>
  </si>
  <si>
    <t>J7</t>
  </si>
  <si>
    <t>68602-406HLF</t>
  </si>
  <si>
    <t>2X03</t>
  </si>
  <si>
    <t>J9</t>
  </si>
  <si>
    <t>73251-1352</t>
  </si>
  <si>
    <t>SMA_SMD_6.4X6.4_5PIN</t>
  </si>
  <si>
    <t>J6, J8</t>
  </si>
  <si>
    <t>78511-403HLF</t>
  </si>
  <si>
    <t>01X03_PINHD_P2.54</t>
  </si>
  <si>
    <t>F1, F2</t>
  </si>
  <si>
    <t>0154008.DR</t>
  </si>
  <si>
    <t>FUSE_2SMD</t>
  </si>
  <si>
    <t>J2, J4</t>
  </si>
  <si>
    <t>TB_3PIN_P5.08MM_DUALRAW-2</t>
  </si>
  <si>
    <t>J3</t>
  </si>
  <si>
    <t>TB_2PIN_P5.08MM_DUALRAW-2</t>
  </si>
  <si>
    <t>J1</t>
  </si>
  <si>
    <t>TB_12PIN_P2.54MM_DUALRAW</t>
  </si>
  <si>
    <t>J10, J11</t>
  </si>
  <si>
    <t>TB_5PIN_P2.54MM_DUALRAW</t>
  </si>
  <si>
    <t>3.3V</t>
  </si>
  <si>
    <t>APTR3216SGC</t>
  </si>
  <si>
    <t>SML1206</t>
  </si>
  <si>
    <t>U4</t>
  </si>
  <si>
    <t>ATMEGA2560-16AU</t>
  </si>
  <si>
    <t>TQFP100</t>
  </si>
  <si>
    <t>U5</t>
  </si>
  <si>
    <t>ATWINC1500-MR210PB1952</t>
  </si>
  <si>
    <t>ATWINC1500</t>
  </si>
  <si>
    <t>U7, U8</t>
  </si>
  <si>
    <t>CD74HC4050M96</t>
  </si>
  <si>
    <t>SOIC16</t>
  </si>
  <si>
    <t>Q3, Q4, Q5, Q6, Q7, Q8</t>
  </si>
  <si>
    <t>CSD88537ND</t>
  </si>
  <si>
    <t>SOIC08</t>
  </si>
  <si>
    <t>U9, U14</t>
  </si>
  <si>
    <t>DRV8307RHAT</t>
  </si>
  <si>
    <t>VQFN-40-(RHA)</t>
  </si>
  <si>
    <t>SW1</t>
  </si>
  <si>
    <t>FSMSMTR</t>
  </si>
  <si>
    <t>SMD_157SW</t>
  </si>
  <si>
    <t>Q1, Q2</t>
  </si>
  <si>
    <t>IRFR5305TRPBF</t>
  </si>
  <si>
    <t>D-PAK</t>
  </si>
  <si>
    <t>U1</t>
  </si>
  <si>
    <t>LM340SX-5.0/NOPB</t>
  </si>
  <si>
    <t>TO-263-3</t>
  </si>
  <si>
    <t>U2</t>
  </si>
  <si>
    <t>LM2596SX-12/NOPB</t>
  </si>
  <si>
    <t>TO-263-5/D2PACK</t>
  </si>
  <si>
    <t>T1, T2</t>
  </si>
  <si>
    <t>SOT23-BEC</t>
  </si>
  <si>
    <t>D1, D2</t>
  </si>
  <si>
    <t>MRA4004T3G</t>
  </si>
  <si>
    <t>SMA-DIODE_ALT</t>
  </si>
  <si>
    <t>Y1</t>
  </si>
  <si>
    <t>PBRC16.00HR70X000</t>
  </si>
  <si>
    <t>SMD_3_7.4X3.4</t>
  </si>
  <si>
    <t>U6</t>
  </si>
  <si>
    <t>RFM69HCW</t>
  </si>
  <si>
    <t>RFM95_SMD</t>
  </si>
  <si>
    <t>D4</t>
  </si>
  <si>
    <t>SOD-128</t>
  </si>
  <si>
    <t>SML-LX1206SRW-TR</t>
  </si>
  <si>
    <t>U11, U12, U13, U16, U17, U18</t>
  </si>
  <si>
    <t>SN74CBT3244CPWR</t>
  </si>
  <si>
    <t>TSSOP20</t>
  </si>
  <si>
    <t>U10, U15</t>
  </si>
  <si>
    <t>SN74LVC2G14DBVR</t>
  </si>
  <si>
    <t>SOT23-6</t>
  </si>
  <si>
    <t>L1</t>
  </si>
  <si>
    <t>SRR1210-680M</t>
  </si>
  <si>
    <t>L12X12_SRR1210-680M</t>
  </si>
  <si>
    <t>U3</t>
  </si>
  <si>
    <t>UA78M33CDCYR</t>
  </si>
  <si>
    <t>SOT-223</t>
  </si>
  <si>
    <t>S. No.</t>
  </si>
  <si>
    <t>Designator</t>
  </si>
  <si>
    <t>Footprint</t>
  </si>
  <si>
    <t>Mouser Part No.</t>
  </si>
  <si>
    <t>MFR Part No.</t>
  </si>
  <si>
    <t>Unit Price in USD</t>
  </si>
  <si>
    <t>Total Price in USD</t>
  </si>
  <si>
    <t>Surface Mount Fuses Fuseblock w/ fuse 8A OMNI BLOK 154</t>
  </si>
  <si>
    <t>576-0154008.DR</t>
  </si>
  <si>
    <t>Standard LEDs - SMD GREEN WATER CLEAR REVERSE MOUNT</t>
  </si>
  <si>
    <t>604-APTR3216SGC</t>
  </si>
  <si>
    <t>Standard LEDs - SMD 1206 Red</t>
  </si>
  <si>
    <t>696-SML-LX1206SRW</t>
  </si>
  <si>
    <t>Tantalum Capacitors - Solid SMD 50V 0.1uF 10% "A"</t>
  </si>
  <si>
    <t>80-T491A104K050</t>
  </si>
  <si>
    <t>T491A104K050AT</t>
  </si>
  <si>
    <t>Tantalum Capacitors - Solid SMD 50volts 1uF 20%</t>
  </si>
  <si>
    <t>581-TAJA105M050R</t>
  </si>
  <si>
    <t>TAJA105M050RNJ</t>
  </si>
  <si>
    <t>Tantalum Capacitors - Solid SMD 100uF 16V 20% C case</t>
  </si>
  <si>
    <t>74-TMCMC1C107MTRF</t>
  </si>
  <si>
    <t>TMCMC1C107MTRF</t>
  </si>
  <si>
    <t>Aluminium Electrolytic Capacitors - Leaded 50V 100uF 105C 8x11.5mm</t>
  </si>
  <si>
    <t>140-RGA101M1HBK0811G</t>
  </si>
  <si>
    <t>RGA101M1HBK-0811G</t>
  </si>
  <si>
    <t>Aluminium Electrolytic Capacitors - Leaded 560uF 50 Volts 20%</t>
  </si>
  <si>
    <t>661-EGXF500ELL561MJ3</t>
  </si>
  <si>
    <t>EGXF500ELL561MJ30S</t>
  </si>
  <si>
    <t>Thick Film Resistors - SMD 500mW 1000 OHM 5% ANTI SURGE</t>
  </si>
  <si>
    <t>588-AS12J1001ET</t>
  </si>
  <si>
    <t>AS12J1001ET</t>
  </si>
  <si>
    <t>Thick Film Resistors - SMD 500mW 1mOhm 5% ANTI SURGE</t>
  </si>
  <si>
    <t>588-AS12J1004ET</t>
  </si>
  <si>
    <t>AS12J1004ET</t>
  </si>
  <si>
    <t>Thick Film Resistors - SMD 1206 4.02Kohm 1% Anti Surge AEC-Q200</t>
  </si>
  <si>
    <t>755-ESR18EZPF4021</t>
  </si>
  <si>
    <t>ESR18EZPF4021</t>
  </si>
  <si>
    <t>Thick Film Resistors - SMD 1206 8.06Kohms 1% AEC-Q200</t>
  </si>
  <si>
    <t>667-ERJ-8ENF8061V</t>
  </si>
  <si>
    <t>ERJ-8ENF8061V</t>
  </si>
  <si>
    <t>Thick Film Resistors - SMD 500mW 10K OHM 5% ANTI SURGE</t>
  </si>
  <si>
    <t>588-AS12J1002ET</t>
  </si>
  <si>
    <t>AS12J1002ET</t>
  </si>
  <si>
    <t>Thick Film Resistors - SMD 500mW 100K OHM 5% ANTI SURGE</t>
  </si>
  <si>
    <t>588-AS12J1003ET</t>
  </si>
  <si>
    <t>AS12J1003ET</t>
  </si>
  <si>
    <t>MOSFET 1 P-CH -55V HEXFET 65mOhms 42nC</t>
  </si>
  <si>
    <t>942-IRFR5305TRPBF</t>
  </si>
  <si>
    <t>Rectifiers 400V 1A Standard</t>
  </si>
  <si>
    <t>863-MRA4004T3G</t>
  </si>
  <si>
    <t>Headers &amp; Wire Housings BRKAWY HDR VERT 2P</t>
  </si>
  <si>
    <t>538-22-28-4022</t>
  </si>
  <si>
    <t>Headers &amp; Wire Housings 6P DR VRT UNSHRD HDR TIN OVER NICKEL</t>
  </si>
  <si>
    <t>649-68602-406HLF</t>
  </si>
  <si>
    <t>RF Connectors / Coaxial Connectors SMA VERT PCB SMT</t>
  </si>
  <si>
    <t>538-73251-1352</t>
  </si>
  <si>
    <t>Headers &amp; Wire Housings 3P 1R VERT UNSHR HDR THRU HOLE</t>
  </si>
  <si>
    <t>649-78511-403HLF</t>
  </si>
  <si>
    <t>Tactile Switches TACTILE SWITCH 12VDC 1.77N</t>
  </si>
  <si>
    <t>506-FSMSMTR</t>
  </si>
  <si>
    <t>Fixed Inductors 68uH 20% SMD 1210</t>
  </si>
  <si>
    <t>652-SRR1210-680M</t>
  </si>
  <si>
    <t>Resonators 16MHz .7% 10pF _40oC to 85oC</t>
  </si>
  <si>
    <t>581-PBRC1600HR70X000</t>
  </si>
  <si>
    <t>Linear Voltage Regulators 3-TERMINAL POS REG</t>
  </si>
  <si>
    <t>926-LM340S-5.0/NOPB</t>
  </si>
  <si>
    <t>LM340S-5.0/NOPB</t>
  </si>
  <si>
    <t>8-bit Microcontrollers - MCU 256kB Flash 4kB EEPROM 86 I/O Pins</t>
  </si>
  <si>
    <t>556-ATMEGA2560-16AU</t>
  </si>
  <si>
    <t>ATmega2560-16AU</t>
  </si>
  <si>
    <t>WiFi/802.11 Modules SmartConnect ATWINC1500B-MU-T Module</t>
  </si>
  <si>
    <t>556-1500MR210PB1952</t>
  </si>
  <si>
    <t>Buffers &amp; Line Drivers Hex Non-Inverting</t>
  </si>
  <si>
    <t>595-CD74HC4050M96</t>
  </si>
  <si>
    <t>Switching Voltage Regulators Pwr Cnvtr 150KHz 3A SD VTG Reg</t>
  </si>
  <si>
    <t>926-LM2596SX-12/NOPB</t>
  </si>
  <si>
    <t>RF Modules RFM69HCW Wireless Transceiver - 915MHz</t>
  </si>
  <si>
    <t>474-COM-13909</t>
  </si>
  <si>
    <t>COM-13909</t>
  </si>
  <si>
    <t>Linear Voltage Regulators 3.3V 500mA Fixd Pos</t>
  </si>
  <si>
    <t>595-UA78M33CDCYR</t>
  </si>
  <si>
    <t>Enclosures, Boxes &amp; Cases Gasket Kit, Pack 2 For 1554J or 1554K</t>
  </si>
  <si>
    <t>1554J-80063</t>
  </si>
  <si>
    <t>546-1554JGASKET</t>
  </si>
  <si>
    <t>1554JGASKET</t>
  </si>
  <si>
    <t>Box</t>
  </si>
  <si>
    <t>Multilayer Ceramic Capacitors MLCC - SMD/SMT .1uF 100volts 20%</t>
  </si>
  <si>
    <t>77-VJ1206Y104MXBAT</t>
  </si>
  <si>
    <t>VJ1206Y104MXBAT</t>
  </si>
  <si>
    <t>Multilayer Ceramic Capacitors MLCC - SMD/SMT WCAP-CSGP 1uF 1206 10% 50V MLCC</t>
  </si>
  <si>
    <t>710-885012208093</t>
  </si>
  <si>
    <t>Multilayer Ceramic Capacitors MLCC - SMD/SMT 100V 2.2uF X7R 1210 0.1</t>
  </si>
  <si>
    <t>80-C1210C225K1RACLR</t>
  </si>
  <si>
    <t>C1210C225K1RAC7210</t>
  </si>
  <si>
    <t>Multilayer Ceramic Capacitors MLCC - SMD/SMT FACTORY NOT ACCEPTING ORDERS</t>
  </si>
  <si>
    <t>603-CC206MKX5R8BB475</t>
  </si>
  <si>
    <t>CC1206MKX5R8BB475</t>
  </si>
  <si>
    <t>Current Sense Resistors - SMD 0.050ohms 1%</t>
  </si>
  <si>
    <t>652-CRA2512FZ-R50ELF</t>
  </si>
  <si>
    <t>CRA2512-FZ-R050ELF</t>
  </si>
  <si>
    <t>Thick Film Resistors 1/4Watt 0ohms Commercial Use</t>
  </si>
  <si>
    <t>71-CRCW12060000Z0EAC</t>
  </si>
  <si>
    <t>CRCW12060000Z0EAC</t>
  </si>
  <si>
    <t>Thick Film Resistors 1206 3Kohms 1% Tol AEC-Q200</t>
  </si>
  <si>
    <t>667-ERJ-8ENF3001V</t>
  </si>
  <si>
    <t>ERJ-8ENF3001V</t>
  </si>
  <si>
    <t>Thick Film Resistors 1206 4.3Kohms 1% AEC-Q200</t>
  </si>
  <si>
    <t>667-ERJ-8ENF4301V</t>
  </si>
  <si>
    <t>ERJ-8ENF4301V</t>
  </si>
  <si>
    <t>Thick Film Resistors .25watt 15kohms 1% 1206 100ppm</t>
  </si>
  <si>
    <t>71-RCG120615K0FKEA</t>
  </si>
  <si>
    <t>RCG120615K0FKEA</t>
  </si>
  <si>
    <t>Thick Film Resistors 30K 1%</t>
  </si>
  <si>
    <t>652-CR1206FX-3002ELF</t>
  </si>
  <si>
    <t>CR1206-FX-3002ELF</t>
  </si>
  <si>
    <t>Thick Film Resistors 1206 180ohms 1% AEC-Q200</t>
  </si>
  <si>
    <t>667-ERJ-8ENF1800V</t>
  </si>
  <si>
    <t>ERJ-8ENF1800V</t>
  </si>
  <si>
    <t>Thick Film Resistors 1/4Watt 240ohms 1% Commercial Use</t>
  </si>
  <si>
    <t>71-CRCW1206240RFKEAC</t>
  </si>
  <si>
    <t>CRCW1206240RFKEAC</t>
  </si>
  <si>
    <t xml:space="preserve"> MOSFET 60-V Dual N-Channel Power MOSFET</t>
  </si>
  <si>
    <t>595-CSD88537ND</t>
  </si>
  <si>
    <t>Bipolar Transistors - BJT SS GP XSTR SPCL TR</t>
  </si>
  <si>
    <t>SMMBT2222ALT1G</t>
  </si>
  <si>
    <t>863-SMMBT2222ALT1G</t>
  </si>
  <si>
    <t>ESD Suppressors / TVS Diodes 1.5SMC33A</t>
  </si>
  <si>
    <t>576-1.5SMC33A</t>
  </si>
  <si>
    <t>Schottky Diodes &amp; Rectifiers 30V Vr 0.15mA IR Schottky Br Diode</t>
  </si>
  <si>
    <t>RB080LAM-30TR</t>
  </si>
  <si>
    <t>755-RB080LAM-30TR</t>
  </si>
  <si>
    <t xml:space="preserve"> Fixed Terminal Blocks SPTA 1.5/3-5.08 3P 5.08MM</t>
  </si>
  <si>
    <t>651-1744442</t>
  </si>
  <si>
    <t xml:space="preserve"> Fixed Terminal Blocks SPTA 1.5/2-5.08 2P 5.08MM</t>
  </si>
  <si>
    <t>651-1751163</t>
  </si>
  <si>
    <t xml:space="preserve"> Fixed Terminal Blocks FFKDSA1/V-2.54-12</t>
  </si>
  <si>
    <t>651-1780950</t>
  </si>
  <si>
    <t xml:space="preserve"> Fixed Terminal Blocks FFKDSA1/V-2.54-5</t>
  </si>
  <si>
    <t>651-1789582</t>
  </si>
  <si>
    <t>Motor/Motion/Ignition Controllers &amp; Drivers 3-Phase BLDC Controller</t>
  </si>
  <si>
    <t>595-DRV8307RHAT</t>
  </si>
  <si>
    <t xml:space="preserve"> Digital Bus Switch ICs Octal FET Bus Switch</t>
  </si>
  <si>
    <t>595-SN74CBT3244CPWR</t>
  </si>
  <si>
    <t xml:space="preserve"> Inverters Dual Schmitt-Trigger</t>
  </si>
  <si>
    <t>595-SN74LVC2G14DBVR</t>
  </si>
  <si>
    <t>5V, 12V, 24V, L-FAULT, R-FAULT, WIFI-1, WIFI-2, WIFI-3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</si>
</sst>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</font>
    <font>
      <u/>
      <sz val="11"/>
      <color theme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8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0" xfId="0" applyBorder="1"/>
    <xf numFmtId="0" fontId="19" fillId="33" borderId="10" xfId="0" applyFont="1" applyFill="1" applyBorder="1" applyAlignment="1">
      <alignment horizontal="left" vertical="center"/>
    </xf>
    <xf numFmtId="0" fontId="20" fillId="0" borderId="10" xfId="42" applyBorder="1" applyAlignment="1" applyProtection="1">
      <alignment horizontal="left" vertical="center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18" fillId="33" borderId="10" xfId="0" applyFont="1" applyFill="1" applyBorder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in/ProductDetail/Vishay/CRCW12060000Z0EAC?qs=sGAEpiMZZMvdGkrng054t8r8AhKhXLMmDJXDA06cxSpcbNx4pwvSOg%3d%3d" TargetMode="External"/><Relationship Id="rId18" Type="http://schemas.openxmlformats.org/officeDocument/2006/relationships/hyperlink" Target="https://www.mouser.in/ProductDetail/Ohmite/AS12J1002ET?qs=sGAEpiMZZMu61qfTUdNhGy%252bdF0ZJ8Y3Mw7tMUQxTioQFq2vkDiAsBA%3d%3d" TargetMode="External"/><Relationship Id="rId26" Type="http://schemas.openxmlformats.org/officeDocument/2006/relationships/hyperlink" Target="https://www.mouser.in/ProductDetail/Molex/73251-1352?qs=%2fha2pyFadug8zI7kDWZ%2fRfTSU25NgrXrRsp1RZtPAS5EZEyzHkV9ww%3d%3d" TargetMode="External"/><Relationship Id="rId39" Type="http://schemas.openxmlformats.org/officeDocument/2006/relationships/hyperlink" Target="https://www.mouser.in/ProductDetail/Bourns/CRA2512-FZ-R050ELF?qs=sGAEpiMZZMtlleCFQhR%2fzQqkTqthHppaks9VkBvojsU%3d" TargetMode="External"/><Relationship Id="rId21" Type="http://schemas.openxmlformats.org/officeDocument/2006/relationships/hyperlink" Target="https://www.mouser.in/ProductDetail/ON-Semiconductor/SMMBT2222ALT1G?qs=sGAEpiMZZMshyDBzk1%2fWi03lUQ1MzWcT%252bT40wsaW0pU%3d" TargetMode="External"/><Relationship Id="rId34" Type="http://schemas.openxmlformats.org/officeDocument/2006/relationships/hyperlink" Target="https://www.mouser.in/ProductDetail/Texas-Instruments/CD74HC4050M96?qs=%2fha2pyFadui%2fKTy9HJ5lBx4ALNzSbmkwpijTk2ATsjJyZvwqthYvbg%3d%3d" TargetMode="External"/><Relationship Id="rId42" Type="http://schemas.openxmlformats.org/officeDocument/2006/relationships/hyperlink" Target="https://www.mouser.in/ProductDetail/Vishay-Draloric/RCG120615K0FKEA?qs=sGAEpiMZZMvdGkrng054txHNZGp1%252bJDHbtpCUX4h%2fZs%3d" TargetMode="External"/><Relationship Id="rId47" Type="http://schemas.openxmlformats.org/officeDocument/2006/relationships/hyperlink" Target="https://www.mouser.in/ProductDetail/Littelfuse/15SMC33A?qs=sGAEpiMZZMvxHShE6WhpuznpqHUCVB%2fRuxInfNgUpyg%3d" TargetMode="External"/><Relationship Id="rId50" Type="http://schemas.openxmlformats.org/officeDocument/2006/relationships/hyperlink" Target="https://www.mouser.in/ProductDetail/Phoenix-Contact/1780950?qs=%2fha2pyFaduglcjO3hdZEjgXdIJJzOQo%252bYZf%252bcfKACn8%3d" TargetMode="External"/><Relationship Id="rId7" Type="http://schemas.openxmlformats.org/officeDocument/2006/relationships/hyperlink" Target="https://www.mouser.in/ProductDetail/AVX/TAJA105M050RNJ?qs=%2fha2pyFaduh4ZDCCIkLxL5wnDU9eMcS8314UT%252b%2flmJMhqE2N0M47pg%3d%3d" TargetMode="External"/><Relationship Id="rId2" Type="http://schemas.openxmlformats.org/officeDocument/2006/relationships/hyperlink" Target="https://www.mouser.in/ProductDetail/Kingbright/APTR3216SGC?qs=%2fha2pyFaduikD4QgJTvvS2HvhQvhgk0REKnRo9eZtxk%3d" TargetMode="External"/><Relationship Id="rId16" Type="http://schemas.openxmlformats.org/officeDocument/2006/relationships/hyperlink" Target="https://www.mouser.in/ProductDetail/ROHM-Semiconductor/ESR18EZPF4021?qs=DyUWGjl%252bcVukmjSTbKJtbw%3d%3d" TargetMode="External"/><Relationship Id="rId29" Type="http://schemas.openxmlformats.org/officeDocument/2006/relationships/hyperlink" Target="https://www.mouser.in/ProductDetail/Bourns/SRR1210-680M?qs=%2fha2pyFadugwAu%252bkJMGkWz%252bh3XiRtJHdi5WrvUoOGiUOGI5IjI3Cxg%3d%3d" TargetMode="External"/><Relationship Id="rId11" Type="http://schemas.openxmlformats.org/officeDocument/2006/relationships/hyperlink" Target="https://www.mouser.in/ProductDetail/Lelon/RGA101M1HBK-0811G?qs=sGAEpiMZZMtZ1n0r9vR22WrjBo9ehFWHMLrYghE4%2flQ%3d" TargetMode="External"/><Relationship Id="rId24" Type="http://schemas.openxmlformats.org/officeDocument/2006/relationships/hyperlink" Target="https://www.mouser.in/ProductDetail/Molex/22-28-4022?qs=%2fha2pyFaduje7iG0C5h0B1EbCe6%252bSP%252bnJkGLuW7dSzKfLsvFg8hMJg%3d%3d" TargetMode="External"/><Relationship Id="rId32" Type="http://schemas.openxmlformats.org/officeDocument/2006/relationships/hyperlink" Target="https://www.mouser.in/ProductDetail/Microchip-Technology-Atmel/ATmega2560-16AU?qs=%2fha2pyFaduiGCJtTvs2wv8qJo%252bCAwgKTOdyNZr0Ik2P1yO2KzBLJHDudHWwOTfXw" TargetMode="External"/><Relationship Id="rId37" Type="http://schemas.openxmlformats.org/officeDocument/2006/relationships/hyperlink" Target="https://www.mouser.in/ProductDetail/Texas-Instruments/UA78M33CDCYR?qs=sGAEpiMZZMtUqDgmOWBjgHbKmseNGGTSe%2f5roer8H%2fU%3d" TargetMode="External"/><Relationship Id="rId40" Type="http://schemas.openxmlformats.org/officeDocument/2006/relationships/hyperlink" Target="https://www.mouser.in/ProductDetail/Panasonic-Industrial-Devices/ERJ-8ENF3001V?qs=sGAEpiMZZMvdGkrng054tx7%2f6%252bNA3LAJw1adBuygdGE%3d" TargetMode="External"/><Relationship Id="rId45" Type="http://schemas.openxmlformats.org/officeDocument/2006/relationships/hyperlink" Target="https://www.mouser.in/ProductDetail/Vishay/CRCW1206240RFKEAC?qs=sGAEpiMZZMvdGkrng054t8r8AhKhXLMm21q5Vr1SlfSaDYIG2tMhxg%3d%3d" TargetMode="External"/><Relationship Id="rId53" Type="http://schemas.openxmlformats.org/officeDocument/2006/relationships/hyperlink" Target="https://www.mouser.in/ProductDetail/Texas-Instruments/SN74CBT3244CPWR?qs=sGAEpiMZZMuCmTIBzycWfOEmfnAcQ74d4vXxhCVuNEM%3d" TargetMode="External"/><Relationship Id="rId5" Type="http://schemas.openxmlformats.org/officeDocument/2006/relationships/hyperlink" Target="https://www.mouser.in/ProductDetail/KEMET/T491A104K050AT?qs=sGAEpiMZZMuEN2agSAc2plg9mRgM350BbMWvJ8Hdb10%3d" TargetMode="External"/><Relationship Id="rId10" Type="http://schemas.openxmlformats.org/officeDocument/2006/relationships/hyperlink" Target="https://www.mouser.in/ProductDetail/Vishay-Sprague/TMCMC1C107MTRF?qs=NgbZBzc1CyFEyW1KbFGXUw%3d%3d" TargetMode="External"/><Relationship Id="rId19" Type="http://schemas.openxmlformats.org/officeDocument/2006/relationships/hyperlink" Target="https://www.mouser.in/ProductDetail/Ohmite/AS12J1003ET?qs=sGAEpiMZZMu61qfTUdNhGy%252bdF0ZJ8Y3MQ4PtgFGLv4hZbR%2fb8bg9WQ%3d%3d" TargetMode="External"/><Relationship Id="rId31" Type="http://schemas.openxmlformats.org/officeDocument/2006/relationships/hyperlink" Target="https://www.mouser.in/ProductDetail/Texas-Instruments/LM340S-50-NOPB?qs=%2fha2pyFadujeiyuS9lYUHcOEz%2fUvFUcAzZIrWy4CJawrrsxvdV%2f9ZMS21eVQZCVU" TargetMode="External"/><Relationship Id="rId44" Type="http://schemas.openxmlformats.org/officeDocument/2006/relationships/hyperlink" Target="https://www.mouser.in/ProductDetail/Panasonic-Industrial-Devices/ERJ-8ENF1800V?qs=sGAEpiMZZMvdGkrng054tx7%2f6%252bNA3LAJZGsvTXWqmcA%3d" TargetMode="External"/><Relationship Id="rId52" Type="http://schemas.openxmlformats.org/officeDocument/2006/relationships/hyperlink" Target="https://www.mouser.in/ProductDetail/Texas-Instruments/DRV8307RHAT?qs=sGAEpiMZZMtKB4wrjsn3leuH6JjkRR4xwv6G%2fp7PRp4%3d" TargetMode="External"/><Relationship Id="rId4" Type="http://schemas.openxmlformats.org/officeDocument/2006/relationships/hyperlink" Target="https://www.mouser.in/ProductDetail/Vishay-Vitramon/VJ1206Y104MXBAT?qs=sGAEpiMZZMs0AnBnWHyRQEArwzKCfqPkxvHR3WXRCYI%3d" TargetMode="External"/><Relationship Id="rId9" Type="http://schemas.openxmlformats.org/officeDocument/2006/relationships/hyperlink" Target="https://www.mouser.in/ProductDetail/Yageo/CC1206MKX5R8BB475?qs=sGAEpiMZZMs0AnBnWHyRQBZcF7Vf94SCKByiEuoVHBaAMKPVoKu9MA%3d%3d" TargetMode="External"/><Relationship Id="rId14" Type="http://schemas.openxmlformats.org/officeDocument/2006/relationships/hyperlink" Target="https://www.mouser.in/ProductDetail/Ohmite/AS12J1001ET?qs=sGAEpiMZZMu61qfTUdNhGy%252bdF0ZJ8Y3MFhDaHFEAC%252bMlt6PQV41QKA%3d%3d" TargetMode="External"/><Relationship Id="rId22" Type="http://schemas.openxmlformats.org/officeDocument/2006/relationships/hyperlink" Target="https://www.mouser.in/ProductDetail/ON-Semiconductor/MRA4004T3G?qs=%2fha2pyFaduhDPk%252bvKkvm%252bUwHxDFWPoqXr0w0yso%252byN%2f7L61Cg3f%252byw%3d%3d" TargetMode="External"/><Relationship Id="rId27" Type="http://schemas.openxmlformats.org/officeDocument/2006/relationships/hyperlink" Target="https://www.mouser.in/ProductDetail/Amphenol-FCI/78511-403HLF?qs=%2fha2pyFaduihgdybonCRPB4A1thjs04cquTk%252bPFnEaC7v84qCRFr%252bQ%3d%3d" TargetMode="External"/><Relationship Id="rId30" Type="http://schemas.openxmlformats.org/officeDocument/2006/relationships/hyperlink" Target="https://www.mouser.in/ProductDetail/AVX-Kyocera/PBRC1600HR70X000?qs=%2fha2pyFadujCPzoY%2fcn%252bkdGsj8c1PtSM8b8FhR13ZjoKY%252b5bucrzBQKkwYPvm%2feE" TargetMode="External"/><Relationship Id="rId35" Type="http://schemas.openxmlformats.org/officeDocument/2006/relationships/hyperlink" Target="https://www.mouser.in/ProductDetail/Texas-Instruments/LM2596SX-12-NOPB?qs=sGAEpiMZZMtitjHzVIkrqaeIqJaO9bXJsxiTzYJZE6s%3d" TargetMode="External"/><Relationship Id="rId43" Type="http://schemas.openxmlformats.org/officeDocument/2006/relationships/hyperlink" Target="https://www.mouser.in/ProductDetail/Bourns/CR1206-FX-3002ELF?qs=sGAEpiMZZMvdGkrng054t%2fh5BnJxeWSzZZ7%2fW1xUSd4%3d" TargetMode="External"/><Relationship Id="rId48" Type="http://schemas.openxmlformats.org/officeDocument/2006/relationships/hyperlink" Target="https://www.mouser.in/ProductDetail/Phoenix-Contact/1744442?qs=%2fha2pyFaduiLDuc6Hl8GKjc%2fIOXHy99i9fozvoZ9fPo%3d" TargetMode="External"/><Relationship Id="rId8" Type="http://schemas.openxmlformats.org/officeDocument/2006/relationships/hyperlink" Target="https://www.mouser.in/ProductDetail/KEMET/C1210C225K1RAC7210?qs=sGAEpiMZZMs0AnBnWHyRQDCc7Q5krzEhcRh%252bhG7ZiTo%3d" TargetMode="External"/><Relationship Id="rId51" Type="http://schemas.openxmlformats.org/officeDocument/2006/relationships/hyperlink" Target="https://www.mouser.in/ProductDetail/Phoenix-Contact/1789582?qs=%2fha2pyFaduiCfow88TXgzm1%252bag1xICKLjtGVWfNwpXg%3d" TargetMode="External"/><Relationship Id="rId3" Type="http://schemas.openxmlformats.org/officeDocument/2006/relationships/hyperlink" Target="https://www.mouser.in/ProductDetail/Lumex/SML-LX1206SRW-TR?qs=%2fha2pyFaduis5VWoPtTTAV%252bTOMmNAy1wh67hruVUExmPjJfW%252bJT3jA%3d%3d" TargetMode="External"/><Relationship Id="rId12" Type="http://schemas.openxmlformats.org/officeDocument/2006/relationships/hyperlink" Target="https://www.mouser.in/ProductDetail/United-Chemi-Con/EGXF500ELL561MJ30S?qs=8BXZADTIn4FdTPErTju7EA%3d%3d" TargetMode="External"/><Relationship Id="rId17" Type="http://schemas.openxmlformats.org/officeDocument/2006/relationships/hyperlink" Target="https://www.mouser.in/ProductDetail/Panasonic-Industrial-Devices/ERJ-8ENF8061V?qs=sGAEpiMZZMu61qfTUdNhG6gKAQVNBKOouiCrn4k15vg%3d" TargetMode="External"/><Relationship Id="rId25" Type="http://schemas.openxmlformats.org/officeDocument/2006/relationships/hyperlink" Target="https://www.mouser.in/ProductDetail/Amphenol-FCI/68602-406HLF?qs=%2fha2pyFadui%2fLlFk8YLOIax%2fM5h1GNG3JN5UcZ4Op53LCj2r7lwzDw%3d%3d" TargetMode="External"/><Relationship Id="rId33" Type="http://schemas.openxmlformats.org/officeDocument/2006/relationships/hyperlink" Target="https://www.mouser.in/ProductDetail/Microchip-Technology-Atmel/ATWINC1500-MR210PB1952?qs=%2fha2pyFaduj0Lw06u6Js4Ozl4SrFYj04zRCc4UEZ%2f9VG%2fexeelP4I0wsf0r3%2fFXt" TargetMode="External"/><Relationship Id="rId38" Type="http://schemas.openxmlformats.org/officeDocument/2006/relationships/hyperlink" Target="https://www.mouser.in/ProductDetail/Hammond-Manufacturing/1554JGASKET?qs=sGAEpiMZZMsrGrAVj6eTvSOKulIKQZcKoAvWfRDQzZo%3d" TargetMode="External"/><Relationship Id="rId46" Type="http://schemas.openxmlformats.org/officeDocument/2006/relationships/hyperlink" Target="https://www.mouser.in/ProductDetail/Texas-Instruments/CSD88537ND?qs=sGAEpiMZZMshyDBzk1%2fWi2GS2DtYC6ZFi71JpSHp1qLkZpg59kPdYg%3d%3d" TargetMode="External"/><Relationship Id="rId20" Type="http://schemas.openxmlformats.org/officeDocument/2006/relationships/hyperlink" Target="https://www.mouser.in/ProductDetail/Infineon-Technologies/IRFR5305TRPBF?qs=%2fha2pyFaduhaYEgOhQoSlTP2vmAGsDxZEhXsQJYQvccrrP18GeJuYQ%3d%3d" TargetMode="External"/><Relationship Id="rId41" Type="http://schemas.openxmlformats.org/officeDocument/2006/relationships/hyperlink" Target="https://www.mouser.in/ProductDetail/Panasonic-Industrial-Devices/ERJ-8ENF4301V?qs=sGAEpiMZZMvdGkrng054tx7%2f6%252bNA3LAJYjEO2ek99b8%3d" TargetMode="External"/><Relationship Id="rId54" Type="http://schemas.openxmlformats.org/officeDocument/2006/relationships/hyperlink" Target="https://www.mouser.in/ProductDetail/Texas-Instruments/SN74LVC2G14DBVR?qs=sGAEpiMZZMutVWjHE%2fYQwyQkZBn%2fF0sR9kpPDTXz6J4%3d" TargetMode="External"/><Relationship Id="rId1" Type="http://schemas.openxmlformats.org/officeDocument/2006/relationships/hyperlink" Target="https://www.mouser.in/ProductDetail/Littelfuse/0154008DR?qs=sGAEpiMZZMtxU2g%2f1juGqTUHkjcTDwEdDYOjnfFKCCc%3d" TargetMode="External"/><Relationship Id="rId6" Type="http://schemas.openxmlformats.org/officeDocument/2006/relationships/hyperlink" Target="https://www.mouser.in/ProductDetail/Wurth-Electronics/885012208093?qs=sGAEpiMZZMs0AnBnWHyRQEGbLOF2VP1iIjt61IIZlb%2f4RIkCjK1YUw%3d%3d" TargetMode="External"/><Relationship Id="rId15" Type="http://schemas.openxmlformats.org/officeDocument/2006/relationships/hyperlink" Target="https://www.mouser.in/ProductDetail/Ohmite/AS12J1004ET?qs=sGAEpiMZZMu61qfTUdNhGy%252bdF0ZJ8Y3M9let3cQdHIcIl%252bCQRgzN2w%3d%3d" TargetMode="External"/><Relationship Id="rId23" Type="http://schemas.openxmlformats.org/officeDocument/2006/relationships/hyperlink" Target="https://www.mouser.in/ProductDetail/ROHM-Semiconductor/RB080LAM-30TR?qs=sGAEpiMZZMtQ8nqTKtFS%2fBUuz6Zx2fl0IY3s4cKc8F5nGpz8Z23s1Q%3d%3d" TargetMode="External"/><Relationship Id="rId28" Type="http://schemas.openxmlformats.org/officeDocument/2006/relationships/hyperlink" Target="https://www.mouser.in/ProductDetail/TE-Connectivity-Alcoswitch/FSMSMTR?qs=%2fha2pyFaduhWvNk2YvI%252b0tgYlPn8YNfPZ19QDiHwapY%3d" TargetMode="External"/><Relationship Id="rId36" Type="http://schemas.openxmlformats.org/officeDocument/2006/relationships/hyperlink" Target="https://www.mouser.in/ProductDetail/SparkFun/COM-13909?qs=%2fha2pyFadugg0pE4GaSNidjzrZftRP%2foDIpeniivp8XqCt99nlMpdw%3d%3d" TargetMode="External"/><Relationship Id="rId49" Type="http://schemas.openxmlformats.org/officeDocument/2006/relationships/hyperlink" Target="https://www.mouser.in/ProductDetail/Phoenix-Contact/1751163?qs=sGAEpiMZZMvlX3nhDDO4AK2n95KVSM46NqYo9Xz27iE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topLeftCell="C1" workbookViewId="0">
      <selection activeCell="G55" sqref="G55"/>
    </sheetView>
  </sheetViews>
  <sheetFormatPr defaultRowHeight="14.4" x14ac:dyDescent="0.3"/>
  <cols>
    <col min="1" max="1" width="5.44140625" bestFit="1" customWidth="1"/>
    <col min="2" max="2" width="123" bestFit="1" customWidth="1"/>
    <col min="3" max="3" width="77.109375" bestFit="1" customWidth="1"/>
    <col min="4" max="4" width="25.6640625" style="10" bestFit="1" customWidth="1"/>
    <col min="5" max="5" width="29.88671875" style="10" bestFit="1" customWidth="1"/>
    <col min="6" max="6" width="23.44140625" style="10" bestFit="1" customWidth="1"/>
    <col min="7" max="7" width="25.6640625" style="10" bestFit="1" customWidth="1"/>
    <col min="8" max="8" width="4" bestFit="1" customWidth="1"/>
    <col min="9" max="9" width="14.109375" bestFit="1" customWidth="1"/>
    <col min="10" max="10" width="14.6640625" bestFit="1" customWidth="1"/>
  </cols>
  <sheetData>
    <row r="1" spans="1:10" x14ac:dyDescent="0.3">
      <c r="A1" s="1" t="s">
        <v>132</v>
      </c>
      <c r="B1" s="1" t="s">
        <v>133</v>
      </c>
      <c r="C1" s="1" t="s">
        <v>0</v>
      </c>
      <c r="D1" s="11" t="s">
        <v>1</v>
      </c>
      <c r="E1" s="11" t="s">
        <v>134</v>
      </c>
      <c r="F1" s="7" t="s">
        <v>135</v>
      </c>
      <c r="G1" s="7" t="s">
        <v>136</v>
      </c>
      <c r="H1" s="1" t="s">
        <v>2</v>
      </c>
      <c r="I1" s="1" t="s">
        <v>137</v>
      </c>
      <c r="J1" s="1" t="s">
        <v>138</v>
      </c>
    </row>
    <row r="2" spans="1:10" x14ac:dyDescent="0.3">
      <c r="A2" s="3">
        <v>1</v>
      </c>
      <c r="B2" s="5" t="s">
        <v>65</v>
      </c>
      <c r="C2" s="2" t="s">
        <v>139</v>
      </c>
      <c r="D2" s="2" t="s">
        <v>66</v>
      </c>
      <c r="E2" s="2" t="s">
        <v>67</v>
      </c>
      <c r="F2" s="2" t="s">
        <v>140</v>
      </c>
      <c r="G2" s="8" t="s">
        <v>66</v>
      </c>
      <c r="H2" s="3">
        <v>2</v>
      </c>
      <c r="I2" s="3">
        <v>2.33</v>
      </c>
      <c r="J2" s="3">
        <f>H2*I2</f>
        <v>4.66</v>
      </c>
    </row>
    <row r="3" spans="1:10" x14ac:dyDescent="0.3">
      <c r="A3" s="3">
        <v>2</v>
      </c>
      <c r="B3" s="5" t="s">
        <v>76</v>
      </c>
      <c r="C3" s="2" t="s">
        <v>141</v>
      </c>
      <c r="D3" s="2" t="s">
        <v>77</v>
      </c>
      <c r="E3" s="2" t="s">
        <v>78</v>
      </c>
      <c r="F3" s="2" t="s">
        <v>142</v>
      </c>
      <c r="G3" s="8" t="s">
        <v>77</v>
      </c>
      <c r="H3" s="3">
        <v>1</v>
      </c>
      <c r="I3" s="3">
        <v>0.15</v>
      </c>
      <c r="J3" s="3">
        <f t="shared" ref="J3:J55" si="0">H3*I3</f>
        <v>0.15</v>
      </c>
    </row>
    <row r="4" spans="1:10" x14ac:dyDescent="0.3">
      <c r="A4" s="3">
        <v>3</v>
      </c>
      <c r="B4" s="5" t="s">
        <v>277</v>
      </c>
      <c r="C4" s="2" t="s">
        <v>143</v>
      </c>
      <c r="D4" s="2" t="s">
        <v>119</v>
      </c>
      <c r="E4" s="2" t="s">
        <v>78</v>
      </c>
      <c r="F4" s="2" t="s">
        <v>144</v>
      </c>
      <c r="G4" s="8" t="s">
        <v>119</v>
      </c>
      <c r="H4" s="3">
        <v>8</v>
      </c>
      <c r="I4" s="3">
        <v>0.46</v>
      </c>
      <c r="J4" s="3">
        <f t="shared" si="0"/>
        <v>3.68</v>
      </c>
    </row>
    <row r="5" spans="1:10" x14ac:dyDescent="0.3">
      <c r="A5" s="3">
        <v>4</v>
      </c>
      <c r="B5" s="5" t="s">
        <v>3</v>
      </c>
      <c r="C5" s="2" t="s">
        <v>218</v>
      </c>
      <c r="D5" s="2" t="s">
        <v>4</v>
      </c>
      <c r="E5" s="2">
        <v>1206</v>
      </c>
      <c r="F5" s="2" t="s">
        <v>219</v>
      </c>
      <c r="G5" s="8" t="s">
        <v>220</v>
      </c>
      <c r="H5" s="3">
        <v>29</v>
      </c>
      <c r="I5" s="3">
        <v>0.12</v>
      </c>
      <c r="J5" s="3">
        <f t="shared" si="0"/>
        <v>3.48</v>
      </c>
    </row>
    <row r="6" spans="1:10" x14ac:dyDescent="0.3">
      <c r="A6" s="3">
        <v>5</v>
      </c>
      <c r="B6" s="5" t="s">
        <v>5</v>
      </c>
      <c r="C6" s="2" t="s">
        <v>145</v>
      </c>
      <c r="D6" s="2" t="s">
        <v>4</v>
      </c>
      <c r="E6" s="2" t="s">
        <v>6</v>
      </c>
      <c r="F6" s="2" t="s">
        <v>146</v>
      </c>
      <c r="G6" s="8" t="s">
        <v>147</v>
      </c>
      <c r="H6" s="3">
        <v>4</v>
      </c>
      <c r="I6" s="3">
        <v>0.46</v>
      </c>
      <c r="J6" s="3">
        <f t="shared" si="0"/>
        <v>1.84</v>
      </c>
    </row>
    <row r="7" spans="1:10" x14ac:dyDescent="0.3">
      <c r="A7" s="3">
        <v>6</v>
      </c>
      <c r="B7" s="5" t="s">
        <v>18</v>
      </c>
      <c r="C7" s="2" t="s">
        <v>221</v>
      </c>
      <c r="D7" s="2" t="s">
        <v>19</v>
      </c>
      <c r="E7" s="2">
        <v>1206</v>
      </c>
      <c r="F7" s="2" t="s">
        <v>222</v>
      </c>
      <c r="G7" s="8">
        <v>885012208093</v>
      </c>
      <c r="H7" s="3">
        <v>5</v>
      </c>
      <c r="I7" s="3">
        <v>0.2</v>
      </c>
      <c r="J7" s="3">
        <f t="shared" si="0"/>
        <v>1</v>
      </c>
    </row>
    <row r="8" spans="1:10" x14ac:dyDescent="0.3">
      <c r="A8" s="3">
        <v>7</v>
      </c>
      <c r="B8" s="5" t="s">
        <v>20</v>
      </c>
      <c r="C8" s="2" t="s">
        <v>148</v>
      </c>
      <c r="D8" s="2" t="s">
        <v>19</v>
      </c>
      <c r="E8" s="2" t="s">
        <v>6</v>
      </c>
      <c r="F8" s="2" t="s">
        <v>149</v>
      </c>
      <c r="G8" s="8" t="s">
        <v>150</v>
      </c>
      <c r="H8" s="3">
        <v>3</v>
      </c>
      <c r="I8" s="3">
        <v>0.96</v>
      </c>
      <c r="J8" s="3">
        <f t="shared" si="0"/>
        <v>2.88</v>
      </c>
    </row>
    <row r="9" spans="1:10" x14ac:dyDescent="0.3">
      <c r="A9" s="3">
        <v>8</v>
      </c>
      <c r="B9" s="5" t="s">
        <v>21</v>
      </c>
      <c r="C9" s="2" t="s">
        <v>223</v>
      </c>
      <c r="D9" s="2" t="s">
        <v>22</v>
      </c>
      <c r="E9" s="2">
        <v>1210</v>
      </c>
      <c r="F9" s="2" t="s">
        <v>224</v>
      </c>
      <c r="G9" s="8" t="s">
        <v>225</v>
      </c>
      <c r="H9" s="3">
        <v>1</v>
      </c>
      <c r="I9" s="3">
        <v>0.5</v>
      </c>
      <c r="J9" s="3">
        <f t="shared" si="0"/>
        <v>0.5</v>
      </c>
    </row>
    <row r="10" spans="1:10" x14ac:dyDescent="0.3">
      <c r="A10" s="3">
        <v>9</v>
      </c>
      <c r="B10" s="5" t="s">
        <v>29</v>
      </c>
      <c r="C10" s="2" t="s">
        <v>226</v>
      </c>
      <c r="D10" s="2" t="s">
        <v>30</v>
      </c>
      <c r="E10" s="2">
        <v>1206</v>
      </c>
      <c r="F10" s="2" t="s">
        <v>227</v>
      </c>
      <c r="G10" s="8" t="s">
        <v>228</v>
      </c>
      <c r="H10" s="3">
        <v>4</v>
      </c>
      <c r="I10" s="3">
        <v>0.26</v>
      </c>
      <c r="J10" s="3">
        <f t="shared" si="0"/>
        <v>1.04</v>
      </c>
    </row>
    <row r="11" spans="1:10" x14ac:dyDescent="0.3">
      <c r="A11" s="3">
        <v>10</v>
      </c>
      <c r="B11" s="5" t="s">
        <v>44</v>
      </c>
      <c r="C11" s="2" t="s">
        <v>151</v>
      </c>
      <c r="D11" s="2" t="s">
        <v>45</v>
      </c>
      <c r="E11" s="2" t="s">
        <v>46</v>
      </c>
      <c r="F11" s="2" t="s">
        <v>152</v>
      </c>
      <c r="G11" s="8" t="s">
        <v>153</v>
      </c>
      <c r="H11" s="3">
        <v>1</v>
      </c>
      <c r="I11" s="3">
        <v>0.82</v>
      </c>
      <c r="J11" s="3">
        <f t="shared" si="0"/>
        <v>0.82</v>
      </c>
    </row>
    <row r="12" spans="1:10" x14ac:dyDescent="0.3">
      <c r="A12" s="3">
        <v>11</v>
      </c>
      <c r="B12" s="5" t="s">
        <v>47</v>
      </c>
      <c r="C12" s="2" t="s">
        <v>154</v>
      </c>
      <c r="D12" s="2" t="s">
        <v>45</v>
      </c>
      <c r="E12" s="2" t="s">
        <v>48</v>
      </c>
      <c r="F12" s="2" t="s">
        <v>155</v>
      </c>
      <c r="G12" s="8" t="s">
        <v>156</v>
      </c>
      <c r="H12" s="3">
        <v>1</v>
      </c>
      <c r="I12" s="3">
        <v>0.14000000000000001</v>
      </c>
      <c r="J12" s="3">
        <f t="shared" si="0"/>
        <v>0.14000000000000001</v>
      </c>
    </row>
    <row r="13" spans="1:10" x14ac:dyDescent="0.3">
      <c r="A13" s="3">
        <v>12</v>
      </c>
      <c r="B13" s="5" t="s">
        <v>53</v>
      </c>
      <c r="C13" s="2" t="s">
        <v>157</v>
      </c>
      <c r="D13" s="2" t="s">
        <v>54</v>
      </c>
      <c r="E13" s="2" t="s">
        <v>55</v>
      </c>
      <c r="F13" s="2" t="s">
        <v>158</v>
      </c>
      <c r="G13" s="8" t="s">
        <v>159</v>
      </c>
      <c r="H13" s="3">
        <v>1</v>
      </c>
      <c r="I13" s="3">
        <v>1.72</v>
      </c>
      <c r="J13" s="3">
        <f t="shared" si="0"/>
        <v>1.72</v>
      </c>
    </row>
    <row r="14" spans="1:10" x14ac:dyDescent="0.3">
      <c r="A14" s="3">
        <v>13</v>
      </c>
      <c r="B14" s="5" t="s">
        <v>7</v>
      </c>
      <c r="C14" s="5" t="s">
        <v>229</v>
      </c>
      <c r="D14" s="2" t="s">
        <v>8</v>
      </c>
      <c r="E14" s="2">
        <v>2512</v>
      </c>
      <c r="F14" s="4" t="s">
        <v>230</v>
      </c>
      <c r="G14" s="8" t="s">
        <v>231</v>
      </c>
      <c r="H14" s="3">
        <v>2</v>
      </c>
      <c r="I14" s="3">
        <v>0.6</v>
      </c>
      <c r="J14" s="3">
        <f t="shared" si="0"/>
        <v>1.2</v>
      </c>
    </row>
    <row r="15" spans="1:10" x14ac:dyDescent="0.3">
      <c r="A15" s="3">
        <v>14</v>
      </c>
      <c r="B15" s="5" t="s">
        <v>9</v>
      </c>
      <c r="C15" s="2" t="s">
        <v>232</v>
      </c>
      <c r="D15" s="2" t="s">
        <v>10</v>
      </c>
      <c r="E15" s="2">
        <v>1206</v>
      </c>
      <c r="F15" s="2" t="s">
        <v>233</v>
      </c>
      <c r="G15" s="8" t="s">
        <v>234</v>
      </c>
      <c r="H15" s="3">
        <v>6</v>
      </c>
      <c r="I15" s="3">
        <v>0.1</v>
      </c>
      <c r="J15" s="3">
        <f t="shared" si="0"/>
        <v>0.60000000000000009</v>
      </c>
    </row>
    <row r="16" spans="1:10" x14ac:dyDescent="0.3">
      <c r="A16" s="3">
        <v>15</v>
      </c>
      <c r="B16" s="5" t="s">
        <v>14</v>
      </c>
      <c r="C16" s="2" t="s">
        <v>160</v>
      </c>
      <c r="D16" s="2" t="s">
        <v>15</v>
      </c>
      <c r="E16" s="2">
        <v>1206</v>
      </c>
      <c r="F16" s="2" t="s">
        <v>161</v>
      </c>
      <c r="G16" s="8" t="s">
        <v>162</v>
      </c>
      <c r="H16" s="3">
        <v>7</v>
      </c>
      <c r="I16" s="3">
        <v>0.1</v>
      </c>
      <c r="J16" s="3">
        <f t="shared" si="0"/>
        <v>0.70000000000000007</v>
      </c>
    </row>
    <row r="17" spans="1:10" x14ac:dyDescent="0.3">
      <c r="A17" s="3">
        <v>16</v>
      </c>
      <c r="B17" s="5" t="s">
        <v>16</v>
      </c>
      <c r="C17" s="2" t="s">
        <v>163</v>
      </c>
      <c r="D17" s="2" t="s">
        <v>17</v>
      </c>
      <c r="E17" s="2">
        <v>1206</v>
      </c>
      <c r="F17" s="2" t="s">
        <v>164</v>
      </c>
      <c r="G17" s="8" t="s">
        <v>165</v>
      </c>
      <c r="H17" s="3">
        <v>4</v>
      </c>
      <c r="I17" s="3">
        <v>0.1</v>
      </c>
      <c r="J17" s="3">
        <f t="shared" si="0"/>
        <v>0.4</v>
      </c>
    </row>
    <row r="18" spans="1:10" x14ac:dyDescent="0.3">
      <c r="A18" s="3">
        <v>17</v>
      </c>
      <c r="B18" s="5" t="s">
        <v>23</v>
      </c>
      <c r="C18" s="5" t="s">
        <v>235</v>
      </c>
      <c r="D18" s="2" t="s">
        <v>24</v>
      </c>
      <c r="E18" s="2">
        <v>1206</v>
      </c>
      <c r="F18" s="4" t="s">
        <v>236</v>
      </c>
      <c r="G18" s="8" t="s">
        <v>237</v>
      </c>
      <c r="H18" s="3">
        <v>8</v>
      </c>
      <c r="I18" s="3">
        <v>0.1</v>
      </c>
      <c r="J18" s="3">
        <f t="shared" si="0"/>
        <v>0.8</v>
      </c>
    </row>
    <row r="19" spans="1:10" x14ac:dyDescent="0.3">
      <c r="A19" s="3">
        <v>18</v>
      </c>
      <c r="B19" s="5" t="s">
        <v>25</v>
      </c>
      <c r="C19" s="2" t="s">
        <v>166</v>
      </c>
      <c r="D19" s="2" t="s">
        <v>26</v>
      </c>
      <c r="E19" s="2">
        <v>1206</v>
      </c>
      <c r="F19" s="4" t="s">
        <v>167</v>
      </c>
      <c r="G19" s="8" t="s">
        <v>168</v>
      </c>
      <c r="H19" s="3">
        <v>1</v>
      </c>
      <c r="I19" s="3">
        <v>0.15</v>
      </c>
      <c r="J19" s="3">
        <f t="shared" si="0"/>
        <v>0.15</v>
      </c>
    </row>
    <row r="20" spans="1:10" x14ac:dyDescent="0.3">
      <c r="A20" s="3">
        <v>19</v>
      </c>
      <c r="B20" s="5" t="s">
        <v>27</v>
      </c>
      <c r="C20" s="5" t="s">
        <v>238</v>
      </c>
      <c r="D20" s="2" t="s">
        <v>28</v>
      </c>
      <c r="E20" s="2">
        <v>1206</v>
      </c>
      <c r="F20" s="4" t="s">
        <v>239</v>
      </c>
      <c r="G20" s="8" t="s">
        <v>240</v>
      </c>
      <c r="H20" s="3">
        <v>1</v>
      </c>
      <c r="I20" s="3">
        <v>0.1</v>
      </c>
      <c r="J20" s="3">
        <f t="shared" si="0"/>
        <v>0.1</v>
      </c>
    </row>
    <row r="21" spans="1:10" x14ac:dyDescent="0.3">
      <c r="A21" s="3">
        <v>20</v>
      </c>
      <c r="B21" s="5" t="s">
        <v>31</v>
      </c>
      <c r="C21" s="2" t="s">
        <v>169</v>
      </c>
      <c r="D21" s="2" t="s">
        <v>32</v>
      </c>
      <c r="E21" s="2">
        <v>1206</v>
      </c>
      <c r="F21" s="4" t="s">
        <v>170</v>
      </c>
      <c r="G21" s="8" t="s">
        <v>171</v>
      </c>
      <c r="H21" s="3">
        <v>1</v>
      </c>
      <c r="I21" s="3">
        <v>0.1</v>
      </c>
      <c r="J21" s="3">
        <f t="shared" si="0"/>
        <v>0.1</v>
      </c>
    </row>
    <row r="22" spans="1:10" x14ac:dyDescent="0.3">
      <c r="A22" s="3">
        <v>21</v>
      </c>
      <c r="B22" s="5" t="s">
        <v>33</v>
      </c>
      <c r="C22" s="2" t="s">
        <v>172</v>
      </c>
      <c r="D22" s="2" t="s">
        <v>34</v>
      </c>
      <c r="E22" s="2">
        <v>1206</v>
      </c>
      <c r="F22" s="2" t="s">
        <v>173</v>
      </c>
      <c r="G22" s="8" t="s">
        <v>174</v>
      </c>
      <c r="H22" s="3">
        <v>5</v>
      </c>
      <c r="I22" s="3">
        <v>0.1</v>
      </c>
      <c r="J22" s="3">
        <f t="shared" si="0"/>
        <v>0.5</v>
      </c>
    </row>
    <row r="23" spans="1:10" x14ac:dyDescent="0.3">
      <c r="A23" s="3">
        <v>22</v>
      </c>
      <c r="B23" s="5" t="s">
        <v>35</v>
      </c>
      <c r="C23" s="5" t="s">
        <v>241</v>
      </c>
      <c r="D23" s="2" t="s">
        <v>36</v>
      </c>
      <c r="E23" s="2">
        <v>1206</v>
      </c>
      <c r="F23" s="4" t="s">
        <v>242</v>
      </c>
      <c r="G23" s="8" t="s">
        <v>243</v>
      </c>
      <c r="H23" s="3">
        <v>4</v>
      </c>
      <c r="I23" s="3">
        <v>0.1</v>
      </c>
      <c r="J23" s="3">
        <f t="shared" si="0"/>
        <v>0.4</v>
      </c>
    </row>
    <row r="24" spans="1:10" x14ac:dyDescent="0.3">
      <c r="A24" s="3">
        <v>23</v>
      </c>
      <c r="B24" s="5" t="s">
        <v>40</v>
      </c>
      <c r="C24" s="5" t="s">
        <v>244</v>
      </c>
      <c r="D24" s="2" t="s">
        <v>41</v>
      </c>
      <c r="E24" s="2">
        <v>1206</v>
      </c>
      <c r="F24" s="4" t="s">
        <v>245</v>
      </c>
      <c r="G24" s="8" t="s">
        <v>246</v>
      </c>
      <c r="H24" s="3">
        <v>10</v>
      </c>
      <c r="I24" s="3">
        <v>0.1</v>
      </c>
      <c r="J24" s="3">
        <f t="shared" si="0"/>
        <v>1</v>
      </c>
    </row>
    <row r="25" spans="1:10" x14ac:dyDescent="0.3">
      <c r="A25" s="3">
        <v>24</v>
      </c>
      <c r="B25" s="5" t="s">
        <v>42</v>
      </c>
      <c r="C25" s="2" t="s">
        <v>175</v>
      </c>
      <c r="D25" s="2" t="s">
        <v>43</v>
      </c>
      <c r="E25" s="2">
        <v>1206</v>
      </c>
      <c r="F25" s="2" t="s">
        <v>176</v>
      </c>
      <c r="G25" s="8" t="s">
        <v>177</v>
      </c>
      <c r="H25" s="3">
        <v>7</v>
      </c>
      <c r="I25" s="3">
        <v>0.1</v>
      </c>
      <c r="J25" s="3">
        <f t="shared" si="0"/>
        <v>0.70000000000000007</v>
      </c>
    </row>
    <row r="26" spans="1:10" x14ac:dyDescent="0.3">
      <c r="A26" s="3">
        <v>25</v>
      </c>
      <c r="B26" s="5" t="s">
        <v>49</v>
      </c>
      <c r="C26" s="5" t="s">
        <v>247</v>
      </c>
      <c r="D26" s="2" t="s">
        <v>50</v>
      </c>
      <c r="E26" s="2">
        <v>1206</v>
      </c>
      <c r="F26" s="4" t="s">
        <v>248</v>
      </c>
      <c r="G26" s="8" t="s">
        <v>249</v>
      </c>
      <c r="H26" s="3">
        <v>2</v>
      </c>
      <c r="I26" s="3">
        <v>0.1</v>
      </c>
      <c r="J26" s="3">
        <f t="shared" si="0"/>
        <v>0.2</v>
      </c>
    </row>
    <row r="27" spans="1:10" x14ac:dyDescent="0.3">
      <c r="A27" s="3">
        <v>26</v>
      </c>
      <c r="B27" s="5" t="s">
        <v>51</v>
      </c>
      <c r="C27" s="5" t="s">
        <v>250</v>
      </c>
      <c r="D27" s="2" t="s">
        <v>52</v>
      </c>
      <c r="E27" s="2">
        <v>1206</v>
      </c>
      <c r="F27" s="4" t="s">
        <v>251</v>
      </c>
      <c r="G27" s="8" t="s">
        <v>252</v>
      </c>
      <c r="H27" s="3">
        <v>6</v>
      </c>
      <c r="I27" s="3">
        <v>0.1</v>
      </c>
      <c r="J27" s="3">
        <f t="shared" si="0"/>
        <v>0.60000000000000009</v>
      </c>
    </row>
    <row r="28" spans="1:10" x14ac:dyDescent="0.3">
      <c r="A28" s="3">
        <v>27</v>
      </c>
      <c r="B28" s="5" t="s">
        <v>88</v>
      </c>
      <c r="C28" s="5" t="s">
        <v>253</v>
      </c>
      <c r="D28" s="2" t="s">
        <v>89</v>
      </c>
      <c r="E28" s="2" t="s">
        <v>90</v>
      </c>
      <c r="F28" s="4" t="s">
        <v>254</v>
      </c>
      <c r="G28" s="8" t="s">
        <v>89</v>
      </c>
      <c r="H28" s="3">
        <v>6</v>
      </c>
      <c r="I28" s="3">
        <v>1.3</v>
      </c>
      <c r="J28" s="3">
        <f t="shared" si="0"/>
        <v>7.8000000000000007</v>
      </c>
    </row>
    <row r="29" spans="1:10" x14ac:dyDescent="0.3">
      <c r="A29" s="3">
        <v>28</v>
      </c>
      <c r="B29" s="5" t="s">
        <v>97</v>
      </c>
      <c r="C29" s="2" t="s">
        <v>178</v>
      </c>
      <c r="D29" s="2" t="s">
        <v>98</v>
      </c>
      <c r="E29" s="2" t="s">
        <v>99</v>
      </c>
      <c r="F29" s="4" t="s">
        <v>179</v>
      </c>
      <c r="G29" s="8" t="s">
        <v>98</v>
      </c>
      <c r="H29" s="3">
        <v>2</v>
      </c>
      <c r="I29" s="3">
        <v>0.97</v>
      </c>
      <c r="J29" s="3">
        <f t="shared" si="0"/>
        <v>1.94</v>
      </c>
    </row>
    <row r="30" spans="1:10" x14ac:dyDescent="0.3">
      <c r="A30" s="3">
        <v>29</v>
      </c>
      <c r="B30" s="5" t="s">
        <v>106</v>
      </c>
      <c r="C30" s="2" t="s">
        <v>255</v>
      </c>
      <c r="D30" s="2" t="s">
        <v>256</v>
      </c>
      <c r="E30" s="2" t="s">
        <v>107</v>
      </c>
      <c r="F30" s="4" t="s">
        <v>257</v>
      </c>
      <c r="G30" s="8" t="s">
        <v>256</v>
      </c>
      <c r="H30" s="3">
        <v>2</v>
      </c>
      <c r="I30" s="3">
        <v>0.25</v>
      </c>
      <c r="J30" s="3">
        <f t="shared" si="0"/>
        <v>0.5</v>
      </c>
    </row>
    <row r="31" spans="1:10" x14ac:dyDescent="0.3">
      <c r="A31" s="3">
        <v>30</v>
      </c>
      <c r="B31" s="5" t="s">
        <v>11</v>
      </c>
      <c r="C31" s="5" t="s">
        <v>258</v>
      </c>
      <c r="D31" s="2" t="s">
        <v>12</v>
      </c>
      <c r="E31" s="2" t="s">
        <v>13</v>
      </c>
      <c r="F31" s="4" t="s">
        <v>259</v>
      </c>
      <c r="G31" s="8" t="s">
        <v>12</v>
      </c>
      <c r="H31" s="3">
        <v>1</v>
      </c>
      <c r="I31" s="3">
        <v>0.62</v>
      </c>
      <c r="J31" s="3">
        <f t="shared" si="0"/>
        <v>0.62</v>
      </c>
    </row>
    <row r="32" spans="1:10" x14ac:dyDescent="0.3">
      <c r="A32" s="3">
        <v>31</v>
      </c>
      <c r="B32" s="5" t="s">
        <v>108</v>
      </c>
      <c r="C32" s="2" t="s">
        <v>180</v>
      </c>
      <c r="D32" s="2" t="s">
        <v>109</v>
      </c>
      <c r="E32" s="2" t="s">
        <v>110</v>
      </c>
      <c r="F32" s="4" t="s">
        <v>181</v>
      </c>
      <c r="G32" s="8" t="s">
        <v>109</v>
      </c>
      <c r="H32" s="3">
        <v>2</v>
      </c>
      <c r="I32" s="3">
        <v>0.32</v>
      </c>
      <c r="J32" s="3">
        <f t="shared" si="0"/>
        <v>0.64</v>
      </c>
    </row>
    <row r="33" spans="1:10" x14ac:dyDescent="0.3">
      <c r="A33" s="3">
        <v>32</v>
      </c>
      <c r="B33" s="5" t="s">
        <v>117</v>
      </c>
      <c r="C33" s="2" t="s">
        <v>260</v>
      </c>
      <c r="D33" s="2" t="s">
        <v>261</v>
      </c>
      <c r="E33" s="2" t="s">
        <v>118</v>
      </c>
      <c r="F33" s="2" t="s">
        <v>262</v>
      </c>
      <c r="G33" s="8" t="s">
        <v>261</v>
      </c>
      <c r="H33" s="3">
        <v>1</v>
      </c>
      <c r="I33" s="3">
        <v>0.39</v>
      </c>
      <c r="J33" s="3">
        <f t="shared" si="0"/>
        <v>0.39</v>
      </c>
    </row>
    <row r="34" spans="1:10" x14ac:dyDescent="0.3">
      <c r="A34" s="3">
        <v>33</v>
      </c>
      <c r="B34" s="5" t="s">
        <v>37</v>
      </c>
      <c r="C34" s="2" t="s">
        <v>182</v>
      </c>
      <c r="D34" s="2" t="s">
        <v>38</v>
      </c>
      <c r="E34" s="2" t="s">
        <v>39</v>
      </c>
      <c r="F34" s="4" t="s">
        <v>183</v>
      </c>
      <c r="G34" s="8" t="s">
        <v>38</v>
      </c>
      <c r="H34" s="3">
        <v>1</v>
      </c>
      <c r="I34" s="3">
        <v>0.1</v>
      </c>
      <c r="J34" s="3">
        <f t="shared" si="0"/>
        <v>0.1</v>
      </c>
    </row>
    <row r="35" spans="1:10" x14ac:dyDescent="0.3">
      <c r="A35" s="3">
        <v>34</v>
      </c>
      <c r="B35" s="5" t="s">
        <v>56</v>
      </c>
      <c r="C35" s="2" t="s">
        <v>184</v>
      </c>
      <c r="D35" s="2" t="s">
        <v>57</v>
      </c>
      <c r="E35" s="2" t="s">
        <v>58</v>
      </c>
      <c r="F35" s="4" t="s">
        <v>185</v>
      </c>
      <c r="G35" s="8" t="s">
        <v>57</v>
      </c>
      <c r="H35" s="3">
        <v>1</v>
      </c>
      <c r="I35" s="3">
        <v>0.25</v>
      </c>
      <c r="J35" s="3">
        <f t="shared" si="0"/>
        <v>0.25</v>
      </c>
    </row>
    <row r="36" spans="1:10" x14ac:dyDescent="0.3">
      <c r="A36" s="3">
        <v>35</v>
      </c>
      <c r="B36" s="5" t="s">
        <v>59</v>
      </c>
      <c r="C36" s="2" t="s">
        <v>186</v>
      </c>
      <c r="D36" s="2" t="s">
        <v>60</v>
      </c>
      <c r="E36" s="2" t="s">
        <v>61</v>
      </c>
      <c r="F36" s="4" t="s">
        <v>187</v>
      </c>
      <c r="G36" s="8" t="s">
        <v>60</v>
      </c>
      <c r="H36" s="3">
        <v>1</v>
      </c>
      <c r="I36" s="3">
        <v>3.82</v>
      </c>
      <c r="J36" s="3">
        <f t="shared" si="0"/>
        <v>3.82</v>
      </c>
    </row>
    <row r="37" spans="1:10" x14ac:dyDescent="0.3">
      <c r="A37" s="3">
        <v>36</v>
      </c>
      <c r="B37" s="5" t="s">
        <v>62</v>
      </c>
      <c r="C37" s="2" t="s">
        <v>188</v>
      </c>
      <c r="D37" s="2" t="s">
        <v>63</v>
      </c>
      <c r="E37" s="2" t="s">
        <v>64</v>
      </c>
      <c r="F37" s="4" t="s">
        <v>189</v>
      </c>
      <c r="G37" s="8" t="s">
        <v>63</v>
      </c>
      <c r="H37" s="3">
        <v>2</v>
      </c>
      <c r="I37" s="3">
        <v>0.16</v>
      </c>
      <c r="J37" s="3">
        <f t="shared" si="0"/>
        <v>0.32</v>
      </c>
    </row>
    <row r="38" spans="1:10" x14ac:dyDescent="0.3">
      <c r="A38" s="3">
        <v>37</v>
      </c>
      <c r="B38" s="5" t="s">
        <v>68</v>
      </c>
      <c r="C38" s="4" t="s">
        <v>263</v>
      </c>
      <c r="D38" s="2">
        <v>1744442</v>
      </c>
      <c r="E38" s="2" t="s">
        <v>69</v>
      </c>
      <c r="F38" s="4" t="s">
        <v>264</v>
      </c>
      <c r="G38" s="8">
        <v>1744442</v>
      </c>
      <c r="H38" s="3">
        <v>2</v>
      </c>
      <c r="I38" s="3">
        <v>1.9</v>
      </c>
      <c r="J38" s="3">
        <f t="shared" si="0"/>
        <v>3.8</v>
      </c>
    </row>
    <row r="39" spans="1:10" x14ac:dyDescent="0.3">
      <c r="A39" s="3">
        <v>38</v>
      </c>
      <c r="B39" s="5" t="s">
        <v>70</v>
      </c>
      <c r="C39" s="4" t="s">
        <v>265</v>
      </c>
      <c r="D39" s="2">
        <v>1751163</v>
      </c>
      <c r="E39" s="2" t="s">
        <v>71</v>
      </c>
      <c r="F39" s="4" t="s">
        <v>266</v>
      </c>
      <c r="G39" s="8">
        <v>1751163</v>
      </c>
      <c r="H39" s="3">
        <v>1</v>
      </c>
      <c r="I39" s="3">
        <v>1.38</v>
      </c>
      <c r="J39" s="3">
        <f t="shared" si="0"/>
        <v>1.38</v>
      </c>
    </row>
    <row r="40" spans="1:10" x14ac:dyDescent="0.3">
      <c r="A40" s="3">
        <v>39</v>
      </c>
      <c r="B40" s="5" t="s">
        <v>72</v>
      </c>
      <c r="C40" s="4" t="s">
        <v>267</v>
      </c>
      <c r="D40" s="2">
        <v>1780950</v>
      </c>
      <c r="E40" s="2" t="s">
        <v>73</v>
      </c>
      <c r="F40" s="4" t="s">
        <v>268</v>
      </c>
      <c r="G40" s="8">
        <v>1780950</v>
      </c>
      <c r="H40" s="3">
        <v>1</v>
      </c>
      <c r="I40" s="3">
        <v>11.28</v>
      </c>
      <c r="J40" s="3">
        <f t="shared" si="0"/>
        <v>11.28</v>
      </c>
    </row>
    <row r="41" spans="1:10" x14ac:dyDescent="0.3">
      <c r="A41" s="3">
        <v>40</v>
      </c>
      <c r="B41" s="5" t="s">
        <v>74</v>
      </c>
      <c r="C41" s="4" t="s">
        <v>269</v>
      </c>
      <c r="D41" s="2">
        <v>1789582</v>
      </c>
      <c r="E41" s="2" t="s">
        <v>75</v>
      </c>
      <c r="F41" s="4" t="s">
        <v>270</v>
      </c>
      <c r="G41" s="8">
        <v>1789582</v>
      </c>
      <c r="H41" s="3">
        <v>2</v>
      </c>
      <c r="I41" s="3">
        <v>5.83</v>
      </c>
      <c r="J41" s="3">
        <f t="shared" si="0"/>
        <v>11.66</v>
      </c>
    </row>
    <row r="42" spans="1:10" x14ac:dyDescent="0.3">
      <c r="A42" s="3">
        <v>41</v>
      </c>
      <c r="B42" s="5" t="s">
        <v>94</v>
      </c>
      <c r="C42" s="2" t="s">
        <v>190</v>
      </c>
      <c r="D42" s="2" t="s">
        <v>95</v>
      </c>
      <c r="E42" s="2" t="s">
        <v>96</v>
      </c>
      <c r="F42" s="4" t="s">
        <v>191</v>
      </c>
      <c r="G42" s="8" t="s">
        <v>95</v>
      </c>
      <c r="H42" s="3">
        <v>1</v>
      </c>
      <c r="I42" s="3">
        <v>0.47</v>
      </c>
      <c r="J42" s="3">
        <f t="shared" si="0"/>
        <v>0.47</v>
      </c>
    </row>
    <row r="43" spans="1:10" x14ac:dyDescent="0.3">
      <c r="A43" s="3">
        <v>42</v>
      </c>
      <c r="B43" s="5" t="s">
        <v>126</v>
      </c>
      <c r="C43" s="2" t="s">
        <v>192</v>
      </c>
      <c r="D43" s="2" t="s">
        <v>127</v>
      </c>
      <c r="E43" s="2" t="s">
        <v>128</v>
      </c>
      <c r="F43" s="2" t="s">
        <v>193</v>
      </c>
      <c r="G43" s="8" t="s">
        <v>127</v>
      </c>
      <c r="H43" s="3">
        <v>1</v>
      </c>
      <c r="I43" s="3">
        <v>1.2</v>
      </c>
      <c r="J43" s="3">
        <f t="shared" si="0"/>
        <v>1.2</v>
      </c>
    </row>
    <row r="44" spans="1:10" x14ac:dyDescent="0.3">
      <c r="A44" s="3">
        <v>43</v>
      </c>
      <c r="B44" s="5" t="s">
        <v>111</v>
      </c>
      <c r="C44" s="2" t="s">
        <v>194</v>
      </c>
      <c r="D44" s="2" t="s">
        <v>112</v>
      </c>
      <c r="E44" s="2" t="s">
        <v>113</v>
      </c>
      <c r="F44" s="4" t="s">
        <v>195</v>
      </c>
      <c r="G44" s="8" t="s">
        <v>112</v>
      </c>
      <c r="H44" s="3">
        <v>1</v>
      </c>
      <c r="I44" s="3">
        <v>0.72</v>
      </c>
      <c r="J44" s="3">
        <f t="shared" si="0"/>
        <v>0.72</v>
      </c>
    </row>
    <row r="45" spans="1:10" x14ac:dyDescent="0.3">
      <c r="A45" s="3">
        <v>44</v>
      </c>
      <c r="B45" s="5" t="s">
        <v>100</v>
      </c>
      <c r="C45" s="2" t="s">
        <v>196</v>
      </c>
      <c r="D45" s="2" t="s">
        <v>101</v>
      </c>
      <c r="E45" s="2" t="s">
        <v>102</v>
      </c>
      <c r="F45" s="4" t="s">
        <v>197</v>
      </c>
      <c r="G45" s="8" t="s">
        <v>198</v>
      </c>
      <c r="H45" s="3">
        <v>1</v>
      </c>
      <c r="I45" s="3">
        <v>1.77</v>
      </c>
      <c r="J45" s="3">
        <f t="shared" si="0"/>
        <v>1.77</v>
      </c>
    </row>
    <row r="46" spans="1:10" x14ac:dyDescent="0.3">
      <c r="A46" s="3">
        <v>45</v>
      </c>
      <c r="B46" s="5" t="s">
        <v>79</v>
      </c>
      <c r="C46" s="2" t="s">
        <v>199</v>
      </c>
      <c r="D46" s="2" t="s">
        <v>80</v>
      </c>
      <c r="E46" s="2" t="s">
        <v>81</v>
      </c>
      <c r="F46" s="4" t="s">
        <v>200</v>
      </c>
      <c r="G46" s="8" t="s">
        <v>201</v>
      </c>
      <c r="H46" s="3">
        <v>1</v>
      </c>
      <c r="I46" s="3">
        <v>14.22</v>
      </c>
      <c r="J46" s="3">
        <f t="shared" si="0"/>
        <v>14.22</v>
      </c>
    </row>
    <row r="47" spans="1:10" x14ac:dyDescent="0.3">
      <c r="A47" s="3">
        <v>46</v>
      </c>
      <c r="B47" s="5" t="s">
        <v>82</v>
      </c>
      <c r="C47" s="2" t="s">
        <v>202</v>
      </c>
      <c r="D47" s="2" t="s">
        <v>83</v>
      </c>
      <c r="E47" s="2" t="s">
        <v>84</v>
      </c>
      <c r="F47" s="4" t="s">
        <v>203</v>
      </c>
      <c r="G47" s="8" t="s">
        <v>83</v>
      </c>
      <c r="H47" s="3">
        <v>1</v>
      </c>
      <c r="I47" s="3">
        <v>9.41</v>
      </c>
      <c r="J47" s="3">
        <f t="shared" si="0"/>
        <v>9.41</v>
      </c>
    </row>
    <row r="48" spans="1:10" x14ac:dyDescent="0.3">
      <c r="A48" s="3">
        <v>47</v>
      </c>
      <c r="B48" s="5" t="s">
        <v>85</v>
      </c>
      <c r="C48" s="2" t="s">
        <v>204</v>
      </c>
      <c r="D48" s="2" t="s">
        <v>86</v>
      </c>
      <c r="E48" s="2" t="s">
        <v>87</v>
      </c>
      <c r="F48" s="4" t="s">
        <v>205</v>
      </c>
      <c r="G48" s="8" t="s">
        <v>86</v>
      </c>
      <c r="H48" s="3">
        <v>2</v>
      </c>
      <c r="I48" s="3">
        <v>0.44</v>
      </c>
      <c r="J48" s="3">
        <f t="shared" si="0"/>
        <v>0.88</v>
      </c>
    </row>
    <row r="49" spans="1:10" x14ac:dyDescent="0.3">
      <c r="A49" s="3">
        <v>48</v>
      </c>
      <c r="B49" s="5" t="s">
        <v>91</v>
      </c>
      <c r="C49" s="4" t="s">
        <v>271</v>
      </c>
      <c r="D49" s="2" t="s">
        <v>92</v>
      </c>
      <c r="E49" s="2" t="s">
        <v>93</v>
      </c>
      <c r="F49" s="4" t="s">
        <v>272</v>
      </c>
      <c r="G49" s="8" t="s">
        <v>92</v>
      </c>
      <c r="H49" s="3">
        <v>2</v>
      </c>
      <c r="I49" s="3">
        <v>2.81</v>
      </c>
      <c r="J49" s="3">
        <f t="shared" si="0"/>
        <v>5.62</v>
      </c>
    </row>
    <row r="50" spans="1:10" x14ac:dyDescent="0.3">
      <c r="A50" s="3">
        <v>49</v>
      </c>
      <c r="B50" s="5" t="s">
        <v>103</v>
      </c>
      <c r="C50" s="2" t="s">
        <v>206</v>
      </c>
      <c r="D50" s="2" t="s">
        <v>104</v>
      </c>
      <c r="E50" s="2" t="s">
        <v>105</v>
      </c>
      <c r="F50" s="2" t="s">
        <v>207</v>
      </c>
      <c r="G50" s="8" t="s">
        <v>104</v>
      </c>
      <c r="H50" s="3">
        <v>1</v>
      </c>
      <c r="I50" s="3">
        <v>4.76</v>
      </c>
      <c r="J50" s="3">
        <f t="shared" si="0"/>
        <v>4.76</v>
      </c>
    </row>
    <row r="51" spans="1:10" x14ac:dyDescent="0.3">
      <c r="A51" s="3">
        <v>50</v>
      </c>
      <c r="B51" s="5" t="s">
        <v>114</v>
      </c>
      <c r="C51" s="2" t="s">
        <v>208</v>
      </c>
      <c r="D51" s="2" t="s">
        <v>115</v>
      </c>
      <c r="E51" s="2" t="s">
        <v>116</v>
      </c>
      <c r="F51" s="4" t="s">
        <v>209</v>
      </c>
      <c r="G51" s="8" t="s">
        <v>210</v>
      </c>
      <c r="H51" s="3">
        <v>1</v>
      </c>
      <c r="I51" s="3">
        <v>4.95</v>
      </c>
      <c r="J51" s="3">
        <f t="shared" si="0"/>
        <v>4.95</v>
      </c>
    </row>
    <row r="52" spans="1:10" x14ac:dyDescent="0.3">
      <c r="A52" s="3">
        <v>51</v>
      </c>
      <c r="B52" s="5" t="s">
        <v>120</v>
      </c>
      <c r="C52" s="4" t="s">
        <v>273</v>
      </c>
      <c r="D52" s="2" t="s">
        <v>121</v>
      </c>
      <c r="E52" s="2" t="s">
        <v>122</v>
      </c>
      <c r="F52" s="4" t="s">
        <v>274</v>
      </c>
      <c r="G52" s="8" t="s">
        <v>121</v>
      </c>
      <c r="H52" s="3">
        <v>6</v>
      </c>
      <c r="I52" s="3">
        <v>0.64</v>
      </c>
      <c r="J52" s="3">
        <f t="shared" si="0"/>
        <v>3.84</v>
      </c>
    </row>
    <row r="53" spans="1:10" x14ac:dyDescent="0.3">
      <c r="A53" s="3">
        <v>52</v>
      </c>
      <c r="B53" s="5" t="s">
        <v>123</v>
      </c>
      <c r="C53" s="4" t="s">
        <v>275</v>
      </c>
      <c r="D53" s="2" t="s">
        <v>124</v>
      </c>
      <c r="E53" s="2" t="s">
        <v>125</v>
      </c>
      <c r="F53" s="4" t="s">
        <v>276</v>
      </c>
      <c r="G53" s="8" t="s">
        <v>124</v>
      </c>
      <c r="H53" s="3">
        <v>2</v>
      </c>
      <c r="I53" s="3">
        <v>0.53</v>
      </c>
      <c r="J53" s="3">
        <f t="shared" si="0"/>
        <v>1.06</v>
      </c>
    </row>
    <row r="54" spans="1:10" x14ac:dyDescent="0.3">
      <c r="A54" s="3">
        <v>53</v>
      </c>
      <c r="B54" s="5" t="s">
        <v>129</v>
      </c>
      <c r="C54" s="2" t="s">
        <v>211</v>
      </c>
      <c r="D54" s="2" t="s">
        <v>130</v>
      </c>
      <c r="E54" s="2" t="s">
        <v>131</v>
      </c>
      <c r="F54" s="4" t="s">
        <v>212</v>
      </c>
      <c r="G54" s="8" t="s">
        <v>130</v>
      </c>
      <c r="H54" s="3">
        <v>1</v>
      </c>
      <c r="I54" s="3">
        <v>0.57999999999999996</v>
      </c>
      <c r="J54" s="3">
        <f t="shared" si="0"/>
        <v>0.57999999999999996</v>
      </c>
    </row>
    <row r="55" spans="1:10" x14ac:dyDescent="0.3">
      <c r="A55" s="3">
        <v>54</v>
      </c>
      <c r="B55" s="5" t="s">
        <v>217</v>
      </c>
      <c r="C55" s="2" t="s">
        <v>213</v>
      </c>
      <c r="D55" s="2" t="s">
        <v>214</v>
      </c>
      <c r="E55" s="2"/>
      <c r="F55" s="2" t="s">
        <v>215</v>
      </c>
      <c r="G55" s="8" t="s">
        <v>216</v>
      </c>
      <c r="H55" s="3">
        <v>1</v>
      </c>
      <c r="I55" s="3">
        <v>2.76</v>
      </c>
      <c r="J55" s="3">
        <f t="shared" si="0"/>
        <v>2.76</v>
      </c>
    </row>
    <row r="56" spans="1:10" x14ac:dyDescent="0.3">
      <c r="A56" s="6"/>
      <c r="B56" s="6"/>
      <c r="C56" s="6"/>
      <c r="D56" s="9"/>
      <c r="E56" s="9"/>
      <c r="F56" s="9"/>
      <c r="G56" s="9"/>
      <c r="H56" s="3">
        <f>SUM(H2:H55)</f>
        <v>171</v>
      </c>
      <c r="I56" s="3">
        <f t="shared" ref="I56:J56" si="1">SUM(I2:I55)</f>
        <v>83.9</v>
      </c>
      <c r="J56" s="3">
        <f t="shared" si="1"/>
        <v>126.10000000000001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 display="https://www.mouser.in/ProductDetail/Wurth-Electronics/885012208093?qs=sGAEpiMZZMs0AnBnWHyRQEGbLOF2VP1iIjt61IIZlb%2f4RIkCjK1YUw%3d%3d"/>
    <hyperlink ref="G8" r:id="rId7"/>
    <hyperlink ref="G9" r:id="rId8"/>
    <hyperlink ref="G10" r:id="rId9"/>
    <hyperlink ref="G11" r:id="rId10"/>
    <hyperlink ref="G12" r:id="rId11"/>
    <hyperlink ref="G13" r:id="rId12"/>
    <hyperlink ref="G15" r:id="rId13"/>
    <hyperlink ref="G16" r:id="rId14"/>
    <hyperlink ref="G17" r:id="rId15"/>
    <hyperlink ref="G19" r:id="rId16"/>
    <hyperlink ref="G21" r:id="rId17"/>
    <hyperlink ref="G22" r:id="rId18"/>
    <hyperlink ref="G25" r:id="rId19"/>
    <hyperlink ref="G29" r:id="rId20"/>
    <hyperlink ref="G30" r:id="rId21"/>
    <hyperlink ref="G32" r:id="rId22"/>
    <hyperlink ref="G33" r:id="rId23"/>
    <hyperlink ref="G34" r:id="rId24"/>
    <hyperlink ref="G35" r:id="rId25"/>
    <hyperlink ref="G36" r:id="rId26"/>
    <hyperlink ref="G37" r:id="rId27"/>
    <hyperlink ref="G42" r:id="rId28"/>
    <hyperlink ref="G43" r:id="rId29"/>
    <hyperlink ref="G44" r:id="rId30"/>
    <hyperlink ref="G45" r:id="rId31"/>
    <hyperlink ref="G46" r:id="rId32"/>
    <hyperlink ref="G47" r:id="rId33"/>
    <hyperlink ref="G48" r:id="rId34"/>
    <hyperlink ref="G50" r:id="rId35"/>
    <hyperlink ref="G51" r:id="rId36"/>
    <hyperlink ref="G54" r:id="rId37"/>
    <hyperlink ref="G55" r:id="rId38"/>
    <hyperlink ref="G14" r:id="rId39"/>
    <hyperlink ref="G18" r:id="rId40"/>
    <hyperlink ref="G20" r:id="rId41"/>
    <hyperlink ref="G23" r:id="rId42"/>
    <hyperlink ref="G24" r:id="rId43"/>
    <hyperlink ref="G26" r:id="rId44"/>
    <hyperlink ref="G27" r:id="rId45"/>
    <hyperlink ref="G28" r:id="rId46"/>
    <hyperlink ref="G31" r:id="rId47"/>
    <hyperlink ref="G38" r:id="rId48" display="https://www.mouser.in/ProductDetail/Phoenix-Contact/1744442?qs=%2fha2pyFaduiLDuc6Hl8GKjc%2fIOXHy99i9fozvoZ9fPo%3d"/>
    <hyperlink ref="G39" r:id="rId49" display="https://www.mouser.in/ProductDetail/Phoenix-Contact/1751163?qs=sGAEpiMZZMvlX3nhDDO4AK2n95KVSM46NqYo9Xz27iE%3d"/>
    <hyperlink ref="G40" r:id="rId50" display="https://www.mouser.in/ProductDetail/Phoenix-Contact/1780950?qs=%2fha2pyFaduglcjO3hdZEjgXdIJJzOQo%252bYZf%252bcfKACn8%3d"/>
    <hyperlink ref="G41" r:id="rId51" display="https://www.mouser.in/ProductDetail/Phoenix-Contact/1789582?qs=%2fha2pyFaduiCfow88TXgzm1%252bag1xICKLjtGVWfNwpXg%3d"/>
    <hyperlink ref="G49" r:id="rId52"/>
    <hyperlink ref="G52" r:id="rId53"/>
    <hyperlink ref="G53" r:id="rId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BOM_DT-V10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IceCube</dc:creator>
  <cp:lastModifiedBy>IceCube</cp:lastModifiedBy>
  <dcterms:created xsi:type="dcterms:W3CDTF">2018-05-30T03:25:33Z</dcterms:created>
  <dcterms:modified xsi:type="dcterms:W3CDTF">2022-08-13T14:52:47Z</dcterms:modified>
</cp:coreProperties>
</file>