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s12\Desktop\Data Analyst\Assignments\"/>
    </mc:Choice>
  </mc:AlternateContent>
  <xr:revisionPtr revIDLastSave="0" documentId="8_{60A38254-AEB1-4922-B1A5-B90E0B7B23EA}" xr6:coauthVersionLast="47" xr6:coauthVersionMax="47" xr10:uidLastSave="{00000000-0000-0000-0000-000000000000}"/>
  <bookViews>
    <workbookView xWindow="-108" yWindow="-108" windowWidth="23256" windowHeight="12456" activeTab="1" xr2:uid="{3C41484A-2B8D-465E-B5F1-C44034E9B666}"/>
  </bookViews>
  <sheets>
    <sheet name="Assignment 10" sheetId="1" r:id="rId1"/>
    <sheet name="Assignment 11" sheetId="2" r:id="rId2"/>
    <sheet name="Assignment 7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P2" i="2" s="1"/>
  <c r="O3" i="2"/>
  <c r="O4" i="2"/>
  <c r="O5" i="2"/>
  <c r="O6" i="2"/>
  <c r="O7" i="2"/>
  <c r="O8" i="2"/>
  <c r="O9" i="2"/>
  <c r="P9" i="2" s="1"/>
  <c r="O10" i="2"/>
  <c r="P10" i="2" s="1"/>
  <c r="O11" i="2"/>
  <c r="P11" i="2" s="1"/>
  <c r="P8" i="2"/>
  <c r="P3" i="2"/>
  <c r="P4" i="2"/>
  <c r="P5" i="2"/>
  <c r="P6" i="2"/>
  <c r="P7" i="2"/>
  <c r="N11" i="2"/>
  <c r="N10" i="2"/>
  <c r="N9" i="2"/>
  <c r="N8" i="2"/>
  <c r="N7" i="2"/>
  <c r="N6" i="2"/>
  <c r="N5" i="2"/>
  <c r="N4" i="2"/>
  <c r="N3" i="2"/>
  <c r="N2" i="2"/>
  <c r="M7" i="2"/>
  <c r="L3" i="2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I3" i="2"/>
  <c r="I4" i="2"/>
  <c r="I5" i="2"/>
  <c r="I6" i="2"/>
  <c r="I7" i="2"/>
  <c r="I8" i="2"/>
  <c r="I9" i="2"/>
  <c r="I10" i="2"/>
  <c r="I11" i="2"/>
  <c r="J2" i="2"/>
  <c r="I2" i="2"/>
  <c r="E3" i="4"/>
  <c r="E4" i="4"/>
  <c r="E5" i="4"/>
  <c r="E6" i="4"/>
  <c r="E2" i="4"/>
  <c r="D3" i="4"/>
  <c r="D4" i="4"/>
  <c r="D5" i="4"/>
  <c r="D6" i="4"/>
  <c r="D2" i="4"/>
  <c r="D12" i="3" l="1"/>
  <c r="D11" i="3"/>
  <c r="D10" i="3"/>
  <c r="D9" i="3"/>
  <c r="D8" i="3"/>
  <c r="D3" i="3"/>
  <c r="D4" i="3"/>
  <c r="D5" i="3"/>
  <c r="D6" i="3"/>
  <c r="D7" i="3"/>
  <c r="D2" i="3"/>
  <c r="L11" i="1" l="1"/>
  <c r="L3" i="1"/>
  <c r="L4" i="1"/>
  <c r="L5" i="1"/>
  <c r="L6" i="1"/>
  <c r="L7" i="1"/>
  <c r="L8" i="1"/>
  <c r="L9" i="1"/>
  <c r="L10" i="1"/>
  <c r="L2" i="1"/>
  <c r="J2" i="1"/>
  <c r="J3" i="1"/>
  <c r="J4" i="1"/>
  <c r="J5" i="1"/>
  <c r="J6" i="1"/>
  <c r="J7" i="1"/>
  <c r="J8" i="1"/>
  <c r="J9" i="1"/>
  <c r="J10" i="1"/>
  <c r="J11" i="1"/>
  <c r="K2" i="1"/>
  <c r="K3" i="1"/>
  <c r="K4" i="1"/>
  <c r="K5" i="1"/>
  <c r="K6" i="1"/>
  <c r="K7" i="1"/>
  <c r="K8" i="1"/>
  <c r="K9" i="1"/>
  <c r="K10" i="1"/>
  <c r="K11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<sst xmlns="http://schemas.openxmlformats.org/spreadsheetml/2006/main" count="97" uniqueCount="83">
  <si>
    <t>Roll No.</t>
  </si>
  <si>
    <t>Name of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</si>
  <si>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</si>
  <si>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</si>
  <si>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</si>
  <si>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</si>
  <si>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</si>
  <si>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</si>
  <si>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</si>
  <si>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</si>
  <si>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</si>
  <si>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</si>
  <si>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</si>
  <si>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</si>
  <si>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</si>
  <si>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</si>
  <si>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</si>
  <si>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</si>
  <si>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Average Marks</t>
  </si>
  <si>
    <t>Rank</t>
  </si>
  <si>
    <t>Percentage</t>
  </si>
  <si>
    <t>Marks Obtained</t>
  </si>
  <si>
    <t>Product</t>
  </si>
  <si>
    <t>Quantity</t>
  </si>
  <si>
    <t>Price</t>
  </si>
  <si>
    <t>Apple</t>
  </si>
  <si>
    <t>Motorola</t>
  </si>
  <si>
    <t>One Plus</t>
  </si>
  <si>
    <t>Asus</t>
  </si>
  <si>
    <t>Razor</t>
  </si>
  <si>
    <t>Microsoft</t>
  </si>
  <si>
    <t>Total SUM</t>
  </si>
  <si>
    <t>Average</t>
  </si>
  <si>
    <t>Total Count</t>
  </si>
  <si>
    <t>Max Price</t>
  </si>
  <si>
    <t>Min Price</t>
  </si>
  <si>
    <t>Total Price</t>
  </si>
  <si>
    <t>Stud_ID</t>
  </si>
  <si>
    <t>Name</t>
  </si>
  <si>
    <t>Email</t>
  </si>
  <si>
    <t>City</t>
  </si>
  <si>
    <t>Stephen</t>
  </si>
  <si>
    <t>stephen@javatpoint.com</t>
  </si>
  <si>
    <t>Texas</t>
  </si>
  <si>
    <t>Peter</t>
  </si>
  <si>
    <t>Peter@javatpoint.com</t>
  </si>
  <si>
    <t>California</t>
  </si>
  <si>
    <t>Donald</t>
  </si>
  <si>
    <t>donald@javatpoint.com</t>
  </si>
  <si>
    <t>New York</t>
  </si>
  <si>
    <t>Joseph</t>
  </si>
  <si>
    <t>Joseph@javatpoint.com</t>
  </si>
  <si>
    <t>John</t>
  </si>
  <si>
    <t>john@javatpoint.com</t>
  </si>
  <si>
    <t>Florida</t>
  </si>
  <si>
    <t>washington</t>
  </si>
  <si>
    <t>Address</t>
  </si>
  <si>
    <t>USA</t>
  </si>
  <si>
    <t>Texas,75001,USA</t>
  </si>
  <si>
    <t>California,90001,USA</t>
  </si>
  <si>
    <t>New York,10001,USA</t>
  </si>
  <si>
    <t>Florida,32003,USA</t>
  </si>
  <si>
    <t>washington,98001,USA</t>
  </si>
  <si>
    <t>State</t>
  </si>
  <si>
    <t>Ext_F</t>
  </si>
  <si>
    <t>Ext_L</t>
  </si>
  <si>
    <t>Z_Code</t>
  </si>
  <si>
    <t>Mo han</t>
  </si>
  <si>
    <t>Ruby  tondon</t>
  </si>
  <si>
    <t>Radhika gupta</t>
  </si>
  <si>
    <t>david</t>
  </si>
  <si>
    <t>mon  ika mis  hra</t>
  </si>
  <si>
    <t>Tommy     singh</t>
  </si>
  <si>
    <t>p.rakesh</t>
  </si>
  <si>
    <t>Ravi   meheta</t>
  </si>
  <si>
    <t>Total</t>
  </si>
  <si>
    <t xml:space="preserve">length </t>
  </si>
  <si>
    <t>Replace</t>
  </si>
  <si>
    <t>Concatenate</t>
  </si>
  <si>
    <t>Min_Marks</t>
  </si>
  <si>
    <t>Max_Marks</t>
  </si>
  <si>
    <t>Trim_S</t>
  </si>
  <si>
    <t>New_F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</si>
</sst>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3" fillId="0" borderId="1" xfId="0" applyFont="1" applyBorder="1"/>
    <xf numFmtId="2" fontId="3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Fill="1" applyBorder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280F-BAB5-47E4-864E-89106ACC541E}">
  <dimension ref="A1:L16"/>
  <sheetViews>
    <sheetView workbookViewId="0">
      <selection activeCell="F19" sqref="F19"/>
    </sheetView>
  </sheetViews>
  <sheetFormatPr defaultRowHeight="14.4" x14ac:dyDescent="0.3"/>
  <cols>
    <col min="1" max="1" width="9.88671875" bestFit="1" customWidth="1"/>
    <col min="2" max="2" width="20.109375" bestFit="1" customWidth="1"/>
    <col min="9" max="9" width="19.5546875" bestFit="1" customWidth="1"/>
    <col min="10" max="10" width="16.77734375" bestFit="1" customWidth="1"/>
    <col min="12" max="12" width="13.77734375" bestFit="1" customWidth="1"/>
  </cols>
  <sheetData>
    <row r="1" spans="1:12" ht="17.39999999999999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21</v>
      </c>
      <c r="J1" s="7" t="s">
        <v>18</v>
      </c>
      <c r="K1" s="7" t="s">
        <v>19</v>
      </c>
      <c r="L1" s="7" t="s">
        <v>20</v>
      </c>
    </row>
    <row r="2" spans="1:12" ht="18" x14ac:dyDescent="0.35">
      <c r="A2" s="2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3">
        <f>SUM(C2:H2)</f>
        <v>375</v>
      </c>
      <c r="J2" s="4">
        <f>AVERAGE(C2:H2)</f>
        <v>62.5</v>
      </c>
      <c r="K2" s="5">
        <f>RANK(I2,$I$2:$I$11)</f>
        <v>10</v>
      </c>
      <c r="L2" s="6">
        <f>I2/600</f>
        <v>0.625</v>
      </c>
    </row>
    <row r="3" spans="1:12" ht="18" x14ac:dyDescent="0.35">
      <c r="A3" s="2">
        <v>100102</v>
      </c>
      <c r="B3" s="2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3">
        <f t="shared" ref="I3:I11" si="0">SUM(C3:H3)</f>
        <v>404</v>
      </c>
      <c r="J3" s="4">
        <f t="shared" ref="J3:J11" si="1">AVERAGE(C3:H3)</f>
        <v>67.333333333333329</v>
      </c>
      <c r="K3" s="5">
        <f t="shared" ref="K3:K11" si="2">RANK(I3,$I$2:$I$11)</f>
        <v>7</v>
      </c>
      <c r="L3" s="6">
        <f t="shared" ref="L3:L11" si="3">I3/600</f>
        <v>0.67333333333333334</v>
      </c>
    </row>
    <row r="4" spans="1:12" ht="18" x14ac:dyDescent="0.35">
      <c r="A4" s="2">
        <v>100103</v>
      </c>
      <c r="B4" s="2" t="s">
        <v>10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3">
        <f t="shared" si="0"/>
        <v>406</v>
      </c>
      <c r="J4" s="4">
        <f t="shared" si="1"/>
        <v>67.666666666666671</v>
      </c>
      <c r="K4" s="5">
        <f t="shared" si="2"/>
        <v>6</v>
      </c>
      <c r="L4" s="6">
        <f t="shared" si="3"/>
        <v>0.67666666666666664</v>
      </c>
    </row>
    <row r="5" spans="1:12" ht="18" x14ac:dyDescent="0.35">
      <c r="A5" s="2">
        <v>100104</v>
      </c>
      <c r="B5" s="2" t="s">
        <v>11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3">
        <f t="shared" si="0"/>
        <v>446</v>
      </c>
      <c r="J5" s="4">
        <f t="shared" si="1"/>
        <v>74.333333333333329</v>
      </c>
      <c r="K5" s="5">
        <f t="shared" si="2"/>
        <v>2</v>
      </c>
      <c r="L5" s="6">
        <f t="shared" si="3"/>
        <v>0.74333333333333329</v>
      </c>
    </row>
    <row r="6" spans="1:12" ht="18" x14ac:dyDescent="0.35">
      <c r="A6" s="2">
        <v>100105</v>
      </c>
      <c r="B6" s="2" t="s">
        <v>12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3">
        <f t="shared" si="0"/>
        <v>394</v>
      </c>
      <c r="J6" s="4">
        <f t="shared" si="1"/>
        <v>65.666666666666671</v>
      </c>
      <c r="K6" s="5">
        <f t="shared" si="2"/>
        <v>8</v>
      </c>
      <c r="L6" s="6">
        <f t="shared" si="3"/>
        <v>0.65666666666666662</v>
      </c>
    </row>
    <row r="7" spans="1:12" ht="18" x14ac:dyDescent="0.35">
      <c r="A7" s="2">
        <v>100106</v>
      </c>
      <c r="B7" s="2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3">
        <f t="shared" si="0"/>
        <v>385</v>
      </c>
      <c r="J7" s="4">
        <f t="shared" si="1"/>
        <v>64.166666666666671</v>
      </c>
      <c r="K7" s="5">
        <f t="shared" si="2"/>
        <v>9</v>
      </c>
      <c r="L7" s="6">
        <f t="shared" si="3"/>
        <v>0.64166666666666672</v>
      </c>
    </row>
    <row r="8" spans="1:12" ht="18" x14ac:dyDescent="0.35">
      <c r="A8" s="2">
        <v>100107</v>
      </c>
      <c r="B8" s="2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3">
        <f t="shared" si="0"/>
        <v>445</v>
      </c>
      <c r="J8" s="4">
        <f t="shared" si="1"/>
        <v>74.166666666666671</v>
      </c>
      <c r="K8" s="5">
        <f t="shared" si="2"/>
        <v>3</v>
      </c>
      <c r="L8" s="6">
        <f t="shared" si="3"/>
        <v>0.7416666666666667</v>
      </c>
    </row>
    <row r="9" spans="1:12" ht="18" x14ac:dyDescent="0.35">
      <c r="A9" s="2">
        <v>100108</v>
      </c>
      <c r="B9" s="2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3">
        <f t="shared" si="0"/>
        <v>459</v>
      </c>
      <c r="J9" s="4">
        <f t="shared" si="1"/>
        <v>76.5</v>
      </c>
      <c r="K9" s="5">
        <f t="shared" si="2"/>
        <v>1</v>
      </c>
      <c r="L9" s="6">
        <f t="shared" si="3"/>
        <v>0.76500000000000001</v>
      </c>
    </row>
    <row r="10" spans="1:12" ht="18" x14ac:dyDescent="0.35">
      <c r="A10" s="2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3">
        <f t="shared" si="0"/>
        <v>414</v>
      </c>
      <c r="J10" s="4">
        <f t="shared" si="1"/>
        <v>69</v>
      </c>
      <c r="K10" s="5">
        <f t="shared" si="2"/>
        <v>5</v>
      </c>
      <c r="L10" s="6">
        <f t="shared" si="3"/>
        <v>0.69</v>
      </c>
    </row>
    <row r="11" spans="1:12" ht="18" x14ac:dyDescent="0.35">
      <c r="A11" s="2">
        <v>100110</v>
      </c>
      <c r="B11" s="2" t="s">
        <v>17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3">
        <f t="shared" si="0"/>
        <v>421</v>
      </c>
      <c r="J11" s="4">
        <f t="shared" si="1"/>
        <v>70.166666666666671</v>
      </c>
      <c r="K11" s="5">
        <f t="shared" si="2"/>
        <v>4</v>
      </c>
      <c r="L11" s="6">
        <f t="shared" si="3"/>
        <v>0.70166666666666666</v>
      </c>
    </row>
    <row r="16" spans="1:12" x14ac:dyDescent="0.3">
      <c r="E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D3FB-A105-4C4D-B702-CD7FB199F434}">
  <dimension ref="A1:P11"/>
  <sheetViews>
    <sheetView tabSelected="1" workbookViewId="0">
      <selection activeCell="P2" sqref="P2"/>
    </sheetView>
  </sheetViews>
  <sheetFormatPr defaultRowHeight="14.4" x14ac:dyDescent="0.3"/>
  <cols>
    <col min="2" max="2" width="20.109375" bestFit="1" customWidth="1"/>
    <col min="9" max="9" width="14.33203125" bestFit="1" customWidth="1"/>
    <col min="10" max="10" width="14.88671875" bestFit="1" customWidth="1"/>
    <col min="11" max="11" width="6.77734375" bestFit="1" customWidth="1"/>
    <col min="12" max="12" width="8.5546875" bestFit="1" customWidth="1"/>
    <col min="13" max="13" width="9.88671875" bestFit="1" customWidth="1"/>
    <col min="14" max="14" width="20.88671875" bestFit="1" customWidth="1"/>
    <col min="15" max="15" width="15.88671875" bestFit="1" customWidth="1"/>
    <col min="16" max="16" width="13.21875" bestFit="1" customWidth="1"/>
  </cols>
  <sheetData>
    <row r="1" spans="1:16" ht="17.39999999999999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3" t="s">
        <v>79</v>
      </c>
      <c r="J1" s="13" t="s">
        <v>80</v>
      </c>
      <c r="K1" s="13" t="s">
        <v>75</v>
      </c>
      <c r="L1" s="13" t="s">
        <v>76</v>
      </c>
      <c r="M1" s="13" t="s">
        <v>77</v>
      </c>
      <c r="N1" s="13" t="s">
        <v>78</v>
      </c>
      <c r="O1" s="13" t="s">
        <v>81</v>
      </c>
      <c r="P1" s="13" t="s">
        <v>82</v>
      </c>
    </row>
    <row r="2" spans="1:16" ht="18" x14ac:dyDescent="0.3">
      <c r="A2" s="2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MIN(C2:H2)</f>
        <v>32</v>
      </c>
      <c r="J2" s="2">
        <f>MAX(C2:H2)</f>
        <v>95</v>
      </c>
      <c r="K2">
        <f>SUM(C2:H2)</f>
        <v>375</v>
      </c>
      <c r="L2">
        <f>LEN(B2)</f>
        <v>5</v>
      </c>
      <c r="N2" t="str">
        <f>CONCATENATE(A2,"",B2)</f>
        <v>100101Rohan</v>
      </c>
      <c r="O2" t="str">
        <f>TRIM(SUBSTITUTE(B2,"",""))</f>
        <v>Rohan</v>
      </c>
      <c r="P2" t="str">
        <f>PROPER(O2)</f>
        <v>Rohan</v>
      </c>
    </row>
    <row r="3" spans="1:16" ht="18" x14ac:dyDescent="0.3">
      <c r="A3" s="2">
        <v>100102</v>
      </c>
      <c r="B3" s="2" t="s">
        <v>67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0">MIN(C3:H3)</f>
        <v>51</v>
      </c>
      <c r="J3" s="2">
        <f t="shared" ref="J3:J11" si="1">MAX(C3:H3)</f>
        <v>85</v>
      </c>
      <c r="K3">
        <f t="shared" ref="K3:K11" si="2">SUM(C3:H3)</f>
        <v>404</v>
      </c>
      <c r="L3">
        <f t="shared" ref="L3:L11" si="3">LEN(B3)</f>
        <v>6</v>
      </c>
      <c r="N3" t="str">
        <f t="shared" ref="N3:N11" si="4">CONCATENATE(A3,"",B3)</f>
        <v>100102Mo han</v>
      </c>
      <c r="O3" t="str">
        <f>_xlfn.CONCAT("Mo","han")</f>
        <v>Mohan</v>
      </c>
      <c r="P3" t="str">
        <f t="shared" ref="P3:P11" si="5">PROPER(O3)</f>
        <v>Mohan</v>
      </c>
    </row>
    <row r="4" spans="1:16" ht="18" x14ac:dyDescent="0.3">
      <c r="A4" s="2">
        <v>100103</v>
      </c>
      <c r="B4" s="2" t="s">
        <v>74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47</v>
      </c>
      <c r="J4" s="2">
        <f t="shared" si="1"/>
        <v>85</v>
      </c>
      <c r="K4">
        <f t="shared" si="2"/>
        <v>406</v>
      </c>
      <c r="L4">
        <f t="shared" si="3"/>
        <v>13</v>
      </c>
      <c r="N4" t="str">
        <f t="shared" si="4"/>
        <v>100103Ravi   meheta</v>
      </c>
      <c r="O4" t="str">
        <f t="shared" ref="O4:O11" si="6">TRIM(SUBSTITUTE(B4,"",""))</f>
        <v>Ravi meheta</v>
      </c>
      <c r="P4" t="str">
        <f t="shared" si="5"/>
        <v>Ravi Meheta</v>
      </c>
    </row>
    <row r="5" spans="1:16" ht="18" x14ac:dyDescent="0.3">
      <c r="A5" s="2">
        <v>100104</v>
      </c>
      <c r="B5" s="2" t="s">
        <v>68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0"/>
        <v>60</v>
      </c>
      <c r="J5" s="2">
        <f t="shared" si="1"/>
        <v>85</v>
      </c>
      <c r="K5">
        <f t="shared" si="2"/>
        <v>446</v>
      </c>
      <c r="L5">
        <f t="shared" si="3"/>
        <v>12</v>
      </c>
      <c r="N5" t="str">
        <f t="shared" si="4"/>
        <v>100104Ruby  tondon</v>
      </c>
      <c r="O5" t="str">
        <f t="shared" si="6"/>
        <v>Ruby tondon</v>
      </c>
      <c r="P5" t="str">
        <f t="shared" si="5"/>
        <v>Ruby Tondon</v>
      </c>
    </row>
    <row r="6" spans="1:16" ht="18" x14ac:dyDescent="0.3">
      <c r="A6" s="2">
        <v>100105</v>
      </c>
      <c r="B6" s="2" t="s">
        <v>69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0"/>
        <v>45</v>
      </c>
      <c r="J6" s="2">
        <f t="shared" si="1"/>
        <v>80</v>
      </c>
      <c r="K6">
        <f t="shared" si="2"/>
        <v>394</v>
      </c>
      <c r="L6">
        <f t="shared" si="3"/>
        <v>13</v>
      </c>
      <c r="N6" t="str">
        <f t="shared" si="4"/>
        <v>100105Radhika gupta</v>
      </c>
      <c r="O6" t="str">
        <f t="shared" si="6"/>
        <v>Radhika gupta</v>
      </c>
      <c r="P6" t="str">
        <f t="shared" si="5"/>
        <v>Radhika Gupta</v>
      </c>
    </row>
    <row r="7" spans="1:16" ht="18" x14ac:dyDescent="0.3">
      <c r="A7" s="2">
        <v>100106</v>
      </c>
      <c r="B7" s="2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45</v>
      </c>
      <c r="J7" s="2">
        <f t="shared" si="1"/>
        <v>78</v>
      </c>
      <c r="K7">
        <f t="shared" si="2"/>
        <v>385</v>
      </c>
      <c r="L7">
        <f t="shared" si="3"/>
        <v>5</v>
      </c>
      <c r="M7" t="str">
        <f>SUBSTITUTE(B7,"Rakhi","Rocky")</f>
        <v>Rocky</v>
      </c>
      <c r="N7" t="str">
        <f t="shared" si="4"/>
        <v>100106Rakhi</v>
      </c>
      <c r="O7" t="str">
        <f t="shared" si="6"/>
        <v>Rakhi</v>
      </c>
      <c r="P7" t="str">
        <f t="shared" si="5"/>
        <v>Rakhi</v>
      </c>
    </row>
    <row r="8" spans="1:16" ht="18" x14ac:dyDescent="0.3">
      <c r="A8" s="2">
        <v>100107</v>
      </c>
      <c r="B8" s="2" t="s">
        <v>70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52</v>
      </c>
      <c r="J8" s="2">
        <f t="shared" si="1"/>
        <v>96</v>
      </c>
      <c r="K8">
        <f t="shared" si="2"/>
        <v>445</v>
      </c>
      <c r="L8">
        <f t="shared" si="3"/>
        <v>5</v>
      </c>
      <c r="N8" t="str">
        <f t="shared" si="4"/>
        <v>100107david</v>
      </c>
      <c r="O8" t="str">
        <f t="shared" si="6"/>
        <v>david</v>
      </c>
      <c r="P8" t="str">
        <f t="shared" si="5"/>
        <v>David</v>
      </c>
    </row>
    <row r="9" spans="1:16" ht="18" x14ac:dyDescent="0.3">
      <c r="A9" s="2">
        <v>100108</v>
      </c>
      <c r="B9" s="2" t="s">
        <v>71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45</v>
      </c>
      <c r="J9" s="2">
        <f t="shared" si="1"/>
        <v>96</v>
      </c>
      <c r="K9">
        <f t="shared" si="2"/>
        <v>459</v>
      </c>
      <c r="L9">
        <f t="shared" si="3"/>
        <v>17</v>
      </c>
      <c r="N9" t="str">
        <f t="shared" si="4"/>
        <v>100108mon  ika mis  hra</v>
      </c>
      <c r="O9" t="str">
        <f xml:space="preserve"> _xlfn.CONCAT("mon","ika"," ","mis","hra")</f>
        <v>monika mishra</v>
      </c>
      <c r="P9" t="str">
        <f t="shared" si="5"/>
        <v>Monika Mishra</v>
      </c>
    </row>
    <row r="10" spans="1:16" ht="18" x14ac:dyDescent="0.3">
      <c r="A10" s="2">
        <v>100109</v>
      </c>
      <c r="B10" s="2" t="s">
        <v>72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54</v>
      </c>
      <c r="J10" s="2">
        <f t="shared" si="1"/>
        <v>98</v>
      </c>
      <c r="K10">
        <f t="shared" si="2"/>
        <v>414</v>
      </c>
      <c r="L10">
        <f t="shared" si="3"/>
        <v>15</v>
      </c>
      <c r="N10" t="str">
        <f t="shared" si="4"/>
        <v>100109Tommy     singh</v>
      </c>
      <c r="O10" t="str">
        <f t="shared" si="6"/>
        <v>Tommy singh</v>
      </c>
      <c r="P10" t="str">
        <f t="shared" si="5"/>
        <v>Tommy Singh</v>
      </c>
    </row>
    <row r="11" spans="1:16" ht="18" x14ac:dyDescent="0.3">
      <c r="A11" s="2">
        <v>100110</v>
      </c>
      <c r="B11" s="2" t="s">
        <v>73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0"/>
        <v>45</v>
      </c>
      <c r="J11" s="2">
        <f t="shared" si="1"/>
        <v>96</v>
      </c>
      <c r="K11">
        <f t="shared" si="2"/>
        <v>421</v>
      </c>
      <c r="L11">
        <f t="shared" si="3"/>
        <v>8</v>
      </c>
      <c r="N11" t="str">
        <f t="shared" si="4"/>
        <v>100110p.rakesh</v>
      </c>
      <c r="O11" t="str">
        <f t="shared" si="6"/>
        <v>p.rakesh</v>
      </c>
      <c r="P11" t="str">
        <f t="shared" si="5"/>
        <v>P.Rakesh</v>
      </c>
    </row>
  </sheetData>
  <conditionalFormatting sqref="K2:K11">
    <cfRule type="cellIs" dxfId="3" priority="2" operator="greaterThan">
      <formula>420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FC87-DA9B-4CAA-BDB4-727C4CBD965C}">
  <dimension ref="A1:D12"/>
  <sheetViews>
    <sheetView workbookViewId="0">
      <selection activeCell="D12" sqref="D12"/>
    </sheetView>
  </sheetViews>
  <sheetFormatPr defaultRowHeight="14.4" x14ac:dyDescent="0.3"/>
  <cols>
    <col min="1" max="1" width="9.109375" bestFit="1" customWidth="1"/>
    <col min="2" max="2" width="9.88671875" bestFit="1" customWidth="1"/>
    <col min="3" max="3" width="10.5546875" bestFit="1" customWidth="1"/>
    <col min="4" max="4" width="12" bestFit="1" customWidth="1"/>
  </cols>
  <sheetData>
    <row r="1" spans="1:4" ht="18" x14ac:dyDescent="0.35">
      <c r="A1" s="8" t="s">
        <v>22</v>
      </c>
      <c r="B1" s="8" t="s">
        <v>23</v>
      </c>
      <c r="C1" s="8" t="s">
        <v>24</v>
      </c>
      <c r="D1" s="8" t="s">
        <v>36</v>
      </c>
    </row>
    <row r="2" spans="1:4" x14ac:dyDescent="0.3">
      <c r="A2" s="9" t="s">
        <v>25</v>
      </c>
      <c r="B2" s="9">
        <v>1</v>
      </c>
      <c r="C2" s="9">
        <v>90000</v>
      </c>
      <c r="D2" s="9">
        <f>B2*C2</f>
        <v>90000</v>
      </c>
    </row>
    <row r="3" spans="1:4" x14ac:dyDescent="0.3">
      <c r="A3" s="9" t="s">
        <v>26</v>
      </c>
      <c r="B3" s="9">
        <v>2</v>
      </c>
      <c r="C3" s="9">
        <v>14000</v>
      </c>
      <c r="D3" s="9">
        <f t="shared" ref="D3:D7" si="0">B3*C3</f>
        <v>28000</v>
      </c>
    </row>
    <row r="4" spans="1:4" x14ac:dyDescent="0.3">
      <c r="A4" s="9" t="s">
        <v>27</v>
      </c>
      <c r="B4" s="9">
        <v>2</v>
      </c>
      <c r="C4" s="9">
        <v>35000</v>
      </c>
      <c r="D4" s="9">
        <f t="shared" si="0"/>
        <v>70000</v>
      </c>
    </row>
    <row r="5" spans="1:4" x14ac:dyDescent="0.3">
      <c r="A5" s="9" t="s">
        <v>28</v>
      </c>
      <c r="B5" s="9">
        <v>3</v>
      </c>
      <c r="C5" s="9">
        <v>35000</v>
      </c>
      <c r="D5" s="9">
        <f t="shared" si="0"/>
        <v>105000</v>
      </c>
    </row>
    <row r="6" spans="1:4" x14ac:dyDescent="0.3">
      <c r="A6" s="9" t="s">
        <v>29</v>
      </c>
      <c r="B6" s="9">
        <v>2</v>
      </c>
      <c r="C6" s="9">
        <v>90000</v>
      </c>
      <c r="D6" s="9">
        <f t="shared" si="0"/>
        <v>180000</v>
      </c>
    </row>
    <row r="7" spans="1:4" x14ac:dyDescent="0.3">
      <c r="A7" s="9" t="s">
        <v>30</v>
      </c>
      <c r="B7" s="9">
        <v>1</v>
      </c>
      <c r="C7" s="9">
        <v>95000</v>
      </c>
      <c r="D7" s="9">
        <f t="shared" si="0"/>
        <v>95000</v>
      </c>
    </row>
    <row r="8" spans="1:4" x14ac:dyDescent="0.3">
      <c r="C8" s="9" t="s">
        <v>31</v>
      </c>
      <c r="D8" s="9">
        <f>SUM(D2:D7)</f>
        <v>568000</v>
      </c>
    </row>
    <row r="9" spans="1:4" x14ac:dyDescent="0.3">
      <c r="C9" s="9" t="s">
        <v>32</v>
      </c>
      <c r="D9" s="10">
        <f>AVERAGE(D2:D7)</f>
        <v>94666.666666666672</v>
      </c>
    </row>
    <row r="10" spans="1:4" x14ac:dyDescent="0.3">
      <c r="C10" s="9" t="s">
        <v>33</v>
      </c>
      <c r="D10" s="9">
        <f>COUNT(D2:D7)</f>
        <v>6</v>
      </c>
    </row>
    <row r="11" spans="1:4" x14ac:dyDescent="0.3">
      <c r="C11" s="9" t="s">
        <v>34</v>
      </c>
      <c r="D11" s="9">
        <f>MAX(D2:D7)</f>
        <v>180000</v>
      </c>
    </row>
    <row r="12" spans="1:4" x14ac:dyDescent="0.3">
      <c r="C12" s="9" t="s">
        <v>35</v>
      </c>
      <c r="D12" s="9">
        <f>MIN(D2:D7)</f>
        <v>28000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C030-E7DF-439A-BF11-E7CEE20ECF35}">
  <dimension ref="A1:I6"/>
  <sheetViews>
    <sheetView workbookViewId="0">
      <selection activeCell="E2" sqref="E2"/>
    </sheetView>
  </sheetViews>
  <sheetFormatPr defaultRowHeight="14.4" x14ac:dyDescent="0.3"/>
  <cols>
    <col min="1" max="1" width="9.77734375" bestFit="1" customWidth="1"/>
    <col min="3" max="3" width="21" bestFit="1" customWidth="1"/>
    <col min="4" max="4" width="7.109375" bestFit="1" customWidth="1"/>
    <col min="5" max="5" width="12.88671875" bestFit="1" customWidth="1"/>
    <col min="6" max="6" width="20.21875" bestFit="1" customWidth="1"/>
    <col min="8" max="8" width="7.44140625" bestFit="1" customWidth="1"/>
    <col min="9" max="9" width="5" bestFit="1" customWidth="1"/>
  </cols>
  <sheetData>
    <row r="1" spans="1:9" ht="18" x14ac:dyDescent="0.35">
      <c r="A1" s="8" t="s">
        <v>37</v>
      </c>
      <c r="B1" s="11" t="s">
        <v>38</v>
      </c>
      <c r="C1" s="11" t="s">
        <v>39</v>
      </c>
      <c r="D1" s="11" t="s">
        <v>64</v>
      </c>
      <c r="E1" s="11" t="s">
        <v>65</v>
      </c>
      <c r="F1" s="11" t="s">
        <v>56</v>
      </c>
      <c r="G1" s="11" t="s">
        <v>40</v>
      </c>
      <c r="H1" s="11" t="s">
        <v>66</v>
      </c>
      <c r="I1" s="11" t="s">
        <v>63</v>
      </c>
    </row>
    <row r="2" spans="1:9" x14ac:dyDescent="0.3">
      <c r="A2" s="9">
        <v>1</v>
      </c>
      <c r="B2" s="9" t="s">
        <v>41</v>
      </c>
      <c r="C2" s="9" t="s">
        <v>42</v>
      </c>
      <c r="D2" s="9" t="str">
        <f>LEFT(C2,FIND("@",C2)-1)</f>
        <v>stephen</v>
      </c>
      <c r="E2" s="9" t="str">
        <f>MID(C2,FIND("@",C2)+1,LEN(C2)-FIND("@",C2))</f>
        <v>javatpoint.com</v>
      </c>
      <c r="F2" s="9" t="s">
        <v>58</v>
      </c>
      <c r="G2" s="12" t="s">
        <v>43</v>
      </c>
      <c r="H2" s="9">
        <v>75001</v>
      </c>
      <c r="I2" s="9" t="s">
        <v>57</v>
      </c>
    </row>
    <row r="3" spans="1:9" x14ac:dyDescent="0.3">
      <c r="A3" s="9">
        <v>3</v>
      </c>
      <c r="B3" s="9" t="s">
        <v>44</v>
      </c>
      <c r="C3" s="9" t="s">
        <v>45</v>
      </c>
      <c r="D3" s="9" t="str">
        <f t="shared" ref="D3:D6" si="0">LEFT(C3,FIND("@",C3)-1)</f>
        <v>Peter</v>
      </c>
      <c r="E3" s="9" t="str">
        <f t="shared" ref="E3:E6" si="1">MID(C3,FIND("@",C3)+1,LEN(C3)-FIND("@",C3))</f>
        <v>javatpoint.com</v>
      </c>
      <c r="F3" s="9" t="s">
        <v>59</v>
      </c>
      <c r="G3" s="12" t="s">
        <v>46</v>
      </c>
      <c r="H3" s="9">
        <v>90001</v>
      </c>
      <c r="I3" s="9" t="s">
        <v>57</v>
      </c>
    </row>
    <row r="4" spans="1:9" x14ac:dyDescent="0.3">
      <c r="A4" s="9">
        <v>4</v>
      </c>
      <c r="B4" s="9" t="s">
        <v>47</v>
      </c>
      <c r="C4" s="9" t="s">
        <v>48</v>
      </c>
      <c r="D4" s="9" t="str">
        <f t="shared" si="0"/>
        <v>donald</v>
      </c>
      <c r="E4" s="9" t="str">
        <f t="shared" si="1"/>
        <v>javatpoint.com</v>
      </c>
      <c r="F4" s="9" t="s">
        <v>60</v>
      </c>
      <c r="G4" s="12" t="s">
        <v>49</v>
      </c>
      <c r="H4" s="9">
        <v>10001</v>
      </c>
      <c r="I4" s="9" t="s">
        <v>57</v>
      </c>
    </row>
    <row r="5" spans="1:9" x14ac:dyDescent="0.3">
      <c r="A5" s="9">
        <v>5</v>
      </c>
      <c r="B5" s="9" t="s">
        <v>50</v>
      </c>
      <c r="C5" s="9" t="s">
        <v>51</v>
      </c>
      <c r="D5" s="9" t="str">
        <f t="shared" si="0"/>
        <v>Joseph</v>
      </c>
      <c r="E5" s="9" t="str">
        <f t="shared" si="1"/>
        <v>javatpoint.com</v>
      </c>
      <c r="F5" s="9" t="s">
        <v>61</v>
      </c>
      <c r="G5" s="12" t="s">
        <v>54</v>
      </c>
      <c r="H5" s="9">
        <v>32003</v>
      </c>
      <c r="I5" s="9" t="s">
        <v>57</v>
      </c>
    </row>
    <row r="6" spans="1:9" x14ac:dyDescent="0.3">
      <c r="A6" s="9">
        <v>6</v>
      </c>
      <c r="B6" s="9" t="s">
        <v>52</v>
      </c>
      <c r="C6" s="9" t="s">
        <v>53</v>
      </c>
      <c r="D6" s="9" t="str">
        <f t="shared" si="0"/>
        <v>john</v>
      </c>
      <c r="E6" s="9" t="str">
        <f t="shared" si="1"/>
        <v>javatpoint.com</v>
      </c>
      <c r="F6" s="9" t="s">
        <v>62</v>
      </c>
      <c r="G6" s="12" t="s">
        <v>55</v>
      </c>
      <c r="H6" s="9">
        <v>98001</v>
      </c>
      <c r="I6" s="9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10</vt:lpstr>
      <vt:lpstr>Assignment 11</vt:lpstr>
      <vt:lpstr>Assignment 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sks12</dc:creator>
  <cp:lastModifiedBy>sks12</cp:lastModifiedBy>
  <dcterms:created xsi:type="dcterms:W3CDTF">2023-05-22T16:28:07Z</dcterms:created>
  <dcterms:modified xsi:type="dcterms:W3CDTF">2023-05-27T08:36:36Z</dcterms:modified>
</cp:coreProperties>
</file>